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ZERBAL\02 Fichiers payants\"/>
    </mc:Choice>
  </mc:AlternateContent>
  <xr:revisionPtr revIDLastSave="0" documentId="13_ncr:1_{B90FB629-6A8C-4FB7-B11D-14F16158E05E}" xr6:coauthVersionLast="47" xr6:coauthVersionMax="47" xr10:uidLastSave="{00000000-0000-0000-0000-000000000000}"/>
  <workbookProtection workbookAlgorithmName="SHA-512" workbookHashValue="7LruKQ42j5xA+Wd0Xy8xhNd6xQJFma/8A4dn3U2MHEhBoDgrHx7lGgvE1KKGd22/2jDJ6ayuLv2+NhyqEBc/Jg==" workbookSaltValue="jamy8JXu8OfxBIJzyxvs4Q==" workbookSpinCount="100000" lockStructure="1"/>
  <bookViews>
    <workbookView xWindow="-111" yWindow="-111" windowWidth="26806" windowHeight="14456" xr2:uid="{DCD97C2E-BE38-4F5A-98DD-9C577196C74D}"/>
  </bookViews>
  <sheets>
    <sheet name="Paramètres" sheetId="2" r:id="rId1"/>
    <sheet name="Planning horaire" sheetId="1" r:id="rId2"/>
    <sheet name="Mot de passe" sheetId="3" r:id="rId3"/>
  </sheets>
  <definedNames>
    <definedName name="_xlnm.Print_Area" localSheetId="1">'Planning horaire'!$A$1:$O$74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" l="1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A3" i="1" l="1"/>
  <c r="B63" i="1"/>
  <c r="C63" i="1" s="1"/>
  <c r="B66" i="1"/>
  <c r="C66" i="1" s="1"/>
  <c r="B67" i="1"/>
  <c r="C67" i="1" s="1"/>
  <c r="B73" i="1"/>
  <c r="C73" i="1" s="1"/>
  <c r="B61" i="1"/>
  <c r="C61" i="1" s="1"/>
  <c r="B65" i="1"/>
  <c r="C65" i="1" s="1"/>
  <c r="B72" i="1"/>
  <c r="C72" i="1" s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61" i="1"/>
  <c r="B74" i="1"/>
  <c r="C74" i="1" s="1"/>
  <c r="B62" i="1"/>
  <c r="C62" i="1" s="1"/>
  <c r="B64" i="1"/>
  <c r="C64" i="1" s="1"/>
  <c r="B68" i="1"/>
  <c r="C68" i="1" s="1"/>
  <c r="B69" i="1"/>
  <c r="C69" i="1" s="1"/>
  <c r="B70" i="1"/>
  <c r="C70" i="1" s="1"/>
  <c r="B71" i="1"/>
  <c r="C71" i="1" s="1"/>
  <c r="B8" i="1" l="1"/>
  <c r="D8" i="1" s="1"/>
  <c r="F8" i="1" s="1"/>
  <c r="H8" i="1" s="1"/>
  <c r="J8" i="1" s="1"/>
  <c r="L8" i="1" s="1"/>
  <c r="N8" i="1" s="1"/>
</calcChain>
</file>

<file path=xl/sharedStrings.xml><?xml version="1.0" encoding="utf-8"?>
<sst xmlns="http://schemas.openxmlformats.org/spreadsheetml/2006/main" count="99" uniqueCount="85">
  <si>
    <t>Lundi</t>
  </si>
  <si>
    <t>Mardi</t>
  </si>
  <si>
    <t>Mercredi</t>
  </si>
  <si>
    <t>Jeudi</t>
  </si>
  <si>
    <t>Vendredi</t>
  </si>
  <si>
    <t>Samedi</t>
  </si>
  <si>
    <t>Dimanche</t>
  </si>
  <si>
    <t>Complétez le tableau ci-dessous :</t>
  </si>
  <si>
    <t>Vous souhaitez obtenir le mot de passe de ce document ?</t>
  </si>
  <si>
    <t>Cliquez ici :</t>
  </si>
  <si>
    <t>(ou recopiez le lien en cas de problème)</t>
  </si>
  <si>
    <t>BpE documents est une entreprise française.</t>
  </si>
  <si>
    <t>contact@business-plan-excel.fr</t>
  </si>
  <si>
    <t>© BpE documents</t>
  </si>
  <si>
    <t>8h00-8h30</t>
  </si>
  <si>
    <t>8h30-9h00</t>
  </si>
  <si>
    <t>9h00-9h30</t>
  </si>
  <si>
    <t>9h30-10h00</t>
  </si>
  <si>
    <t>10h00-10h30</t>
  </si>
  <si>
    <t>10h30-11h00</t>
  </si>
  <si>
    <t>11h00-11h30</t>
  </si>
  <si>
    <t>11h30-12h00</t>
  </si>
  <si>
    <t>12h00-12h30</t>
  </si>
  <si>
    <t>12h30-13h00</t>
  </si>
  <si>
    <t>13h00-13h30</t>
  </si>
  <si>
    <t>13h30-14h00</t>
  </si>
  <si>
    <t>14h00-14h30</t>
  </si>
  <si>
    <t>14h30-15h00</t>
  </si>
  <si>
    <t>15h00-15h30</t>
  </si>
  <si>
    <t>15h30-16h00</t>
  </si>
  <si>
    <t>16h00-16h30</t>
  </si>
  <si>
    <t>16h30-17h00</t>
  </si>
  <si>
    <t>17h00-17h30</t>
  </si>
  <si>
    <t>17h30-18h00</t>
  </si>
  <si>
    <t>18h00-18h30</t>
  </si>
  <si>
    <t>18h30-19h00</t>
  </si>
  <si>
    <t>19h00-19h30</t>
  </si>
  <si>
    <t>19h30-20h00</t>
  </si>
  <si>
    <t>Le mot de passe sera à insérer dans le menu Révision, "Ôter la protection de la feuille" et aussi "Protéger le classeur"</t>
  </si>
  <si>
    <t>Pour déverrouiller ce document, rendez-vous dans le dernier onglet</t>
  </si>
  <si>
    <t>FONCTIONNEMENT :</t>
  </si>
  <si>
    <r>
      <t xml:space="preserve">- Pour </t>
    </r>
    <r>
      <rPr>
        <b/>
        <u/>
        <sz val="11"/>
        <color rgb="FFC00000"/>
        <rFont val="Calibri"/>
        <family val="2"/>
        <scheme val="minor"/>
      </rPr>
      <t>déverrouiller</t>
    </r>
    <r>
      <rPr>
        <b/>
        <sz val="11"/>
        <color rgb="FFC00000"/>
        <rFont val="Calibri"/>
        <family val="2"/>
        <scheme val="minor"/>
      </rPr>
      <t xml:space="preserve"> ce document, rendez-vous dans le </t>
    </r>
    <r>
      <rPr>
        <b/>
        <u/>
        <sz val="11"/>
        <color rgb="FFC00000"/>
        <rFont val="Calibri"/>
        <family val="2"/>
        <scheme val="minor"/>
      </rPr>
      <t>dernier onglet</t>
    </r>
  </si>
  <si>
    <t>Sélectionnez la semaine :</t>
  </si>
  <si>
    <t>20h00 - 20h30</t>
  </si>
  <si>
    <t>20h30 - 21h00</t>
  </si>
  <si>
    <t>21h00 - 21h30</t>
  </si>
  <si>
    <t>21h30 - 22h00</t>
  </si>
  <si>
    <t>22h00 - 22h30</t>
  </si>
  <si>
    <t>22h30 - 23h00</t>
  </si>
  <si>
    <t>23h00 - 23h30</t>
  </si>
  <si>
    <t>23h30 - 0h00</t>
  </si>
  <si>
    <t>0h00 - 0h30</t>
  </si>
  <si>
    <t>0h30 - 1h00</t>
  </si>
  <si>
    <t>1h00 - 1h30</t>
  </si>
  <si>
    <t>1h30 - 2h00</t>
  </si>
  <si>
    <t>2h00 - 2h30</t>
  </si>
  <si>
    <t>2h30 - 3h00</t>
  </si>
  <si>
    <t>3h00 - 3h30</t>
  </si>
  <si>
    <t>3h30 - 4h00</t>
  </si>
  <si>
    <t>4h00 - 4h30</t>
  </si>
  <si>
    <t>4h30 - 5h00</t>
  </si>
  <si>
    <t>5h00 - 5h30</t>
  </si>
  <si>
    <t>5h30 - 6h00</t>
  </si>
  <si>
    <t>6h00 - 6h30</t>
  </si>
  <si>
    <t>6h30 - 7h00</t>
  </si>
  <si>
    <t>7h00 - 7h30</t>
  </si>
  <si>
    <t>7h30 - 8h00</t>
  </si>
  <si>
    <r>
      <t xml:space="preserve">Nom court :
</t>
    </r>
    <r>
      <rPr>
        <i/>
        <sz val="8"/>
        <rFont val="Arial"/>
        <family val="2"/>
      </rPr>
      <t>(automatique)</t>
    </r>
  </si>
  <si>
    <t>Planning auxiliaire de vie - Paramètres</t>
  </si>
  <si>
    <t>Prénom et nom des patients</t>
  </si>
  <si>
    <t>Informations sur les soins à fournir :</t>
  </si>
  <si>
    <t>- Complétez cet onglet avec le nom des patients</t>
  </si>
  <si>
    <t>- Créez votre planning hebdomadaire dans l'onglet suivant</t>
  </si>
  <si>
    <t>Max Durand</t>
  </si>
  <si>
    <t>Léonor Dray</t>
  </si>
  <si>
    <t>Rolland Rascaud</t>
  </si>
  <si>
    <t>Aide pour les gestes du quotidien</t>
  </si>
  <si>
    <t>Max D.</t>
  </si>
  <si>
    <t>Léono.</t>
  </si>
  <si>
    <t>Patient à prendre en charge</t>
  </si>
  <si>
    <t>(autre patient)</t>
  </si>
  <si>
    <t>Rolla.</t>
  </si>
  <si>
    <t>Total nombre d'heures par patient :</t>
  </si>
  <si>
    <t>Planning hebdomadaire et horaire auxiliaire de vie</t>
  </si>
  <si>
    <t>https://www.business-plan-excel.fr/produit/mot-de-passe-planning-auxiliaire-de-vie/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</si>
</sst>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h]:mm"/>
  </numFmts>
  <fonts count="34" x14ac:knownFonts="1">
    <font>
      <sz val="11"/>
      <color theme="1"/>
      <name val="Calibri"/>
      <family val="2"/>
      <scheme val="minor"/>
    </font>
    <font>
      <b/>
      <i/>
      <sz val="20"/>
      <color rgb="FFC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name val="Arial"/>
      <family val="2"/>
    </font>
    <font>
      <b/>
      <sz val="11"/>
      <color theme="5"/>
      <name val="Calibri"/>
      <family val="2"/>
      <scheme val="minor"/>
    </font>
    <font>
      <b/>
      <sz val="11"/>
      <name val="Arial"/>
      <family val="2"/>
    </font>
    <font>
      <b/>
      <i/>
      <sz val="14"/>
      <color theme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name val="Calibri"/>
      <family val="2"/>
    </font>
    <font>
      <b/>
      <i/>
      <sz val="9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Calibri"/>
      <family val="2"/>
      <scheme val="minor"/>
    </font>
    <font>
      <i/>
      <sz val="10"/>
      <color rgb="FFFF0000"/>
      <name val="Arial"/>
      <family val="2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i/>
      <sz val="18"/>
      <color rgb="FFC00000"/>
      <name val="Arial"/>
      <family val="2"/>
    </font>
    <font>
      <b/>
      <sz val="11"/>
      <color rgb="FFFF000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14996795556505021"/>
      </right>
      <top style="hair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/>
      <bottom style="hair">
        <color indexed="64"/>
      </bottom>
      <diagonal/>
    </border>
    <border>
      <left style="thin">
        <color theme="0" tint="-0.1499679555650502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 style="medium">
        <color auto="1"/>
      </right>
      <top/>
      <bottom style="medium">
        <color indexed="64"/>
      </bottom>
      <diagonal/>
    </border>
    <border>
      <left style="thin">
        <color theme="0" tint="-0.14996795556505021"/>
      </left>
      <right style="medium">
        <color auto="1"/>
      </right>
      <top/>
      <bottom/>
      <diagonal/>
    </border>
    <border>
      <left style="thin">
        <color theme="0" tint="-0.14996795556505021"/>
      </left>
      <right style="medium">
        <color auto="1"/>
      </right>
      <top style="hair">
        <color indexed="64"/>
      </top>
      <bottom/>
      <diagonal/>
    </border>
    <border>
      <left style="thin">
        <color theme="0" tint="-0.14996795556505021"/>
      </left>
      <right style="medium">
        <color auto="1"/>
      </right>
      <top/>
      <bottom style="hair">
        <color indexed="64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 style="hair">
        <color indexed="64"/>
      </top>
      <bottom/>
      <diagonal/>
    </border>
    <border>
      <left/>
      <right style="thin">
        <color theme="0" tint="-0.14996795556505021"/>
      </right>
      <top/>
      <bottom style="hair">
        <color indexed="64"/>
      </bottom>
      <diagonal/>
    </border>
    <border>
      <left/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 style="medium">
        <color theme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vertical="center"/>
    </xf>
    <xf numFmtId="165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/>
    <xf numFmtId="0" fontId="15" fillId="0" borderId="0" xfId="0" applyFont="1"/>
    <xf numFmtId="0" fontId="8" fillId="0" borderId="0" xfId="0" applyFont="1"/>
    <xf numFmtId="0" fontId="5" fillId="0" borderId="0" xfId="0" applyFont="1"/>
    <xf numFmtId="0" fontId="17" fillId="0" borderId="0" xfId="0" applyFont="1"/>
    <xf numFmtId="0" fontId="18" fillId="0" borderId="0" xfId="0" applyFont="1"/>
    <xf numFmtId="0" fontId="19" fillId="0" borderId="0" xfId="1" applyFont="1"/>
    <xf numFmtId="0" fontId="20" fillId="0" borderId="0" xfId="0" applyFont="1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22" fillId="0" borderId="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top"/>
    </xf>
    <xf numFmtId="0" fontId="24" fillId="0" borderId="0" xfId="0" applyFont="1" applyAlignment="1">
      <alignment vertical="top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12" fillId="0" borderId="0" xfId="0" applyFont="1" applyAlignment="1">
      <alignment horizontal="left" vertical="center" indent="1"/>
    </xf>
    <xf numFmtId="49" fontId="10" fillId="2" borderId="13" xfId="0" applyNumberFormat="1" applyFont="1" applyFill="1" applyBorder="1" applyAlignment="1" applyProtection="1">
      <alignment horizontal="left" vertical="center" indent="1"/>
      <protection locked="0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49" fontId="25" fillId="2" borderId="12" xfId="0" applyNumberFormat="1" applyFont="1" applyFill="1" applyBorder="1" applyAlignment="1" applyProtection="1">
      <alignment horizontal="left" vertical="center" indent="2"/>
      <protection locked="0"/>
    </xf>
    <xf numFmtId="164" fontId="21" fillId="0" borderId="19" xfId="0" applyNumberFormat="1" applyFont="1" applyBorder="1" applyAlignment="1" applyProtection="1">
      <alignment horizontal="center" vertical="center"/>
      <protection locked="0"/>
    </xf>
    <xf numFmtId="164" fontId="21" fillId="0" borderId="20" xfId="0" applyNumberFormat="1" applyFont="1" applyBorder="1" applyAlignment="1" applyProtection="1">
      <alignment horizontal="center" vertical="center"/>
      <protection locked="0"/>
    </xf>
    <xf numFmtId="164" fontId="21" fillId="0" borderId="27" xfId="0" applyNumberFormat="1" applyFont="1" applyBorder="1" applyAlignment="1" applyProtection="1">
      <alignment horizontal="center" vertical="center"/>
      <protection locked="0"/>
    </xf>
    <xf numFmtId="164" fontId="21" fillId="0" borderId="21" xfId="0" applyNumberFormat="1" applyFont="1" applyBorder="1" applyAlignment="1" applyProtection="1">
      <alignment horizontal="center" vertical="center"/>
      <protection locked="0"/>
    </xf>
    <xf numFmtId="164" fontId="21" fillId="0" borderId="22" xfId="0" applyNumberFormat="1" applyFont="1" applyBorder="1" applyAlignment="1" applyProtection="1">
      <alignment horizontal="center" vertical="center"/>
      <protection locked="0"/>
    </xf>
    <xf numFmtId="164" fontId="21" fillId="0" borderId="28" xfId="0" applyNumberFormat="1" applyFont="1" applyBorder="1" applyAlignment="1" applyProtection="1">
      <alignment horizontal="center" vertical="center"/>
      <protection locked="0"/>
    </xf>
    <xf numFmtId="164" fontId="21" fillId="0" borderId="17" xfId="0" applyNumberFormat="1" applyFont="1" applyBorder="1" applyAlignment="1" applyProtection="1">
      <alignment horizontal="center" vertical="center"/>
      <protection locked="0"/>
    </xf>
    <xf numFmtId="164" fontId="21" fillId="0" borderId="18" xfId="0" applyNumberFormat="1" applyFont="1" applyBorder="1" applyAlignment="1" applyProtection="1">
      <alignment horizontal="center" vertical="center"/>
      <protection locked="0"/>
    </xf>
    <xf numFmtId="164" fontId="21" fillId="0" borderId="26" xfId="0" applyNumberFormat="1" applyFont="1" applyBorder="1" applyAlignment="1" applyProtection="1">
      <alignment horizontal="center" vertical="center"/>
      <protection locked="0"/>
    </xf>
    <xf numFmtId="164" fontId="21" fillId="0" borderId="23" xfId="0" applyNumberFormat="1" applyFont="1" applyBorder="1" applyAlignment="1" applyProtection="1">
      <alignment horizontal="center" vertical="center"/>
      <protection locked="0"/>
    </xf>
    <xf numFmtId="164" fontId="21" fillId="0" borderId="24" xfId="0" applyNumberFormat="1" applyFont="1" applyBorder="1" applyAlignment="1" applyProtection="1">
      <alignment horizontal="center" vertical="center"/>
      <protection locked="0"/>
    </xf>
    <xf numFmtId="164" fontId="21" fillId="0" borderId="25" xfId="0" applyNumberFormat="1" applyFont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left" vertical="center"/>
    </xf>
    <xf numFmtId="0" fontId="25" fillId="0" borderId="11" xfId="0" applyFont="1" applyBorder="1" applyAlignment="1">
      <alignment horizontal="center" vertical="center"/>
    </xf>
    <xf numFmtId="0" fontId="27" fillId="0" borderId="0" xfId="0" applyFont="1"/>
    <xf numFmtId="0" fontId="28" fillId="0" borderId="0" xfId="0" quotePrefix="1" applyFont="1"/>
    <xf numFmtId="0" fontId="29" fillId="0" borderId="0" xfId="0" applyFont="1" applyAlignment="1">
      <alignment vertical="center"/>
    </xf>
    <xf numFmtId="0" fontId="30" fillId="0" borderId="0" xfId="0" applyFont="1"/>
    <xf numFmtId="49" fontId="2" fillId="2" borderId="12" xfId="0" applyNumberFormat="1" applyFont="1" applyFill="1" applyBorder="1" applyAlignment="1" applyProtection="1">
      <alignment horizontal="left" vertical="center" indent="2"/>
      <protection locked="0"/>
    </xf>
    <xf numFmtId="164" fontId="21" fillId="0" borderId="30" xfId="0" applyNumberFormat="1" applyFont="1" applyBorder="1" applyAlignment="1" applyProtection="1">
      <alignment horizontal="center" vertical="center"/>
      <protection locked="0"/>
    </xf>
    <xf numFmtId="164" fontId="21" fillId="0" borderId="31" xfId="0" applyNumberFormat="1" applyFont="1" applyBorder="1" applyAlignment="1" applyProtection="1">
      <alignment horizontal="center" vertical="center"/>
      <protection locked="0"/>
    </xf>
    <xf numFmtId="164" fontId="21" fillId="0" borderId="29" xfId="0" applyNumberFormat="1" applyFont="1" applyBorder="1" applyAlignment="1" applyProtection="1">
      <alignment horizontal="center" vertical="center"/>
      <protection locked="0"/>
    </xf>
    <xf numFmtId="164" fontId="21" fillId="0" borderId="32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 indent="6"/>
    </xf>
    <xf numFmtId="0" fontId="7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31" fillId="0" borderId="34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22" fillId="3" borderId="14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  <xf numFmtId="0" fontId="32" fillId="0" borderId="0" xfId="0" applyFont="1" applyAlignment="1" applyProtection="1">
      <alignment horizontal="left"/>
      <protection locked="0"/>
    </xf>
    <xf numFmtId="0" fontId="12" fillId="0" borderId="0" xfId="0" applyFont="1" applyAlignment="1">
      <alignment horizontal="center" vertical="center" wrapText="1"/>
    </xf>
    <xf numFmtId="14" fontId="6" fillId="0" borderId="10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14" fontId="6" fillId="0" borderId="0" xfId="0" applyNumberFormat="1" applyFont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14" fontId="6" fillId="0" borderId="7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6" fillId="0" borderId="0" xfId="1" applyFont="1" applyAlignment="1">
      <alignment horizontal="left"/>
    </xf>
    <xf numFmtId="164" fontId="21" fillId="0" borderId="35" xfId="0" applyNumberFormat="1" applyFont="1" applyBorder="1" applyAlignment="1" applyProtection="1">
      <alignment horizontal="center" vertical="center"/>
      <protection locked="0"/>
    </xf>
    <xf numFmtId="164" fontId="21" fillId="0" borderId="36" xfId="0" applyNumberFormat="1" applyFont="1" applyBorder="1" applyAlignment="1" applyProtection="1">
      <alignment horizontal="center" vertical="center"/>
      <protection locked="0"/>
    </xf>
    <xf numFmtId="164" fontId="21" fillId="0" borderId="37" xfId="0" applyNumberFormat="1" applyFont="1" applyBorder="1" applyAlignment="1" applyProtection="1">
      <alignment horizontal="center" vertical="center"/>
      <protection locked="0"/>
    </xf>
    <xf numFmtId="164" fontId="21" fillId="0" borderId="38" xfId="0" applyNumberFormat="1" applyFont="1" applyBorder="1" applyAlignment="1" applyProtection="1">
      <alignment horizontal="center" vertical="center"/>
      <protection locked="0"/>
    </xf>
    <xf numFmtId="164" fontId="21" fillId="0" borderId="39" xfId="0" applyNumberFormat="1" applyFont="1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8">
    <dxf>
      <font>
        <color theme="0"/>
      </font>
      <fill>
        <patternFill>
          <fgColor theme="0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766661</xdr:colOff>
      <xdr:row>0</xdr:row>
      <xdr:rowOff>117231</xdr:rowOff>
    </xdr:from>
    <xdr:to>
      <xdr:col>8</xdr:col>
      <xdr:colOff>483310</xdr:colOff>
      <xdr:row>3</xdr:row>
      <xdr:rowOff>178443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49BBF11-77DF-47A6-BE06-4B47DAB59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8536" y="117231"/>
          <a:ext cx="2030890" cy="7272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</xdr:colOff>
      <xdr:row>0</xdr:row>
      <xdr:rowOff>95250</xdr:rowOff>
    </xdr:from>
    <xdr:to>
      <xdr:col>2</xdr:col>
      <xdr:colOff>730902</xdr:colOff>
      <xdr:row>4</xdr:row>
      <xdr:rowOff>69273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1A48571-85E8-44E4-99D3-6E7415375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95250"/>
          <a:ext cx="2211607" cy="736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planning-auxiliaire-de-vi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852A1-5763-4D29-ACA5-3C85DC45A2EF}">
  <dimension ref="A1:G22"/>
  <sheetViews>
    <sheetView showGridLines="0" tabSelected="1" zoomScale="120" zoomScaleNormal="120" workbookViewId="0">
      <selection activeCell="B12" sqref="B12"/>
    </sheetView>
  </sheetViews>
  <sheetFormatPr baseColWidth="10" defaultRowHeight="14.55" x14ac:dyDescent="0.25"/>
  <cols>
    <col min="1" max="1" width="4.125" customWidth="1"/>
    <col min="2" max="2" width="36.375" customWidth="1"/>
    <col min="3" max="3" width="13.375" style="24" customWidth="1"/>
    <col min="4" max="4" width="43.75" style="26" customWidth="1"/>
    <col min="5" max="5" width="4.875" customWidth="1"/>
    <col min="6" max="6" width="5.625" customWidth="1"/>
  </cols>
  <sheetData>
    <row r="1" spans="1:7" ht="22.85" x14ac:dyDescent="0.35">
      <c r="A1" s="53" t="s">
        <v>68</v>
      </c>
    </row>
    <row r="4" spans="1:7" ht="18" x14ac:dyDescent="0.3">
      <c r="A4" s="12" t="s">
        <v>7</v>
      </c>
    </row>
    <row r="5" spans="1:7" ht="15.1" x14ac:dyDescent="0.25">
      <c r="A5" s="2"/>
      <c r="C5" s="25"/>
    </row>
    <row r="6" spans="1:7" ht="15.1" x14ac:dyDescent="0.25">
      <c r="A6" s="3"/>
    </row>
    <row r="7" spans="1:7" ht="15.1" x14ac:dyDescent="0.25">
      <c r="A7" s="3"/>
    </row>
    <row r="8" spans="1:7" ht="24.1" customHeight="1" x14ac:dyDescent="0.25">
      <c r="A8" s="3"/>
      <c r="B8" s="11" t="s">
        <v>69</v>
      </c>
      <c r="C8" s="68" t="s">
        <v>67</v>
      </c>
      <c r="D8" s="27" t="s">
        <v>70</v>
      </c>
      <c r="G8" s="52" t="s">
        <v>40</v>
      </c>
    </row>
    <row r="9" spans="1:7" ht="17.350000000000001" customHeight="1" x14ac:dyDescent="0.25">
      <c r="B9" s="54" t="s">
        <v>73</v>
      </c>
      <c r="C9" s="49" t="str">
        <f>IF(ISBLANK(B9),"-",LEFT(B9,5)&amp;".")</f>
        <v>Max D.</v>
      </c>
      <c r="D9" s="28" t="s">
        <v>76</v>
      </c>
      <c r="G9" s="51" t="s">
        <v>71</v>
      </c>
    </row>
    <row r="10" spans="1:7" ht="17.350000000000001" customHeight="1" x14ac:dyDescent="0.25">
      <c r="A10" s="3"/>
      <c r="B10" s="54" t="s">
        <v>74</v>
      </c>
      <c r="C10" s="49" t="str">
        <f t="shared" ref="C10:C22" si="0">IF(ISBLANK(B10),"-",LEFT(B10,5)&amp;".")</f>
        <v>Léono.</v>
      </c>
      <c r="D10" s="28"/>
      <c r="G10" s="51" t="s">
        <v>72</v>
      </c>
    </row>
    <row r="11" spans="1:7" ht="17.350000000000001" customHeight="1" x14ac:dyDescent="0.25">
      <c r="A11" s="3"/>
      <c r="B11" s="54" t="s">
        <v>75</v>
      </c>
      <c r="C11" s="49" t="str">
        <f t="shared" si="0"/>
        <v>Rolla.</v>
      </c>
      <c r="D11" s="28"/>
      <c r="G11" s="51" t="s">
        <v>41</v>
      </c>
    </row>
    <row r="12" spans="1:7" ht="17.350000000000001" customHeight="1" x14ac:dyDescent="0.25">
      <c r="B12" s="35"/>
      <c r="C12" s="49" t="str">
        <f t="shared" si="0"/>
        <v>-</v>
      </c>
      <c r="D12" s="28"/>
    </row>
    <row r="13" spans="1:7" ht="17.350000000000001" customHeight="1" x14ac:dyDescent="0.25">
      <c r="B13" s="35"/>
      <c r="C13" s="49" t="str">
        <f t="shared" si="0"/>
        <v>-</v>
      </c>
      <c r="D13" s="28"/>
    </row>
    <row r="14" spans="1:7" ht="17.350000000000001" customHeight="1" x14ac:dyDescent="0.25">
      <c r="B14" s="35"/>
      <c r="C14" s="49" t="str">
        <f t="shared" si="0"/>
        <v>-</v>
      </c>
      <c r="D14" s="28"/>
    </row>
    <row r="15" spans="1:7" ht="17.350000000000001" customHeight="1" x14ac:dyDescent="0.25">
      <c r="B15" s="54"/>
      <c r="C15" s="49" t="str">
        <f t="shared" si="0"/>
        <v>-</v>
      </c>
      <c r="D15" s="28"/>
    </row>
    <row r="16" spans="1:7" ht="17.350000000000001" customHeight="1" x14ac:dyDescent="0.25">
      <c r="B16" s="35"/>
      <c r="C16" s="49" t="str">
        <f t="shared" si="0"/>
        <v>-</v>
      </c>
      <c r="D16" s="28"/>
    </row>
    <row r="17" spans="2:4" ht="17.350000000000001" customHeight="1" x14ac:dyDescent="0.25">
      <c r="B17" s="35"/>
      <c r="C17" s="49" t="str">
        <f t="shared" si="0"/>
        <v>-</v>
      </c>
      <c r="D17" s="28"/>
    </row>
    <row r="18" spans="2:4" ht="17.350000000000001" customHeight="1" x14ac:dyDescent="0.25">
      <c r="B18" s="35"/>
      <c r="C18" s="49" t="str">
        <f t="shared" si="0"/>
        <v>-</v>
      </c>
      <c r="D18" s="28"/>
    </row>
    <row r="19" spans="2:4" ht="17.350000000000001" customHeight="1" x14ac:dyDescent="0.25">
      <c r="B19" s="35"/>
      <c r="C19" s="49" t="str">
        <f t="shared" si="0"/>
        <v>-</v>
      </c>
      <c r="D19" s="28"/>
    </row>
    <row r="20" spans="2:4" ht="17.350000000000001" customHeight="1" x14ac:dyDescent="0.25">
      <c r="B20" s="35"/>
      <c r="C20" s="49" t="str">
        <f t="shared" si="0"/>
        <v>-</v>
      </c>
      <c r="D20" s="28"/>
    </row>
    <row r="21" spans="2:4" ht="17.350000000000001" customHeight="1" x14ac:dyDescent="0.25">
      <c r="B21" s="54"/>
      <c r="C21" s="49" t="str">
        <f t="shared" si="0"/>
        <v>-</v>
      </c>
      <c r="D21" s="28"/>
    </row>
    <row r="22" spans="2:4" ht="17.350000000000001" customHeight="1" x14ac:dyDescent="0.25">
      <c r="B22" s="35"/>
      <c r="C22" s="49" t="str">
        <f t="shared" si="0"/>
        <v>-</v>
      </c>
      <c r="D22" s="28"/>
    </row>
  </sheetData>
  <sheetProtection algorithmName="SHA-512" hashValue="7kcs1AGdJh2DE20dJRnwlXrlWZ+e06/b/Z5mVS+kSuKE3SoxSPz6Mv/kFnFkUhY3XanLORjDolpEPA+AKQ8X9g==" saltValue="ddAyXG4wkAuxvOOFkBkAWA==" spinCount="100000" sheet="1" objects="1" scenarios="1" select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B2271-B895-4297-88F5-02BD1C516630}">
  <sheetPr>
    <pageSetUpPr fitToPage="1"/>
  </sheetPr>
  <dimension ref="A1:Y74"/>
  <sheetViews>
    <sheetView showGridLines="0" zoomScaleNormal="100" workbookViewId="0">
      <selection activeCell="C5" sqref="C5"/>
    </sheetView>
  </sheetViews>
  <sheetFormatPr baseColWidth="10" defaultRowHeight="14.55" x14ac:dyDescent="0.25"/>
  <cols>
    <col min="1" max="1" width="27.875" customWidth="1"/>
    <col min="2" max="15" width="11.625" customWidth="1"/>
    <col min="16" max="16" width="1.875" customWidth="1"/>
    <col min="17" max="17" width="9.75" customWidth="1"/>
  </cols>
  <sheetData>
    <row r="1" spans="1:25" ht="25.65" x14ac:dyDescent="0.4">
      <c r="A1" s="1" t="s">
        <v>83</v>
      </c>
      <c r="I1" s="50" t="s">
        <v>39</v>
      </c>
    </row>
    <row r="2" spans="1:25" ht="9" customHeight="1" x14ac:dyDescent="0.25"/>
    <row r="3" spans="1:25" ht="26.35" x14ac:dyDescent="0.45">
      <c r="A3" s="67">
        <f ca="1">+YEAR(TODAY())</f>
        <v>2025</v>
      </c>
      <c r="B3" s="12"/>
    </row>
    <row r="4" spans="1:25" ht="15.25" thickBot="1" x14ac:dyDescent="0.3"/>
    <row r="5" spans="1:25" ht="18.7" thickBot="1" x14ac:dyDescent="0.3">
      <c r="A5" s="59" t="s">
        <v>42</v>
      </c>
      <c r="B5" s="8"/>
      <c r="C5" s="20">
        <v>15</v>
      </c>
    </row>
    <row r="6" spans="1:25" ht="15.25" thickBot="1" x14ac:dyDescent="0.3"/>
    <row r="7" spans="1:25" ht="20.25" customHeight="1" x14ac:dyDescent="0.25">
      <c r="A7" s="6"/>
      <c r="B7" s="75" t="s">
        <v>0</v>
      </c>
      <c r="C7" s="76"/>
      <c r="D7" s="77" t="s">
        <v>1</v>
      </c>
      <c r="E7" s="77"/>
      <c r="F7" s="75" t="s">
        <v>2</v>
      </c>
      <c r="G7" s="76"/>
      <c r="H7" s="77" t="s">
        <v>3</v>
      </c>
      <c r="I7" s="77"/>
      <c r="J7" s="75" t="s">
        <v>4</v>
      </c>
      <c r="K7" s="76"/>
      <c r="L7" s="75" t="s">
        <v>5</v>
      </c>
      <c r="M7" s="76"/>
      <c r="N7" s="77" t="s">
        <v>6</v>
      </c>
      <c r="O7" s="78"/>
    </row>
    <row r="8" spans="1:25" s="23" customFormat="1" ht="17.350000000000001" customHeight="1" x14ac:dyDescent="0.25">
      <c r="A8" s="22"/>
      <c r="B8" s="69">
        <f ca="1">(7*C5+DATE(YEAR(TODAY()),1,3)-WEEKDAY(DATE(YEAR(TODAY()),1,3))-5)+(MATCH(B7,{"lundi";"mardi";"mercredi";"jeudi";"vendredi";"samedi";"dimanche"},0)-1)</f>
        <v>45754</v>
      </c>
      <c r="C8" s="73"/>
      <c r="D8" s="71">
        <f ca="1">B8+1</f>
        <v>45755</v>
      </c>
      <c r="E8" s="74"/>
      <c r="F8" s="69">
        <f ca="1">D8+1</f>
        <v>45756</v>
      </c>
      <c r="G8" s="70"/>
      <c r="H8" s="71">
        <f ca="1">+F8+1</f>
        <v>45757</v>
      </c>
      <c r="I8" s="74"/>
      <c r="J8" s="69">
        <f ca="1">+H8+1</f>
        <v>45758</v>
      </c>
      <c r="K8" s="70"/>
      <c r="L8" s="69">
        <f ca="1">+J8+1</f>
        <v>45759</v>
      </c>
      <c r="M8" s="70"/>
      <c r="N8" s="71">
        <f ca="1">+L8+1</f>
        <v>45760</v>
      </c>
      <c r="O8" s="72"/>
    </row>
    <row r="9" spans="1:25" ht="47.1" customHeight="1" x14ac:dyDescent="0.25">
      <c r="A9" s="7"/>
      <c r="B9" s="33" t="s">
        <v>79</v>
      </c>
      <c r="C9" s="34" t="s">
        <v>80</v>
      </c>
      <c r="D9" s="33" t="s">
        <v>79</v>
      </c>
      <c r="E9" s="34" t="s">
        <v>80</v>
      </c>
      <c r="F9" s="33" t="s">
        <v>79</v>
      </c>
      <c r="G9" s="34" t="s">
        <v>80</v>
      </c>
      <c r="H9" s="33" t="s">
        <v>79</v>
      </c>
      <c r="I9" s="34" t="s">
        <v>80</v>
      </c>
      <c r="J9" s="33" t="s">
        <v>79</v>
      </c>
      <c r="K9" s="34" t="s">
        <v>80</v>
      </c>
      <c r="L9" s="33" t="s">
        <v>79</v>
      </c>
      <c r="M9" s="34" t="s">
        <v>80</v>
      </c>
      <c r="N9" s="33" t="s">
        <v>79</v>
      </c>
      <c r="O9" s="60" t="s">
        <v>80</v>
      </c>
      <c r="Q9" s="10"/>
    </row>
    <row r="10" spans="1:25" s="4" customFormat="1" ht="18" customHeight="1" x14ac:dyDescent="0.25">
      <c r="A10" s="29" t="s">
        <v>14</v>
      </c>
      <c r="B10" s="36" t="s">
        <v>77</v>
      </c>
      <c r="C10" s="37"/>
      <c r="D10" s="55"/>
      <c r="E10" s="37"/>
      <c r="F10" s="36"/>
      <c r="G10" s="37"/>
      <c r="H10" s="36"/>
      <c r="I10" s="37"/>
      <c r="J10" s="36"/>
      <c r="K10" s="37"/>
      <c r="L10" s="36"/>
      <c r="M10" s="37"/>
      <c r="N10" s="36"/>
      <c r="O10" s="38"/>
      <c r="Q10" s="9"/>
      <c r="R10" s="5"/>
      <c r="S10" s="5"/>
      <c r="T10" s="5"/>
      <c r="U10" s="5"/>
      <c r="V10" s="5"/>
      <c r="W10" s="5"/>
      <c r="X10" s="5"/>
      <c r="Y10" s="5"/>
    </row>
    <row r="11" spans="1:25" s="4" customFormat="1" ht="18" customHeight="1" x14ac:dyDescent="0.25">
      <c r="A11" s="30" t="s">
        <v>15</v>
      </c>
      <c r="B11" s="39" t="s">
        <v>77</v>
      </c>
      <c r="C11" s="40"/>
      <c r="D11" s="39"/>
      <c r="E11" s="40"/>
      <c r="F11" s="39"/>
      <c r="G11" s="40"/>
      <c r="H11" s="39"/>
      <c r="I11" s="40"/>
      <c r="J11" s="39"/>
      <c r="K11" s="40"/>
      <c r="L11" s="39"/>
      <c r="M11" s="40"/>
      <c r="N11" s="39"/>
      <c r="O11" s="41"/>
      <c r="Q11" s="9"/>
    </row>
    <row r="12" spans="1:25" s="4" customFormat="1" ht="18" customHeight="1" x14ac:dyDescent="0.25">
      <c r="A12" s="29" t="s">
        <v>16</v>
      </c>
      <c r="B12" s="36" t="s">
        <v>78</v>
      </c>
      <c r="C12" s="37"/>
      <c r="D12" s="55"/>
      <c r="E12" s="37"/>
      <c r="F12" s="36"/>
      <c r="G12" s="37"/>
      <c r="H12" s="36"/>
      <c r="I12" s="37"/>
      <c r="J12" s="36"/>
      <c r="K12" s="37"/>
      <c r="L12" s="36"/>
      <c r="M12" s="37"/>
      <c r="N12" s="36"/>
      <c r="O12" s="38"/>
      <c r="Q12" s="9"/>
    </row>
    <row r="13" spans="1:25" s="4" customFormat="1" ht="18" customHeight="1" x14ac:dyDescent="0.25">
      <c r="A13" s="30" t="s">
        <v>17</v>
      </c>
      <c r="B13" s="39" t="s">
        <v>78</v>
      </c>
      <c r="C13" s="40"/>
      <c r="D13" s="39"/>
      <c r="E13" s="40"/>
      <c r="F13" s="39"/>
      <c r="G13" s="40"/>
      <c r="H13" s="39"/>
      <c r="I13" s="40"/>
      <c r="J13" s="39"/>
      <c r="K13" s="40"/>
      <c r="L13" s="39"/>
      <c r="M13" s="40"/>
      <c r="N13" s="39"/>
      <c r="O13" s="41"/>
      <c r="Q13" s="9"/>
    </row>
    <row r="14" spans="1:25" s="4" customFormat="1" ht="18" customHeight="1" x14ac:dyDescent="0.25">
      <c r="A14" s="29" t="s">
        <v>18</v>
      </c>
      <c r="B14" s="36"/>
      <c r="C14" s="37"/>
      <c r="D14" s="55"/>
      <c r="E14" s="37"/>
      <c r="F14" s="36"/>
      <c r="G14" s="37"/>
      <c r="H14" s="36"/>
      <c r="I14" s="37"/>
      <c r="J14" s="36"/>
      <c r="K14" s="37"/>
      <c r="L14" s="36"/>
      <c r="M14" s="37"/>
      <c r="N14" s="36"/>
      <c r="O14" s="38"/>
      <c r="Q14" s="9"/>
    </row>
    <row r="15" spans="1:25" s="4" customFormat="1" ht="18" customHeight="1" x14ac:dyDescent="0.25">
      <c r="A15" s="30" t="s">
        <v>19</v>
      </c>
      <c r="B15" s="39"/>
      <c r="C15" s="40"/>
      <c r="D15" s="39"/>
      <c r="E15" s="40"/>
      <c r="F15" s="39"/>
      <c r="G15" s="40"/>
      <c r="H15" s="39"/>
      <c r="I15" s="40"/>
      <c r="J15" s="39"/>
      <c r="K15" s="40"/>
      <c r="L15" s="39"/>
      <c r="M15" s="40"/>
      <c r="N15" s="39"/>
      <c r="O15" s="41"/>
      <c r="Q15" s="9"/>
    </row>
    <row r="16" spans="1:25" s="4" customFormat="1" ht="18" customHeight="1" x14ac:dyDescent="0.25">
      <c r="A16" s="29" t="s">
        <v>20</v>
      </c>
      <c r="B16" s="36" t="s">
        <v>81</v>
      </c>
      <c r="C16" s="37"/>
      <c r="D16" s="55"/>
      <c r="E16" s="37"/>
      <c r="F16" s="36"/>
      <c r="G16" s="37"/>
      <c r="H16" s="36"/>
      <c r="I16" s="37"/>
      <c r="J16" s="36"/>
      <c r="K16" s="37"/>
      <c r="L16" s="36"/>
      <c r="M16" s="37"/>
      <c r="N16" s="36"/>
      <c r="O16" s="38"/>
      <c r="Q16" s="9"/>
    </row>
    <row r="17" spans="1:17" s="4" customFormat="1" ht="18" customHeight="1" x14ac:dyDescent="0.25">
      <c r="A17" s="21" t="s">
        <v>21</v>
      </c>
      <c r="B17" s="42"/>
      <c r="C17" s="43"/>
      <c r="D17" s="39"/>
      <c r="E17" s="43"/>
      <c r="F17" s="42"/>
      <c r="G17" s="43"/>
      <c r="H17" s="42"/>
      <c r="I17" s="43"/>
      <c r="J17" s="42"/>
      <c r="K17" s="43"/>
      <c r="L17" s="42"/>
      <c r="M17" s="43"/>
      <c r="N17" s="42"/>
      <c r="O17" s="44"/>
      <c r="Q17" s="9"/>
    </row>
    <row r="18" spans="1:17" s="4" customFormat="1" ht="18" customHeight="1" x14ac:dyDescent="0.25">
      <c r="A18" s="29" t="s">
        <v>22</v>
      </c>
      <c r="B18" s="80"/>
      <c r="C18" s="83"/>
      <c r="D18" s="55"/>
      <c r="E18" s="37"/>
      <c r="F18" s="36"/>
      <c r="G18" s="37"/>
      <c r="H18" s="36"/>
      <c r="I18" s="37"/>
      <c r="J18" s="36"/>
      <c r="K18" s="37"/>
      <c r="L18" s="36"/>
      <c r="M18" s="37"/>
      <c r="N18" s="36"/>
      <c r="O18" s="38"/>
      <c r="Q18" s="9"/>
    </row>
    <row r="19" spans="1:17" s="4" customFormat="1" ht="18" customHeight="1" x14ac:dyDescent="0.25">
      <c r="A19" s="30" t="s">
        <v>23</v>
      </c>
      <c r="B19" s="81"/>
      <c r="C19" s="84"/>
      <c r="D19" s="39"/>
      <c r="E19" s="40"/>
      <c r="F19" s="39"/>
      <c r="G19" s="40"/>
      <c r="H19" s="39"/>
      <c r="I19" s="40"/>
      <c r="J19" s="39"/>
      <c r="K19" s="40"/>
      <c r="L19" s="39"/>
      <c r="M19" s="40"/>
      <c r="N19" s="39"/>
      <c r="O19" s="41"/>
      <c r="Q19" s="9"/>
    </row>
    <row r="20" spans="1:17" s="4" customFormat="1" ht="18" customHeight="1" x14ac:dyDescent="0.25">
      <c r="A20" s="29" t="s">
        <v>24</v>
      </c>
      <c r="B20" s="80"/>
      <c r="C20" s="83"/>
      <c r="D20" s="55"/>
      <c r="E20" s="37"/>
      <c r="F20" s="36"/>
      <c r="G20" s="37"/>
      <c r="H20" s="36"/>
      <c r="I20" s="37"/>
      <c r="J20" s="36"/>
      <c r="K20" s="37"/>
      <c r="L20" s="36"/>
      <c r="M20" s="37"/>
      <c r="N20" s="36"/>
      <c r="O20" s="38"/>
      <c r="Q20" s="9"/>
    </row>
    <row r="21" spans="1:17" s="4" customFormat="1" ht="18" customHeight="1" x14ac:dyDescent="0.25">
      <c r="A21" s="30" t="s">
        <v>25</v>
      </c>
      <c r="B21" s="82"/>
      <c r="C21" s="84"/>
      <c r="D21" s="39"/>
      <c r="E21" s="40"/>
      <c r="F21" s="39"/>
      <c r="G21" s="40"/>
      <c r="H21" s="39"/>
      <c r="I21" s="40"/>
      <c r="J21" s="39"/>
      <c r="K21" s="40"/>
      <c r="L21" s="39"/>
      <c r="M21" s="40"/>
      <c r="N21" s="39"/>
      <c r="O21" s="41"/>
      <c r="Q21" s="9"/>
    </row>
    <row r="22" spans="1:17" s="4" customFormat="1" ht="18" customHeight="1" x14ac:dyDescent="0.25">
      <c r="A22" s="29" t="s">
        <v>26</v>
      </c>
      <c r="B22" s="80"/>
      <c r="C22" s="83"/>
      <c r="D22" s="55"/>
      <c r="E22" s="37"/>
      <c r="F22" s="36"/>
      <c r="G22" s="37"/>
      <c r="H22" s="36"/>
      <c r="I22" s="37"/>
      <c r="J22" s="36"/>
      <c r="K22" s="37"/>
      <c r="L22" s="36"/>
      <c r="M22" s="37"/>
      <c r="N22" s="36"/>
      <c r="O22" s="38"/>
      <c r="Q22" s="9"/>
    </row>
    <row r="23" spans="1:17" s="4" customFormat="1" ht="18" customHeight="1" x14ac:dyDescent="0.25">
      <c r="A23" s="30" t="s">
        <v>27</v>
      </c>
      <c r="B23" s="81"/>
      <c r="C23" s="84"/>
      <c r="D23" s="56"/>
      <c r="E23" s="40"/>
      <c r="F23" s="39"/>
      <c r="G23" s="40"/>
      <c r="H23" s="39"/>
      <c r="I23" s="40"/>
      <c r="J23" s="39"/>
      <c r="K23" s="40"/>
      <c r="L23" s="39"/>
      <c r="M23" s="40"/>
      <c r="N23" s="39"/>
      <c r="O23" s="41"/>
      <c r="Q23" s="9"/>
    </row>
    <row r="24" spans="1:17" s="4" customFormat="1" ht="18" customHeight="1" x14ac:dyDescent="0.25">
      <c r="A24" s="29" t="s">
        <v>28</v>
      </c>
      <c r="B24" s="80"/>
      <c r="C24" s="83"/>
      <c r="D24" s="55"/>
      <c r="E24" s="37"/>
      <c r="F24" s="36"/>
      <c r="G24" s="37"/>
      <c r="H24" s="36"/>
      <c r="I24" s="37"/>
      <c r="J24" s="36"/>
      <c r="K24" s="37"/>
      <c r="L24" s="36"/>
      <c r="M24" s="37"/>
      <c r="N24" s="36"/>
      <c r="O24" s="38"/>
      <c r="Q24" s="9"/>
    </row>
    <row r="25" spans="1:17" s="4" customFormat="1" ht="18" customHeight="1" x14ac:dyDescent="0.25">
      <c r="A25" s="30" t="s">
        <v>29</v>
      </c>
      <c r="B25" s="82"/>
      <c r="C25" s="84"/>
      <c r="D25" s="56"/>
      <c r="E25" s="40"/>
      <c r="F25" s="39"/>
      <c r="G25" s="40"/>
      <c r="H25" s="39"/>
      <c r="I25" s="40"/>
      <c r="J25" s="39"/>
      <c r="K25" s="40"/>
      <c r="L25" s="39"/>
      <c r="M25" s="40"/>
      <c r="N25" s="39"/>
      <c r="O25" s="41"/>
      <c r="Q25" s="9"/>
    </row>
    <row r="26" spans="1:17" s="4" customFormat="1" ht="18" customHeight="1" x14ac:dyDescent="0.25">
      <c r="A26" s="29" t="s">
        <v>30</v>
      </c>
      <c r="B26" s="80"/>
      <c r="C26" s="83"/>
      <c r="D26" s="55"/>
      <c r="E26" s="37"/>
      <c r="F26" s="36"/>
      <c r="G26" s="37"/>
      <c r="H26" s="36"/>
      <c r="I26" s="37"/>
      <c r="J26" s="36"/>
      <c r="K26" s="37"/>
      <c r="L26" s="36"/>
      <c r="M26" s="37"/>
      <c r="N26" s="36"/>
      <c r="O26" s="38"/>
      <c r="Q26" s="9"/>
    </row>
    <row r="27" spans="1:17" s="4" customFormat="1" ht="18" customHeight="1" x14ac:dyDescent="0.25">
      <c r="A27" s="31" t="s">
        <v>31</v>
      </c>
      <c r="B27" s="81"/>
      <c r="C27" s="84"/>
      <c r="D27" s="56"/>
      <c r="E27" s="40"/>
      <c r="F27" s="39"/>
      <c r="G27" s="40"/>
      <c r="H27" s="39"/>
      <c r="I27" s="40"/>
      <c r="J27" s="39"/>
      <c r="K27" s="40"/>
      <c r="L27" s="39"/>
      <c r="M27" s="40"/>
      <c r="N27" s="39"/>
      <c r="O27" s="41"/>
      <c r="Q27" s="9"/>
    </row>
    <row r="28" spans="1:17" s="4" customFormat="1" ht="18" customHeight="1" x14ac:dyDescent="0.25">
      <c r="A28" s="32" t="s">
        <v>32</v>
      </c>
      <c r="B28" s="80"/>
      <c r="C28" s="83"/>
      <c r="D28" s="55"/>
      <c r="E28" s="37"/>
      <c r="F28" s="36"/>
      <c r="G28" s="37"/>
      <c r="H28" s="36"/>
      <c r="I28" s="37"/>
      <c r="J28" s="36"/>
      <c r="K28" s="37"/>
      <c r="L28" s="36"/>
      <c r="M28" s="37"/>
      <c r="N28" s="36"/>
      <c r="O28" s="38"/>
      <c r="Q28" s="9"/>
    </row>
    <row r="29" spans="1:17" s="4" customFormat="1" ht="18" customHeight="1" x14ac:dyDescent="0.25">
      <c r="A29" s="31" t="s">
        <v>33</v>
      </c>
      <c r="B29" s="81"/>
      <c r="C29" s="84"/>
      <c r="D29" s="56"/>
      <c r="E29" s="40"/>
      <c r="F29" s="39"/>
      <c r="G29" s="40"/>
      <c r="H29" s="39"/>
      <c r="I29" s="40"/>
      <c r="J29" s="39"/>
      <c r="K29" s="40"/>
      <c r="L29" s="39"/>
      <c r="M29" s="40"/>
      <c r="N29" s="39"/>
      <c r="O29" s="41"/>
      <c r="Q29" s="9"/>
    </row>
    <row r="30" spans="1:17" s="4" customFormat="1" ht="18" customHeight="1" x14ac:dyDescent="0.25">
      <c r="A30" s="29" t="s">
        <v>34</v>
      </c>
      <c r="B30" s="36"/>
      <c r="C30" s="37"/>
      <c r="D30" s="55"/>
      <c r="E30" s="37"/>
      <c r="F30" s="36"/>
      <c r="G30" s="37"/>
      <c r="H30" s="36"/>
      <c r="I30" s="37"/>
      <c r="J30" s="36"/>
      <c r="K30" s="37"/>
      <c r="L30" s="36"/>
      <c r="M30" s="37"/>
      <c r="N30" s="36"/>
      <c r="O30" s="38"/>
      <c r="Q30" s="9"/>
    </row>
    <row r="31" spans="1:17" s="4" customFormat="1" ht="18" customHeight="1" x14ac:dyDescent="0.25">
      <c r="A31" s="30" t="s">
        <v>35</v>
      </c>
      <c r="B31" s="39"/>
      <c r="C31" s="40"/>
      <c r="D31" s="56"/>
      <c r="E31" s="40"/>
      <c r="F31" s="39"/>
      <c r="G31" s="40"/>
      <c r="H31" s="39"/>
      <c r="I31" s="40"/>
      <c r="J31" s="39"/>
      <c r="K31" s="40"/>
      <c r="L31" s="39"/>
      <c r="M31" s="40"/>
      <c r="N31" s="39"/>
      <c r="O31" s="41"/>
      <c r="Q31" s="9"/>
    </row>
    <row r="32" spans="1:17" s="4" customFormat="1" ht="18" customHeight="1" x14ac:dyDescent="0.25">
      <c r="A32" s="29" t="s">
        <v>36</v>
      </c>
      <c r="B32" s="36"/>
      <c r="C32" s="37"/>
      <c r="D32" s="55"/>
      <c r="E32" s="37"/>
      <c r="F32" s="36"/>
      <c r="G32" s="37"/>
      <c r="H32" s="36"/>
      <c r="I32" s="37"/>
      <c r="J32" s="36"/>
      <c r="K32" s="37"/>
      <c r="L32" s="36"/>
      <c r="M32" s="37"/>
      <c r="N32" s="36"/>
      <c r="O32" s="38"/>
      <c r="Q32" s="9"/>
    </row>
    <row r="33" spans="1:17" s="4" customFormat="1" ht="18" customHeight="1" x14ac:dyDescent="0.25">
      <c r="A33" s="21" t="s">
        <v>37</v>
      </c>
      <c r="B33" s="42"/>
      <c r="C33" s="43"/>
      <c r="D33" s="57"/>
      <c r="E33" s="43"/>
      <c r="F33" s="42"/>
      <c r="G33" s="43"/>
      <c r="H33" s="42"/>
      <c r="I33" s="43"/>
      <c r="J33" s="42"/>
      <c r="K33" s="43"/>
      <c r="L33" s="42"/>
      <c r="M33" s="43"/>
      <c r="N33" s="42"/>
      <c r="O33" s="44"/>
      <c r="Q33" s="9"/>
    </row>
    <row r="34" spans="1:17" s="4" customFormat="1" ht="18" customHeight="1" x14ac:dyDescent="0.25">
      <c r="A34" s="64" t="s">
        <v>43</v>
      </c>
      <c r="B34" s="36"/>
      <c r="C34" s="37"/>
      <c r="D34" s="55"/>
      <c r="E34" s="37"/>
      <c r="F34" s="36"/>
      <c r="G34" s="37"/>
      <c r="H34" s="36"/>
      <c r="I34" s="37"/>
      <c r="J34" s="36"/>
      <c r="K34" s="37"/>
      <c r="L34" s="36"/>
      <c r="M34" s="37"/>
      <c r="N34" s="36"/>
      <c r="O34" s="38"/>
      <c r="Q34" s="9"/>
    </row>
    <row r="35" spans="1:17" s="4" customFormat="1" ht="18" customHeight="1" x14ac:dyDescent="0.25">
      <c r="A35" s="65" t="s">
        <v>44</v>
      </c>
      <c r="B35" s="39"/>
      <c r="C35" s="40"/>
      <c r="D35" s="56"/>
      <c r="E35" s="40"/>
      <c r="F35" s="39"/>
      <c r="G35" s="40"/>
      <c r="H35" s="39"/>
      <c r="I35" s="40"/>
      <c r="J35" s="39"/>
      <c r="K35" s="40"/>
      <c r="L35" s="39"/>
      <c r="M35" s="40"/>
      <c r="N35" s="39"/>
      <c r="O35" s="41"/>
      <c r="Q35" s="9"/>
    </row>
    <row r="36" spans="1:17" s="4" customFormat="1" ht="18" customHeight="1" x14ac:dyDescent="0.25">
      <c r="A36" s="64" t="s">
        <v>45</v>
      </c>
      <c r="B36" s="36"/>
      <c r="C36" s="37"/>
      <c r="D36" s="55"/>
      <c r="E36" s="37"/>
      <c r="F36" s="36"/>
      <c r="G36" s="37"/>
      <c r="H36" s="36"/>
      <c r="I36" s="37"/>
      <c r="J36" s="36"/>
      <c r="K36" s="37"/>
      <c r="L36" s="36"/>
      <c r="M36" s="37"/>
      <c r="N36" s="36"/>
      <c r="O36" s="38"/>
      <c r="Q36" s="9"/>
    </row>
    <row r="37" spans="1:17" s="4" customFormat="1" ht="18" customHeight="1" x14ac:dyDescent="0.25">
      <c r="A37" s="65" t="s">
        <v>46</v>
      </c>
      <c r="B37" s="39"/>
      <c r="C37" s="40"/>
      <c r="D37" s="56"/>
      <c r="E37" s="40"/>
      <c r="F37" s="39"/>
      <c r="G37" s="40"/>
      <c r="H37" s="39"/>
      <c r="I37" s="40"/>
      <c r="J37" s="39"/>
      <c r="K37" s="40"/>
      <c r="L37" s="39"/>
      <c r="M37" s="40"/>
      <c r="N37" s="39"/>
      <c r="O37" s="41"/>
      <c r="Q37" s="9"/>
    </row>
    <row r="38" spans="1:17" s="4" customFormat="1" ht="18" customHeight="1" x14ac:dyDescent="0.25">
      <c r="A38" s="64" t="s">
        <v>47</v>
      </c>
      <c r="B38" s="36"/>
      <c r="C38" s="37"/>
      <c r="D38" s="55"/>
      <c r="E38" s="37"/>
      <c r="F38" s="36"/>
      <c r="G38" s="37"/>
      <c r="H38" s="36"/>
      <c r="I38" s="37"/>
      <c r="J38" s="36"/>
      <c r="K38" s="37"/>
      <c r="L38" s="36"/>
      <c r="M38" s="37"/>
      <c r="N38" s="36"/>
      <c r="O38" s="38"/>
      <c r="Q38" s="9"/>
    </row>
    <row r="39" spans="1:17" s="4" customFormat="1" ht="18" customHeight="1" x14ac:dyDescent="0.25">
      <c r="A39" s="65" t="s">
        <v>48</v>
      </c>
      <c r="B39" s="39"/>
      <c r="C39" s="40"/>
      <c r="D39" s="56"/>
      <c r="E39" s="40"/>
      <c r="F39" s="39"/>
      <c r="G39" s="40"/>
      <c r="H39" s="39"/>
      <c r="I39" s="40"/>
      <c r="J39" s="39"/>
      <c r="K39" s="40"/>
      <c r="L39" s="39"/>
      <c r="M39" s="40"/>
      <c r="N39" s="39"/>
      <c r="O39" s="41"/>
      <c r="Q39" s="9"/>
    </row>
    <row r="40" spans="1:17" s="4" customFormat="1" ht="18" customHeight="1" x14ac:dyDescent="0.25">
      <c r="A40" s="64" t="s">
        <v>49</v>
      </c>
      <c r="B40" s="36"/>
      <c r="C40" s="37"/>
      <c r="D40" s="55"/>
      <c r="E40" s="37"/>
      <c r="F40" s="36"/>
      <c r="G40" s="37"/>
      <c r="H40" s="36"/>
      <c r="I40" s="37"/>
      <c r="J40" s="36"/>
      <c r="K40" s="37"/>
      <c r="L40" s="36"/>
      <c r="M40" s="37"/>
      <c r="N40" s="36"/>
      <c r="O40" s="38"/>
      <c r="Q40" s="9"/>
    </row>
    <row r="41" spans="1:17" s="4" customFormat="1" ht="18" customHeight="1" x14ac:dyDescent="0.25">
      <c r="A41" s="65" t="s">
        <v>50</v>
      </c>
      <c r="B41" s="39"/>
      <c r="C41" s="40"/>
      <c r="D41" s="56"/>
      <c r="E41" s="40"/>
      <c r="F41" s="39"/>
      <c r="G41" s="40"/>
      <c r="H41" s="39"/>
      <c r="I41" s="40"/>
      <c r="J41" s="39"/>
      <c r="K41" s="40"/>
      <c r="L41" s="39"/>
      <c r="M41" s="40"/>
      <c r="N41" s="39"/>
      <c r="O41" s="41"/>
      <c r="Q41" s="9"/>
    </row>
    <row r="42" spans="1:17" s="4" customFormat="1" ht="18" customHeight="1" x14ac:dyDescent="0.25">
      <c r="A42" s="64" t="s">
        <v>51</v>
      </c>
      <c r="B42" s="36"/>
      <c r="C42" s="37"/>
      <c r="D42" s="55"/>
      <c r="E42" s="37"/>
      <c r="F42" s="36"/>
      <c r="G42" s="37"/>
      <c r="H42" s="36"/>
      <c r="I42" s="37"/>
      <c r="J42" s="36"/>
      <c r="K42" s="37"/>
      <c r="L42" s="36"/>
      <c r="M42" s="37"/>
      <c r="N42" s="36"/>
      <c r="O42" s="38"/>
      <c r="Q42" s="9"/>
    </row>
    <row r="43" spans="1:17" s="4" customFormat="1" ht="18" customHeight="1" x14ac:dyDescent="0.25">
      <c r="A43" s="65" t="s">
        <v>52</v>
      </c>
      <c r="B43" s="39"/>
      <c r="C43" s="40"/>
      <c r="D43" s="56"/>
      <c r="E43" s="40"/>
      <c r="F43" s="39"/>
      <c r="G43" s="40"/>
      <c r="H43" s="39"/>
      <c r="I43" s="40"/>
      <c r="J43" s="39"/>
      <c r="K43" s="40"/>
      <c r="L43" s="39"/>
      <c r="M43" s="40"/>
      <c r="N43" s="39"/>
      <c r="O43" s="41"/>
      <c r="Q43" s="9"/>
    </row>
    <row r="44" spans="1:17" s="4" customFormat="1" ht="18" customHeight="1" x14ac:dyDescent="0.25">
      <c r="A44" s="64" t="s">
        <v>53</v>
      </c>
      <c r="B44" s="36"/>
      <c r="C44" s="37"/>
      <c r="D44" s="55"/>
      <c r="E44" s="37"/>
      <c r="F44" s="36"/>
      <c r="G44" s="37"/>
      <c r="H44" s="36"/>
      <c r="I44" s="37"/>
      <c r="J44" s="36"/>
      <c r="K44" s="37"/>
      <c r="L44" s="36"/>
      <c r="M44" s="37"/>
      <c r="N44" s="36"/>
      <c r="O44" s="38"/>
      <c r="Q44" s="9"/>
    </row>
    <row r="45" spans="1:17" s="4" customFormat="1" ht="18" customHeight="1" x14ac:dyDescent="0.25">
      <c r="A45" s="65" t="s">
        <v>54</v>
      </c>
      <c r="B45" s="39"/>
      <c r="C45" s="40"/>
      <c r="D45" s="56"/>
      <c r="E45" s="40"/>
      <c r="F45" s="39"/>
      <c r="G45" s="40"/>
      <c r="H45" s="39"/>
      <c r="I45" s="40"/>
      <c r="J45" s="39"/>
      <c r="K45" s="40"/>
      <c r="L45" s="39"/>
      <c r="M45" s="40"/>
      <c r="N45" s="39"/>
      <c r="O45" s="41"/>
      <c r="Q45" s="9"/>
    </row>
    <row r="46" spans="1:17" s="4" customFormat="1" ht="18" customHeight="1" x14ac:dyDescent="0.25">
      <c r="A46" s="64" t="s">
        <v>55</v>
      </c>
      <c r="B46" s="36"/>
      <c r="C46" s="37"/>
      <c r="D46" s="55"/>
      <c r="E46" s="37"/>
      <c r="F46" s="36"/>
      <c r="G46" s="37"/>
      <c r="H46" s="36"/>
      <c r="I46" s="37"/>
      <c r="J46" s="36"/>
      <c r="K46" s="37"/>
      <c r="L46" s="36"/>
      <c r="M46" s="37"/>
      <c r="N46" s="36"/>
      <c r="O46" s="38"/>
      <c r="Q46" s="9"/>
    </row>
    <row r="47" spans="1:17" s="4" customFormat="1" ht="18" customHeight="1" x14ac:dyDescent="0.25">
      <c r="A47" s="65" t="s">
        <v>56</v>
      </c>
      <c r="B47" s="39"/>
      <c r="C47" s="40"/>
      <c r="D47" s="56"/>
      <c r="E47" s="40"/>
      <c r="F47" s="39"/>
      <c r="G47" s="40"/>
      <c r="H47" s="39"/>
      <c r="I47" s="40"/>
      <c r="J47" s="39"/>
      <c r="K47" s="40"/>
      <c r="L47" s="39"/>
      <c r="M47" s="40"/>
      <c r="N47" s="39"/>
      <c r="O47" s="41"/>
      <c r="Q47" s="9"/>
    </row>
    <row r="48" spans="1:17" s="4" customFormat="1" ht="18" customHeight="1" x14ac:dyDescent="0.25">
      <c r="A48" s="64" t="s">
        <v>57</v>
      </c>
      <c r="B48" s="36"/>
      <c r="C48" s="37"/>
      <c r="D48" s="55"/>
      <c r="E48" s="37"/>
      <c r="F48" s="36"/>
      <c r="G48" s="37"/>
      <c r="H48" s="36"/>
      <c r="I48" s="37"/>
      <c r="J48" s="36"/>
      <c r="K48" s="37"/>
      <c r="L48" s="36"/>
      <c r="M48" s="37"/>
      <c r="N48" s="36"/>
      <c r="O48" s="38"/>
      <c r="Q48" s="9"/>
    </row>
    <row r="49" spans="1:17" s="4" customFormat="1" ht="18" customHeight="1" x14ac:dyDescent="0.25">
      <c r="A49" s="65" t="s">
        <v>58</v>
      </c>
      <c r="B49" s="39"/>
      <c r="C49" s="40"/>
      <c r="D49" s="56"/>
      <c r="E49" s="40"/>
      <c r="F49" s="39"/>
      <c r="G49" s="40"/>
      <c r="H49" s="39"/>
      <c r="I49" s="40"/>
      <c r="J49" s="39"/>
      <c r="K49" s="40"/>
      <c r="L49" s="39"/>
      <c r="M49" s="40"/>
      <c r="N49" s="39"/>
      <c r="O49" s="41"/>
      <c r="Q49" s="9"/>
    </row>
    <row r="50" spans="1:17" s="4" customFormat="1" ht="18" customHeight="1" x14ac:dyDescent="0.25">
      <c r="A50" s="64" t="s">
        <v>59</v>
      </c>
      <c r="B50" s="36"/>
      <c r="C50" s="37"/>
      <c r="D50" s="55"/>
      <c r="E50" s="37"/>
      <c r="F50" s="36"/>
      <c r="G50" s="37"/>
      <c r="H50" s="36"/>
      <c r="I50" s="37"/>
      <c r="J50" s="36"/>
      <c r="K50" s="37"/>
      <c r="L50" s="36"/>
      <c r="M50" s="37"/>
      <c r="N50" s="36"/>
      <c r="O50" s="38"/>
      <c r="Q50" s="9"/>
    </row>
    <row r="51" spans="1:17" s="4" customFormat="1" ht="18" customHeight="1" x14ac:dyDescent="0.25">
      <c r="A51" s="65" t="s">
        <v>60</v>
      </c>
      <c r="B51" s="39"/>
      <c r="C51" s="40"/>
      <c r="D51" s="56"/>
      <c r="E51" s="40"/>
      <c r="F51" s="39"/>
      <c r="G51" s="40"/>
      <c r="H51" s="39"/>
      <c r="I51" s="40"/>
      <c r="J51" s="39"/>
      <c r="K51" s="40"/>
      <c r="L51" s="39"/>
      <c r="M51" s="40"/>
      <c r="N51" s="39"/>
      <c r="O51" s="41"/>
      <c r="Q51" s="9"/>
    </row>
    <row r="52" spans="1:17" s="4" customFormat="1" ht="18" customHeight="1" x14ac:dyDescent="0.25">
      <c r="A52" s="64" t="s">
        <v>61</v>
      </c>
      <c r="B52" s="36"/>
      <c r="C52" s="37"/>
      <c r="D52" s="55"/>
      <c r="E52" s="37"/>
      <c r="F52" s="36"/>
      <c r="G52" s="37"/>
      <c r="H52" s="36"/>
      <c r="I52" s="37"/>
      <c r="J52" s="36"/>
      <c r="K52" s="37"/>
      <c r="L52" s="36"/>
      <c r="M52" s="37"/>
      <c r="N52" s="36"/>
      <c r="O52" s="38"/>
      <c r="Q52" s="9"/>
    </row>
    <row r="53" spans="1:17" s="4" customFormat="1" ht="18" customHeight="1" x14ac:dyDescent="0.25">
      <c r="A53" s="65" t="s">
        <v>62</v>
      </c>
      <c r="B53" s="39"/>
      <c r="C53" s="40"/>
      <c r="D53" s="56"/>
      <c r="E53" s="40"/>
      <c r="F53" s="39"/>
      <c r="G53" s="40"/>
      <c r="H53" s="39"/>
      <c r="I53" s="40"/>
      <c r="J53" s="39"/>
      <c r="K53" s="40"/>
      <c r="L53" s="39"/>
      <c r="M53" s="40"/>
      <c r="N53" s="39"/>
      <c r="O53" s="41"/>
      <c r="Q53" s="9"/>
    </row>
    <row r="54" spans="1:17" s="4" customFormat="1" ht="18" customHeight="1" x14ac:dyDescent="0.25">
      <c r="A54" s="64" t="s">
        <v>63</v>
      </c>
      <c r="B54" s="36"/>
      <c r="C54" s="37"/>
      <c r="D54" s="55"/>
      <c r="E54" s="37"/>
      <c r="F54" s="36"/>
      <c r="G54" s="37"/>
      <c r="H54" s="36"/>
      <c r="I54" s="37"/>
      <c r="J54" s="36"/>
      <c r="K54" s="37"/>
      <c r="L54" s="36"/>
      <c r="M54" s="37"/>
      <c r="N54" s="36"/>
      <c r="O54" s="38"/>
      <c r="Q54" s="9"/>
    </row>
    <row r="55" spans="1:17" s="4" customFormat="1" ht="18" customHeight="1" x14ac:dyDescent="0.25">
      <c r="A55" s="65" t="s">
        <v>64</v>
      </c>
      <c r="B55" s="39"/>
      <c r="C55" s="40"/>
      <c r="D55" s="56"/>
      <c r="E55" s="40"/>
      <c r="F55" s="39"/>
      <c r="G55" s="40"/>
      <c r="H55" s="39"/>
      <c r="I55" s="40"/>
      <c r="J55" s="39"/>
      <c r="K55" s="40"/>
      <c r="L55" s="39"/>
      <c r="M55" s="40"/>
      <c r="N55" s="39"/>
      <c r="O55" s="41"/>
      <c r="Q55" s="9"/>
    </row>
    <row r="56" spans="1:17" s="4" customFormat="1" ht="18" customHeight="1" x14ac:dyDescent="0.25">
      <c r="A56" s="64" t="s">
        <v>65</v>
      </c>
      <c r="B56" s="36"/>
      <c r="C56" s="37"/>
      <c r="D56" s="55"/>
      <c r="E56" s="37"/>
      <c r="F56" s="36"/>
      <c r="G56" s="37"/>
      <c r="H56" s="36"/>
      <c r="I56" s="37"/>
      <c r="J56" s="36"/>
      <c r="K56" s="37"/>
      <c r="L56" s="36"/>
      <c r="M56" s="37"/>
      <c r="N56" s="36"/>
      <c r="O56" s="38"/>
      <c r="Q56" s="9"/>
    </row>
    <row r="57" spans="1:17" s="4" customFormat="1" ht="18" customHeight="1" thickBot="1" x14ac:dyDescent="0.3">
      <c r="A57" s="66" t="s">
        <v>66</v>
      </c>
      <c r="B57" s="45"/>
      <c r="C57" s="46"/>
      <c r="D57" s="58"/>
      <c r="E57" s="46"/>
      <c r="F57" s="45"/>
      <c r="G57" s="46"/>
      <c r="H57" s="45"/>
      <c r="I57" s="46"/>
      <c r="J57" s="45"/>
      <c r="K57" s="46"/>
      <c r="L57" s="45"/>
      <c r="M57" s="46"/>
      <c r="N57" s="45"/>
      <c r="O57" s="47"/>
      <c r="Q57" s="9"/>
    </row>
    <row r="60" spans="1:17" ht="25.65" customHeight="1" x14ac:dyDescent="0.25">
      <c r="A60" s="48" t="s">
        <v>82</v>
      </c>
    </row>
    <row r="61" spans="1:17" x14ac:dyDescent="0.25">
      <c r="A61" s="61" t="str">
        <f>IF(ISBLANK(Paramètres!B9),"-",Paramètres!B9)</f>
        <v>Max Durand</v>
      </c>
      <c r="B61" s="63" t="str">
        <f>IF(ISBLANK(Paramètres!C9),"-",Paramètres!C9)</f>
        <v>Max D.</v>
      </c>
      <c r="C61" s="62">
        <f>IF(COUNTIFS($B$10:$O$57,B61)*0.5=0,"",COUNTIFS($B$10:$O$57,B61)*0.5)</f>
        <v>1</v>
      </c>
    </row>
    <row r="62" spans="1:17" x14ac:dyDescent="0.25">
      <c r="A62" s="61" t="str">
        <f>IF(ISBLANK(Paramètres!B10),"-",Paramètres!B10)</f>
        <v>Léonor Dray</v>
      </c>
      <c r="B62" s="63" t="str">
        <f>IF(ISBLANK(Paramètres!C10),"-",Paramètres!C10)</f>
        <v>Léono.</v>
      </c>
      <c r="C62" s="62">
        <f t="shared" ref="C62:C74" si="0">IF(COUNTIFS($B$10:$O$57,B62)*0.5=0,"",COUNTIFS($B$10:$O$57,B62)*0.5)</f>
        <v>1</v>
      </c>
    </row>
    <row r="63" spans="1:17" x14ac:dyDescent="0.25">
      <c r="A63" s="61" t="str">
        <f>IF(ISBLANK(Paramètres!B11),"-",Paramètres!B11)</f>
        <v>Rolland Rascaud</v>
      </c>
      <c r="B63" s="63" t="str">
        <f>IF(ISBLANK(Paramètres!C11),"-",Paramètres!C11)</f>
        <v>Rolla.</v>
      </c>
      <c r="C63" s="62">
        <f t="shared" si="0"/>
        <v>0.5</v>
      </c>
    </row>
    <row r="64" spans="1:17" x14ac:dyDescent="0.25">
      <c r="A64" s="61" t="str">
        <f>IF(ISBLANK(Paramètres!B12),"-",Paramètres!B12)</f>
        <v>-</v>
      </c>
      <c r="B64" s="63" t="str">
        <f>IF(ISBLANK(Paramètres!C12),"-",Paramètres!C12)</f>
        <v>-</v>
      </c>
      <c r="C64" s="62" t="str">
        <f t="shared" si="0"/>
        <v/>
      </c>
    </row>
    <row r="65" spans="1:3" x14ac:dyDescent="0.25">
      <c r="A65" s="61" t="str">
        <f>IF(ISBLANK(Paramètres!B13),"-",Paramètres!B13)</f>
        <v>-</v>
      </c>
      <c r="B65" s="63" t="str">
        <f>IF(ISBLANK(Paramètres!C13),"-",Paramètres!C13)</f>
        <v>-</v>
      </c>
      <c r="C65" s="62" t="str">
        <f t="shared" si="0"/>
        <v/>
      </c>
    </row>
    <row r="66" spans="1:3" x14ac:dyDescent="0.25">
      <c r="A66" s="61" t="str">
        <f>IF(ISBLANK(Paramètres!B14),"-",Paramètres!B14)</f>
        <v>-</v>
      </c>
      <c r="B66" s="63" t="str">
        <f>IF(ISBLANK(Paramètres!C14),"-",Paramètres!C14)</f>
        <v>-</v>
      </c>
      <c r="C66" s="62" t="str">
        <f t="shared" si="0"/>
        <v/>
      </c>
    </row>
    <row r="67" spans="1:3" x14ac:dyDescent="0.25">
      <c r="A67" s="61" t="str">
        <f>IF(ISBLANK(Paramètres!B15),"-",Paramètres!B15)</f>
        <v>-</v>
      </c>
      <c r="B67" s="63" t="str">
        <f>IF(ISBLANK(Paramètres!C15),"-",Paramètres!C15)</f>
        <v>-</v>
      </c>
      <c r="C67" s="62" t="str">
        <f t="shared" si="0"/>
        <v/>
      </c>
    </row>
    <row r="68" spans="1:3" x14ac:dyDescent="0.25">
      <c r="A68" s="61" t="str">
        <f>IF(ISBLANK(Paramètres!B16),"-",Paramètres!B16)</f>
        <v>-</v>
      </c>
      <c r="B68" s="63" t="str">
        <f>IF(ISBLANK(Paramètres!C16),"-",Paramètres!C16)</f>
        <v>-</v>
      </c>
      <c r="C68" s="62" t="str">
        <f t="shared" si="0"/>
        <v/>
      </c>
    </row>
    <row r="69" spans="1:3" x14ac:dyDescent="0.25">
      <c r="A69" s="61" t="str">
        <f>IF(ISBLANK(Paramètres!B17),"-",Paramètres!B17)</f>
        <v>-</v>
      </c>
      <c r="B69" s="63" t="str">
        <f>IF(ISBLANK(Paramètres!C17),"-",Paramètres!C17)</f>
        <v>-</v>
      </c>
      <c r="C69" s="62" t="str">
        <f t="shared" si="0"/>
        <v/>
      </c>
    </row>
    <row r="70" spans="1:3" x14ac:dyDescent="0.25">
      <c r="A70" s="61" t="str">
        <f>IF(ISBLANK(Paramètres!B18),"-",Paramètres!B18)</f>
        <v>-</v>
      </c>
      <c r="B70" s="63" t="str">
        <f>IF(ISBLANK(Paramètres!C18),"-",Paramètres!C18)</f>
        <v>-</v>
      </c>
      <c r="C70" s="62" t="str">
        <f t="shared" si="0"/>
        <v/>
      </c>
    </row>
    <row r="71" spans="1:3" x14ac:dyDescent="0.25">
      <c r="A71" s="61" t="str">
        <f>IF(ISBLANK(Paramètres!B19),"-",Paramètres!B19)</f>
        <v>-</v>
      </c>
      <c r="B71" s="63" t="str">
        <f>IF(ISBLANK(Paramètres!C19),"-",Paramètres!C19)</f>
        <v>-</v>
      </c>
      <c r="C71" s="62" t="str">
        <f t="shared" si="0"/>
        <v/>
      </c>
    </row>
    <row r="72" spans="1:3" x14ac:dyDescent="0.25">
      <c r="A72" s="61" t="str">
        <f>IF(ISBLANK(Paramètres!B20),"-",Paramètres!B20)</f>
        <v>-</v>
      </c>
      <c r="B72" s="63" t="str">
        <f>IF(ISBLANK(Paramètres!C20),"-",Paramètres!C20)</f>
        <v>-</v>
      </c>
      <c r="C72" s="62" t="str">
        <f t="shared" si="0"/>
        <v/>
      </c>
    </row>
    <row r="73" spans="1:3" x14ac:dyDescent="0.25">
      <c r="A73" s="61" t="str">
        <f>IF(ISBLANK(Paramètres!B21),"-",Paramètres!B21)</f>
        <v>-</v>
      </c>
      <c r="B73" s="63" t="str">
        <f>IF(ISBLANK(Paramètres!C21),"-",Paramètres!C21)</f>
        <v>-</v>
      </c>
      <c r="C73" s="62" t="str">
        <f t="shared" si="0"/>
        <v/>
      </c>
    </row>
    <row r="74" spans="1:3" x14ac:dyDescent="0.25">
      <c r="A74" s="61" t="str">
        <f>IF(ISBLANK(Paramètres!B22),"-",Paramètres!B22)</f>
        <v>-</v>
      </c>
      <c r="B74" s="63" t="str">
        <f>IF(ISBLANK(Paramètres!C22),"-",Paramètres!C22)</f>
        <v>-</v>
      </c>
      <c r="C74" s="62" t="str">
        <f t="shared" si="0"/>
        <v/>
      </c>
    </row>
  </sheetData>
  <sheetProtection algorithmName="SHA-512" hashValue="nqBQep68xEVpkKQ3mUO8QSJDXv/0YoifhdKvk1ul7E7QgGntkg5beh+iIeAh9MBMK9du1rL8ANyTQL6tBw7SXg==" saltValue="CsQfjhO0YN2QXzG+M8P2dA==" spinCount="100000" sheet="1" objects="1" scenarios="1" selectLockedCells="1"/>
  <mergeCells count="14">
    <mergeCell ref="L7:M7"/>
    <mergeCell ref="N7:O7"/>
    <mergeCell ref="B7:C7"/>
    <mergeCell ref="D7:E7"/>
    <mergeCell ref="F7:G7"/>
    <mergeCell ref="H7:I7"/>
    <mergeCell ref="J7:K7"/>
    <mergeCell ref="L8:M8"/>
    <mergeCell ref="N8:O8"/>
    <mergeCell ref="B8:C8"/>
    <mergeCell ref="D8:E8"/>
    <mergeCell ref="F8:G8"/>
    <mergeCell ref="H8:I8"/>
    <mergeCell ref="J8:K8"/>
  </mergeCells>
  <conditionalFormatting sqref="Q10:Q57">
    <cfRule type="cellIs" dxfId="0" priority="9" operator="equal">
      <formula>0</formula>
    </cfRule>
  </conditionalFormatting>
  <dataValidations count="1">
    <dataValidation type="whole" allowBlank="1" showInputMessage="1" showErrorMessage="1" sqref="C5" xr:uid="{1A70EF15-2BF6-4A1B-B445-A03CAC16CFBF}">
      <formula1>0</formula1>
      <formula2>60</formula2>
    </dataValidation>
  </dataValidations>
  <pageMargins left="0.55118110236220474" right="0.27559055118110237" top="0.27559055118110237" bottom="0.27559055118110237" header="0.19685039370078741" footer="0.15748031496062992"/>
  <pageSetup paperSize="9" scale="4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CB3C53-E0D1-454B-8FE8-2ADD5AABF298}">
            <xm:f>Paramètres!$C$15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" operator="equal" id="{750C0E08-670A-4C35-AD0A-F63A69E57B87}">
            <xm:f>Paramètres!$C$14</xm:f>
            <x14:dxf>
              <fill>
                <patternFill>
                  <bgColor theme="2" tint="-0.24994659260841701"/>
                </patternFill>
              </fill>
            </x14:dxf>
          </x14:cfRule>
          <x14:cfRule type="cellIs" priority="3" operator="equal" id="{E9435E15-2131-4E55-9D95-0E60DFCB5408}">
            <xm:f>Paramètres!$C$13</xm:f>
            <x14:dxf>
              <fill>
                <patternFill>
                  <bgColor theme="6" tint="0.39994506668294322"/>
                </patternFill>
              </fill>
            </x14:dxf>
          </x14:cfRule>
          <x14:cfRule type="cellIs" priority="4" operator="equal" id="{041A3096-7E3C-4C51-91B4-B5A3750806B7}">
            <xm:f>Paramètres!$C$12</xm:f>
            <x14:dxf>
              <fill>
                <patternFill>
                  <bgColor theme="8" tint="0.59996337778862885"/>
                </patternFill>
              </fill>
            </x14:dxf>
          </x14:cfRule>
          <x14:cfRule type="cellIs" priority="5" operator="equal" id="{205A651E-BEE8-4EF7-8069-5D96D7D807E8}">
            <xm:f>Paramètres!$C$11</xm:f>
            <x14:dxf>
              <fill>
                <patternFill>
                  <bgColor theme="5"/>
                </patternFill>
              </fill>
            </x14:dxf>
          </x14:cfRule>
          <x14:cfRule type="cellIs" priority="6" operator="equal" id="{1302231A-2835-4F01-A823-C1181A75A81B}">
            <xm:f>Paramètres!$C$10</xm:f>
            <x14:dxf>
              <fill>
                <patternFill>
                  <bgColor theme="7"/>
                </patternFill>
              </fill>
            </x14:dxf>
          </x14:cfRule>
          <x14:cfRule type="cellIs" priority="7" operator="equal" id="{3BD7B961-1024-435F-8D8A-31F87994795C}">
            <xm:f>Paramètres!$C$9</xm:f>
            <x14:dxf>
              <fill>
                <patternFill>
                  <bgColor theme="9"/>
                </patternFill>
              </fill>
            </x14:dxf>
          </x14:cfRule>
          <xm:sqref>B10:O57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607F8A-8CA6-4ABA-A5B2-5256ACA139CD}">
          <x14:formula1>
            <xm:f>Paramètres!$C$9:$C$22</xm:f>
          </x14:formula1>
          <xm:sqref>B10:O57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4E79A-3170-4AAD-95CF-4C7E05A7C808}">
  <dimension ref="A8:J26"/>
  <sheetViews>
    <sheetView showGridLines="0" zoomScale="110" zoomScaleNormal="110" workbookViewId="0">
      <selection activeCell="A28" sqref="A28"/>
    </sheetView>
  </sheetViews>
  <sheetFormatPr baseColWidth="10" defaultRowHeight="14.55" x14ac:dyDescent="0.25"/>
  <cols>
    <col min="9" max="9" width="22.75" customWidth="1"/>
    <col min="10" max="10" width="34.5" bestFit="1" customWidth="1"/>
  </cols>
  <sheetData>
    <row r="8" spans="1:10" ht="18.7" x14ac:dyDescent="0.3">
      <c r="A8" s="13" t="s">
        <v>8</v>
      </c>
    </row>
    <row r="9" spans="1:10" ht="18.7" x14ac:dyDescent="0.3">
      <c r="A9" s="14"/>
    </row>
    <row r="10" spans="1:10" ht="15.95" x14ac:dyDescent="0.3">
      <c r="B10" s="15" t="s">
        <v>9</v>
      </c>
      <c r="C10" s="79" t="s">
        <v>84</v>
      </c>
      <c r="D10" s="79"/>
      <c r="E10" s="79"/>
      <c r="F10" s="79"/>
      <c r="G10" s="79"/>
      <c r="H10" s="79"/>
      <c r="I10" s="79"/>
      <c r="J10" s="16" t="s">
        <v>10</v>
      </c>
    </row>
    <row r="11" spans="1:10" ht="6.1" customHeight="1" x14ac:dyDescent="0.25"/>
    <row r="12" spans="1:10" ht="18" x14ac:dyDescent="0.3">
      <c r="A12" s="14"/>
    </row>
    <row r="13" spans="1:10" ht="18" x14ac:dyDescent="0.3">
      <c r="A13" s="14"/>
      <c r="B13" s="50" t="s">
        <v>38</v>
      </c>
    </row>
    <row r="24" spans="1:1" x14ac:dyDescent="0.25">
      <c r="A24" s="17" t="s">
        <v>11</v>
      </c>
    </row>
    <row r="25" spans="1:1" ht="15.1" x14ac:dyDescent="0.25">
      <c r="A25" s="18" t="s">
        <v>12</v>
      </c>
    </row>
    <row r="26" spans="1:1" x14ac:dyDescent="0.25">
      <c r="A26" s="19" t="s">
        <v>13</v>
      </c>
    </row>
  </sheetData>
  <sheetProtection algorithmName="SHA-512" hashValue="xHPXDhHxxEioHOQfm+EM8H0LZI1CkdtkxyKYDAZVg+LtyfeuVM6oDcU266ImCFuVaACfQMdpm3ampVlhRuMz9A==" saltValue="9tdQWXDEMFfBaXlvo6fCPw==" spinCount="100000" sheet="1" objects="1" scenarios="1"/>
  <mergeCells count="1">
    <mergeCell ref="C10:I10"/>
  </mergeCells>
  <hyperlinks>
    <hyperlink ref="C10" r:id="rId1" xr:uid="{CA3A4504-4478-4486-98EB-7DADA0043A76}"/>
    <hyperlink ref="A25" r:id="rId2" xr:uid="{BC3D0F76-BDF5-4408-A469-2AE39DF01B92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Paramètres</vt:lpstr>
      <vt:lpstr>Planning horaire</vt:lpstr>
      <vt:lpstr>Mot de passe</vt:lpstr>
      <vt:lpstr>'Planning horaire'!Zone_d_impression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2025-04-28T13:42:34Z</cp:lastPrinted>
  <dcterms:created xsi:type="dcterms:W3CDTF">2021-05-05T07:42:35Z</dcterms:created>
  <dcterms:modified xsi:type="dcterms:W3CDTF">2025-04-28T15:13:24Z</dcterms:modified>
</cp:coreProperties>
</file>