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74E56F96-9EC9-431E-BA45-9B4CE2AB8436}" xr6:coauthVersionLast="47" xr6:coauthVersionMax="47" xr10:uidLastSave="{00000000-0000-0000-0000-000000000000}"/>
  <workbookProtection workbookAlgorithmName="SHA-512" workbookHashValue="8CgUN3jOLo/FvJzr52+rzcH+fmlQQfG0lrPDzrt9B2/5E7xevuqg3oKFBY0XDOcC7qjI5t0DNePuoSOcIj6Oow==" workbookSaltValue="Xi1XtTlWljvunTHoa2nk2g==" workbookSpinCount="100000" lockStructure="1"/>
  <bookViews>
    <workbookView xWindow="-111" yWindow="-111" windowWidth="26806" windowHeight="14456" tabRatio="662" xr2:uid="{00000000-000D-0000-FFFF-FFFF00000000}"/>
  </bookViews>
  <sheets>
    <sheet name="Mariage" sheetId="1" r:id="rId1"/>
    <sheet name="Check-list" sheetId="10" r:id="rId2"/>
    <sheet name="Liste des invités" sheetId="6" r:id="rId3"/>
    <sheet name="Budget mariage" sheetId="2" r:id="rId4"/>
    <sheet name="Rétro planning mariage" sheetId="9" r:id="rId5"/>
    <sheet name="Plan de salle" sheetId="7" r:id="rId6"/>
    <sheet name="Mot de passe" sheetId="8" r:id="rId7"/>
  </sheets>
  <definedNames>
    <definedName name="Titre1">#REF!</definedName>
    <definedName name="_xlnm.Print_Area" localSheetId="3">'Budget mariage'!$A$1:$H$106</definedName>
    <definedName name="_xlnm.Print_Area" localSheetId="1">'Check-list'!$A$1:$E$102</definedName>
    <definedName name="_xlnm.Print_Area" localSheetId="2">'Liste des invités'!$A$1:$L$162</definedName>
    <definedName name="_xlnm.Print_Area" localSheetId="5">'Plan de salle'!$A$1:$K$46</definedName>
    <definedName name="_xlnm.Print_Area" localSheetId="4">'Rétro planning mariage'!$A$1:$AH$43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7" l="1"/>
  <c r="L3" i="7"/>
  <c r="E9" i="2"/>
  <c r="E65" i="2"/>
  <c r="E96" i="2"/>
  <c r="E92" i="2"/>
  <c r="E84" i="2"/>
  <c r="E79" i="2"/>
  <c r="E68" i="2"/>
  <c r="E43" i="2"/>
  <c r="E60" i="2"/>
  <c r="E56" i="2"/>
  <c r="E51" i="2"/>
  <c r="E50" i="2"/>
  <c r="E47" i="2"/>
  <c r="E35" i="2"/>
  <c r="E34" i="2"/>
  <c r="E33" i="2"/>
  <c r="E27" i="2"/>
  <c r="K3" i="6"/>
  <c r="H4" i="2" s="1"/>
  <c r="C41" i="2" s="1"/>
  <c r="E12" i="2"/>
  <c r="E11" i="2"/>
  <c r="E10" i="2"/>
  <c r="E8" i="2"/>
  <c r="E17" i="2"/>
  <c r="E16" i="2"/>
  <c r="E15" i="2"/>
  <c r="E14" i="2"/>
  <c r="E21" i="2"/>
  <c r="E20" i="2"/>
  <c r="E19" i="2"/>
  <c r="J3" i="6"/>
  <c r="G4" i="2" s="1"/>
  <c r="C37" i="2" s="1"/>
  <c r="C38" i="2" l="1"/>
  <c r="C42" i="2"/>
  <c r="I3" i="6"/>
  <c r="F4" i="2" s="1"/>
  <c r="C31" i="2" s="1"/>
  <c r="E31" i="2" s="1"/>
  <c r="H3" i="6"/>
  <c r="E4" i="2" s="1"/>
  <c r="C24" i="2" s="1"/>
  <c r="G3" i="6"/>
  <c r="D4" i="2" s="1"/>
  <c r="F3" i="6"/>
  <c r="C26" i="2" l="1"/>
  <c r="E26" i="2" s="1"/>
  <c r="C30" i="2"/>
  <c r="E30" i="2" s="1"/>
  <c r="C32" i="2"/>
  <c r="E32" i="2" s="1"/>
  <c r="C29" i="2"/>
  <c r="E29" i="2" s="1"/>
  <c r="F28" i="2" s="1"/>
  <c r="C25" i="2"/>
  <c r="E25" i="2" s="1"/>
  <c r="C13" i="1"/>
  <c r="C4" i="2"/>
  <c r="E104" i="2"/>
  <c r="E103" i="2"/>
  <c r="E101" i="2"/>
  <c r="E100" i="2"/>
  <c r="E99" i="2"/>
  <c r="E98" i="2"/>
  <c r="E95" i="2"/>
  <c r="E94" i="2"/>
  <c r="E91" i="2"/>
  <c r="E90" i="2"/>
  <c r="E89" i="2"/>
  <c r="E88" i="2"/>
  <c r="E87" i="2"/>
  <c r="E86" i="2"/>
  <c r="E83" i="2"/>
  <c r="E82" i="2"/>
  <c r="E81" i="2"/>
  <c r="E78" i="2"/>
  <c r="E77" i="2"/>
  <c r="E76" i="2"/>
  <c r="E75" i="2"/>
  <c r="E74" i="2"/>
  <c r="E72" i="2"/>
  <c r="E71" i="2"/>
  <c r="E70" i="2"/>
  <c r="E67" i="2"/>
  <c r="E66" i="2"/>
  <c r="E64" i="2"/>
  <c r="E63" i="2"/>
  <c r="E59" i="2"/>
  <c r="E58" i="2"/>
  <c r="E55" i="2"/>
  <c r="E54" i="2"/>
  <c r="E53" i="2"/>
  <c r="E49" i="2"/>
  <c r="E48" i="2"/>
  <c r="E46" i="2"/>
  <c r="E45" i="2"/>
  <c r="E42" i="2"/>
  <c r="E41" i="2"/>
  <c r="E39" i="2"/>
  <c r="E38" i="2"/>
  <c r="E37" i="2"/>
  <c r="E24" i="2"/>
  <c r="F13" i="2"/>
  <c r="F73" i="2" l="1"/>
  <c r="F85" i="2"/>
  <c r="F69" i="2"/>
  <c r="F93" i="2"/>
  <c r="F57" i="2"/>
  <c r="F62" i="2"/>
  <c r="F61" i="2" s="1"/>
  <c r="F23" i="2"/>
  <c r="F44" i="2"/>
  <c r="F52" i="2"/>
  <c r="F36" i="2"/>
  <c r="F40" i="2"/>
  <c r="F7" i="2"/>
  <c r="F18" i="2"/>
  <c r="F80" i="2"/>
  <c r="F102" i="2"/>
  <c r="F97" i="2"/>
  <c r="F22" i="2" l="1"/>
  <c r="F105" i="2" s="1"/>
  <c r="B4" i="2" s="1"/>
  <c r="C15" i="1" s="1"/>
</calcChain>
</file>

<file path=xl/sharedStrings.xml><?xml version="1.0" encoding="utf-8"?>
<sst xmlns="http://schemas.openxmlformats.org/spreadsheetml/2006/main" count="378" uniqueCount="299">
  <si>
    <t>Coût Unitaire</t>
  </si>
  <si>
    <t>Total</t>
  </si>
  <si>
    <t>Montant Total</t>
  </si>
  <si>
    <t>LOCATION DU LIEU</t>
  </si>
  <si>
    <t>Location de salle</t>
  </si>
  <si>
    <t>Sécurité</t>
  </si>
  <si>
    <t>Ménage</t>
  </si>
  <si>
    <t>MATÉRIEL</t>
  </si>
  <si>
    <t>Tente/chapiteau</t>
  </si>
  <si>
    <t>LIEU DE CULTE</t>
  </si>
  <si>
    <t>Réservation du lieu de culte</t>
  </si>
  <si>
    <t>Offrande au lieu de culte</t>
  </si>
  <si>
    <t>Boissons</t>
  </si>
  <si>
    <t>Boissons softs</t>
  </si>
  <si>
    <t>Champagne</t>
  </si>
  <si>
    <t>Art de la table (nappage, vaisselle et verrerie)</t>
  </si>
  <si>
    <t>Service</t>
  </si>
  <si>
    <t>Lendemain de fête</t>
  </si>
  <si>
    <t>Alimentaire</t>
  </si>
  <si>
    <t>LA MARIÉE</t>
  </si>
  <si>
    <t>Robe de mariée</t>
  </si>
  <si>
    <t>Lingerie</t>
  </si>
  <si>
    <t>Coiffure</t>
  </si>
  <si>
    <t>Maquillage</t>
  </si>
  <si>
    <t>LE MARIÉ</t>
  </si>
  <si>
    <t>Costume de marié</t>
  </si>
  <si>
    <t>Chaussures</t>
  </si>
  <si>
    <t>LE CORTÈGE</t>
  </si>
  <si>
    <t>Salle de réception</t>
  </si>
  <si>
    <t>Décoration des buffets</t>
  </si>
  <si>
    <t>Cérémonie</t>
  </si>
  <si>
    <t>Décoration florale de l'autel, pupitre ou autre</t>
  </si>
  <si>
    <t>ANIMATION</t>
  </si>
  <si>
    <t>Groupe de musique / danseurs / chanteurs</t>
  </si>
  <si>
    <t>Déplacement et hébergement</t>
  </si>
  <si>
    <t>Restauration</t>
  </si>
  <si>
    <t>ÉDITION ET INVITATIONS</t>
  </si>
  <si>
    <t>Faire-part</t>
  </si>
  <si>
    <t>Menus</t>
  </si>
  <si>
    <t>Cartes de remerciements</t>
  </si>
  <si>
    <t>Livrets de cérémonie</t>
  </si>
  <si>
    <t>PHOTO / VIDÉO</t>
  </si>
  <si>
    <t>Déplacement, hébergement</t>
  </si>
  <si>
    <t>Album photo des mariés</t>
  </si>
  <si>
    <t>Tirages papier</t>
  </si>
  <si>
    <t>Forfait vidéo</t>
  </si>
  <si>
    <t>Ballotin de dragées complets</t>
  </si>
  <si>
    <t xml:space="preserve"> </t>
  </si>
  <si>
    <t>Cadeau individuel personnalisé</t>
  </si>
  <si>
    <t>AUTRES</t>
  </si>
  <si>
    <t>Alliances</t>
  </si>
  <si>
    <t>Feu d'artifice</t>
  </si>
  <si>
    <t>Autre</t>
  </si>
  <si>
    <t>WEDDING PLANNER</t>
  </si>
  <si>
    <t>Déplacement, hébergement et restauration</t>
  </si>
  <si>
    <t>TOTAL</t>
  </si>
  <si>
    <t>Nombre d'invités :</t>
  </si>
  <si>
    <t>PLAN DE TABLE</t>
  </si>
  <si>
    <t>Adresse</t>
  </si>
  <si>
    <t>Prénom, Nom</t>
  </si>
  <si>
    <t>Code postal, ville</t>
  </si>
  <si>
    <t>Relation</t>
  </si>
  <si>
    <t>Nombre de personnes</t>
  </si>
  <si>
    <t>Préférences alimentaires</t>
  </si>
  <si>
    <t>Cadeaux reçus</t>
  </si>
  <si>
    <t>Carte de remerciement envoyée ?</t>
  </si>
  <si>
    <t>63000 Clermont-ferrand</t>
  </si>
  <si>
    <t>Amie</t>
  </si>
  <si>
    <t>Amis</t>
  </si>
  <si>
    <t>Nombre présents à la cérémonie</t>
  </si>
  <si>
    <t>Nombre présents au vin d'honneur</t>
  </si>
  <si>
    <t>table 4</t>
  </si>
  <si>
    <t>Plan de salle</t>
  </si>
  <si>
    <t>Mariage de :</t>
  </si>
  <si>
    <t>(ou recopiez le lien en cas de problème)</t>
  </si>
  <si>
    <t>Dossier de préparation de mariage</t>
  </si>
  <si>
    <t>Total présents</t>
  </si>
  <si>
    <t>Vin d'honneur</t>
  </si>
  <si>
    <t>75013 Paris</t>
  </si>
  <si>
    <t>221 rue de l'Auterne, etg 3, 22</t>
  </si>
  <si>
    <t>Location autre lieu</t>
  </si>
  <si>
    <t>Nombre</t>
  </si>
  <si>
    <t>Anaïs (fille d'Emilie et Jean)</t>
  </si>
  <si>
    <t>Nombre de repas adultes</t>
  </si>
  <si>
    <t>Repas adultes</t>
  </si>
  <si>
    <t>Repas enfants</t>
  </si>
  <si>
    <t>Nombre de repas enfants</t>
  </si>
  <si>
    <t>table 1</t>
  </si>
  <si>
    <t>Ami, témoin</t>
  </si>
  <si>
    <t>14 rue Alsace-Lorraine</t>
  </si>
  <si>
    <t>31000 Toulouse</t>
  </si>
  <si>
    <t>RAPPEL NOMBRE DE PERSONNES</t>
  </si>
  <si>
    <t>Autres</t>
  </si>
  <si>
    <t>Tables et chaises</t>
  </si>
  <si>
    <t>Matériel informatique hi-fi</t>
  </si>
  <si>
    <t>Présents lendemain de fête</t>
  </si>
  <si>
    <t>Lendemain</t>
  </si>
  <si>
    <t>Boissons sans alcool</t>
  </si>
  <si>
    <t>Autres boissons alcoolisées</t>
  </si>
  <si>
    <t>Vin</t>
  </si>
  <si>
    <t>Pièce montée</t>
  </si>
  <si>
    <t>Décor de table</t>
  </si>
  <si>
    <t>RESTAURATION - TRAITEUR</t>
  </si>
  <si>
    <t>Chemise et accessoires (cravate, lavallière…)</t>
  </si>
  <si>
    <t>Accessoires mode, chaussures</t>
  </si>
  <si>
    <t>Autre tenue</t>
  </si>
  <si>
    <t>DÉCORATION LIEUX</t>
  </si>
  <si>
    <t>Bouquet de la mariée et décorations florales</t>
  </si>
  <si>
    <t>Tenues des enfants d'honneur / demoiselles</t>
  </si>
  <si>
    <t>Accessoires</t>
  </si>
  <si>
    <t>Objets décoratifs muraux</t>
  </si>
  <si>
    <t>Petite décoration (bougies, perles, rubans, …)</t>
  </si>
  <si>
    <t>Luminaires</t>
  </si>
  <si>
    <t>Animateur</t>
  </si>
  <si>
    <t>DJ</t>
  </si>
  <si>
    <t>Photographe</t>
  </si>
  <si>
    <t>CADEAUX POUR LES INVITÉS</t>
  </si>
  <si>
    <t>Véhicule des mariés</t>
  </si>
  <si>
    <t>Honoraires wedding-planner</t>
  </si>
  <si>
    <t>Décoration des tables</t>
  </si>
  <si>
    <t>réalisé</t>
  </si>
  <si>
    <t>en cours</t>
  </si>
  <si>
    <t>à venir</t>
  </si>
  <si>
    <t>Phases</t>
  </si>
  <si>
    <t>Actions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</si>
  <si>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</si>
  <si>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</si>
  <si>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</si>
  <si>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</si>
  <si>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</si>
  <si>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</si>
  <si>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</si>
  <si>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</si>
  <si>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Rétroplanning mariage</t>
  </si>
  <si>
    <t>Date :</t>
  </si>
  <si>
    <t>Et de :</t>
  </si>
  <si>
    <t>Total budget € :</t>
  </si>
  <si>
    <t>Sept.</t>
  </si>
  <si>
    <t>Oct.</t>
  </si>
  <si>
    <t>Nov.</t>
  </si>
  <si>
    <t>Déc.</t>
  </si>
  <si>
    <t>1 à 15</t>
  </si>
  <si>
    <t>15 à 30</t>
  </si>
  <si>
    <t>15 à 31</t>
  </si>
  <si>
    <t>15 à 28</t>
  </si>
  <si>
    <t>Contacter des traiteurs et demander des devis</t>
  </si>
  <si>
    <t>Fixer date mariage civil auprès de la mairie</t>
  </si>
  <si>
    <t>Chercher un lieu de mariage</t>
  </si>
  <si>
    <t>Contacter les instances religieuses</t>
  </si>
  <si>
    <t xml:space="preserve">Contacter des wedding planner et en sélectionner un   </t>
  </si>
  <si>
    <t>Constituer une première liste de mariage</t>
  </si>
  <si>
    <t>Commander la robe</t>
  </si>
  <si>
    <t>Choisir les accessoires</t>
  </si>
  <si>
    <t>Choisir les alliances, les commander</t>
  </si>
  <si>
    <t>Choisir les faire-part et toute la papeterie du mariage</t>
  </si>
  <si>
    <t>Réserver le photographe</t>
  </si>
  <si>
    <t>Préparer le voyage de noces</t>
  </si>
  <si>
    <t>Envoyer les faire-part aux invités</t>
  </si>
  <si>
    <t>Finaliser les tenues et accessoires du cortège</t>
  </si>
  <si>
    <t>Réserver une baby sitter</t>
  </si>
  <si>
    <t xml:space="preserve">Finaliser le plan de table </t>
  </si>
  <si>
    <t>JOUR DU MARIAGE</t>
  </si>
  <si>
    <t>Remerciements</t>
  </si>
  <si>
    <t>Détente, soins esthétiques, épilation, repos</t>
  </si>
  <si>
    <t>Décorer la voiture des mariés</t>
  </si>
  <si>
    <t>Choisir et obtenir l'accord des témoins</t>
  </si>
  <si>
    <t>Définir le menu final avec le traiteur ; prévoir volume boissons</t>
  </si>
  <si>
    <t>Réserver le lieu de mariage</t>
  </si>
  <si>
    <t>Rechercher et réserver les animations (DJ, animateurs...)</t>
  </si>
  <si>
    <t>Envoyer le "Save The Date"</t>
  </si>
  <si>
    <t>Réserver le chapiteau / barnum</t>
  </si>
  <si>
    <t>Choisir la décoration du mariage et le fleuriste (devis)</t>
  </si>
  <si>
    <t>Acheter toute la décoration</t>
  </si>
  <si>
    <t>Essayage robe et chaussures</t>
  </si>
  <si>
    <t>Réserver les hébergements pour les invités</t>
  </si>
  <si>
    <t>Prendre rendez-vous pour les essais coiffure et maquillage</t>
  </si>
  <si>
    <t>Confirmer tous les prestataires ; donner nombre de repas au traiteur</t>
  </si>
  <si>
    <t>Définir les rôles de chacun dans l'entourage</t>
  </si>
  <si>
    <t>Commencer à définir le plan de table</t>
  </si>
  <si>
    <t>Réservation hébergements invités</t>
  </si>
  <si>
    <t>Sélectionner les tenues du marié et du cortège</t>
  </si>
  <si>
    <t>Accomplir les formalités administratives auprès de la mairie</t>
  </si>
  <si>
    <t>8 invités</t>
  </si>
  <si>
    <t>6 invités</t>
  </si>
  <si>
    <t>7 invités</t>
  </si>
  <si>
    <t>Total invités</t>
  </si>
  <si>
    <t>Lendemain de f.</t>
  </si>
  <si>
    <t>Liste des invités</t>
  </si>
  <si>
    <t>Elise Gaubert</t>
  </si>
  <si>
    <t>Jean-François Lys</t>
  </si>
  <si>
    <t>Budget mariage</t>
  </si>
  <si>
    <t>table 8 (enfants)</t>
  </si>
  <si>
    <t>Comment obtenir le mot de passe de ce document ?</t>
  </si>
  <si>
    <t>C'est simple, cliquez ici :</t>
  </si>
  <si>
    <t>BpE documents est une entreprise française.</t>
  </si>
  <si>
    <t>contact@business-plan-excel.fr</t>
  </si>
  <si>
    <t>© BpE documents</t>
  </si>
  <si>
    <t>https://www.business-plan-excel.fr/produit/mot-de-passe-dossier-mariage-excel/</t>
  </si>
  <si>
    <t>Check-list mariage</t>
  </si>
  <si>
    <t>Invitations</t>
  </si>
  <si>
    <t>RECEPTION</t>
  </si>
  <si>
    <t>Tables</t>
  </si>
  <si>
    <t>TRANSPORT</t>
  </si>
  <si>
    <t>Main car</t>
  </si>
  <si>
    <t>Guest Cars</t>
  </si>
  <si>
    <t>Taxi</t>
  </si>
  <si>
    <t>Parking</t>
  </si>
  <si>
    <t>PHOTOS &amp; VIDEO</t>
  </si>
  <si>
    <t>Bride &amp; Groom's album</t>
  </si>
  <si>
    <t>Parents album x 2</t>
  </si>
  <si>
    <t>Extra prints</t>
  </si>
  <si>
    <t>Polaroid camera and film</t>
  </si>
  <si>
    <t>Main video</t>
  </si>
  <si>
    <t>Extra tapes</t>
  </si>
  <si>
    <t>Téléphone</t>
  </si>
  <si>
    <t>Emilie et Jean Lecours</t>
  </si>
  <si>
    <t>Michel Durand</t>
  </si>
  <si>
    <t>Sophie Bracque</t>
  </si>
  <si>
    <t>45 rue Dumert</t>
  </si>
  <si>
    <t>FOURNITURES</t>
  </si>
  <si>
    <t>CEREMONIE</t>
  </si>
  <si>
    <t>VETEMENTS ET ACCESSOIRES</t>
  </si>
  <si>
    <t>FLEURS</t>
  </si>
  <si>
    <t>CADEAUX</t>
  </si>
  <si>
    <t>LUNE DE MIEL</t>
  </si>
  <si>
    <t>AUTRE</t>
  </si>
  <si>
    <t>Panier alliances</t>
  </si>
  <si>
    <t>Plan de table</t>
  </si>
  <si>
    <t>Photos de décor tables</t>
  </si>
  <si>
    <t>Cartes de placement</t>
  </si>
  <si>
    <t>Cartes de remerciement</t>
  </si>
  <si>
    <t>Timbres pour les invitations</t>
  </si>
  <si>
    <t>Timbres pour les cartes de remerciement</t>
  </si>
  <si>
    <t>Cartouches d'encre</t>
  </si>
  <si>
    <t>Album photo</t>
  </si>
  <si>
    <t>Livre d'or des invités</t>
  </si>
  <si>
    <t>Programmes</t>
  </si>
  <si>
    <t>Nappes</t>
  </si>
  <si>
    <t>Réservation église</t>
  </si>
  <si>
    <t>Réservation mairie et démarches officielles</t>
  </si>
  <si>
    <t>Musicien</t>
  </si>
  <si>
    <t>Confetis</t>
  </si>
  <si>
    <t>Verres</t>
  </si>
  <si>
    <t>Pain</t>
  </si>
  <si>
    <t>Boissons non alcoolisées</t>
  </si>
  <si>
    <t>Bouteilles d'eau plate</t>
  </si>
  <si>
    <t>Bouteilles d'eau gazeuse</t>
  </si>
  <si>
    <t>Entrées</t>
  </si>
  <si>
    <t>Plats</t>
  </si>
  <si>
    <t>Desserts</t>
  </si>
  <si>
    <t>Café, thé</t>
  </si>
  <si>
    <t>Gateaux apéritif</t>
  </si>
  <si>
    <t>Alcools forts</t>
  </si>
  <si>
    <t>Tapis</t>
  </si>
  <si>
    <t>Lumière</t>
  </si>
  <si>
    <t>Son</t>
  </si>
  <si>
    <t>Fauteuils et sièges</t>
  </si>
  <si>
    <t>Chemins de table</t>
  </si>
  <si>
    <t>Bagues</t>
  </si>
  <si>
    <t>Voile</t>
  </si>
  <si>
    <t>Bijoux</t>
  </si>
  <si>
    <t>Sous-vêtements</t>
  </si>
  <si>
    <t>Maquille et ongles</t>
  </si>
  <si>
    <t>Robe de soirée</t>
  </si>
  <si>
    <t>Vêtements garçons d'honneur</t>
  </si>
  <si>
    <t>Vêtements filles d'honneur</t>
  </si>
  <si>
    <t>Costume marié</t>
  </si>
  <si>
    <t>Coiffeur</t>
  </si>
  <si>
    <t>Fleurs mariée</t>
  </si>
  <si>
    <t>Fleurs filles d'honneur</t>
  </si>
  <si>
    <t>Fleurs tables</t>
  </si>
  <si>
    <t>Fleurs décor église</t>
  </si>
  <si>
    <t>Cadeau</t>
  </si>
  <si>
    <t>Le mot de passe sera à insérer dans le menu Révision, "Ôter la protection de la feuille" et aussi "Protéger le classeur"</t>
  </si>
  <si>
    <t>(automatique)</t>
  </si>
  <si>
    <t>Complétez les cellules bleues :</t>
  </si>
  <si>
    <t>FONCTIONNEMENT :</t>
  </si>
  <si>
    <t>- Complétez le présent onglet</t>
  </si>
  <si>
    <t>- Complétez les onglets suivants : check-list, liste invités, budget, planning et plan de salle</t>
  </si>
  <si>
    <r>
      <t xml:space="preserve">- Pour </t>
    </r>
    <r>
      <rPr>
        <b/>
        <u/>
        <sz val="12"/>
        <color rgb="FFC00000"/>
        <rFont val="Calibri"/>
        <family val="2"/>
        <scheme val="minor"/>
      </rPr>
      <t>déverrouiller</t>
    </r>
    <r>
      <rPr>
        <b/>
        <sz val="12"/>
        <color rgb="FFC00000"/>
        <rFont val="Calibri"/>
        <family val="2"/>
        <scheme val="minor"/>
      </rPr>
      <t xml:space="preserve"> ce document, rendez-vous dans le </t>
    </r>
    <r>
      <rPr>
        <b/>
        <u/>
        <sz val="12"/>
        <color rgb="FFC00000"/>
        <rFont val="Calibri"/>
        <family val="2"/>
        <scheme val="minor"/>
      </rPr>
      <t>dernier onglet</t>
    </r>
  </si>
  <si>
    <t>Pour déverrouiller ce document, rendez-vous dans le dernier onglet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</si>
  <si>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</si>
  <si>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</si>
  <si>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</si>
  <si>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</si>
  <si>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</si>
  <si>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</si>
  <si>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</si>
  <si>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</si>
  <si>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</si>
  <si>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</si>
  <si>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</si>
  <si>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</si>
  <si>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</si>
  <si>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</si>
  <si>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Emilie Lecours</t>
  </si>
  <si>
    <t>Jean Lecours</t>
  </si>
  <si>
    <t>Table 1 d'honneur</t>
  </si>
  <si>
    <t>Complétez cette liste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</si>
</sst>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[$-F800]dddd\,\ mmmm\ dd\,\ yyyy"/>
    <numFmt numFmtId="167" formatCode="0#&quot; &quot;##&quot; &quot;##&quot; &quot;##&quot; &quot;##"/>
  </numFmts>
  <fonts count="51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5"/>
      <name val="Calibri Light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A365D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533268"/>
      <name val="Calibri"/>
      <family val="2"/>
      <scheme val="minor"/>
    </font>
    <font>
      <b/>
      <i/>
      <sz val="11"/>
      <color rgb="FFA365D1"/>
      <name val="Calibri"/>
      <family val="2"/>
      <scheme val="minor"/>
    </font>
    <font>
      <b/>
      <i/>
      <sz val="12"/>
      <color rgb="FFA365D1"/>
      <name val="Calibri"/>
      <family val="2"/>
      <scheme val="minor"/>
    </font>
    <font>
      <b/>
      <sz val="12"/>
      <color rgb="FF533268"/>
      <name val="Calibri"/>
      <family val="2"/>
      <scheme val="minor"/>
    </font>
    <font>
      <b/>
      <i/>
      <sz val="16"/>
      <color rgb="FFA365D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8"/>
      <color rgb="FFA365D1"/>
      <name val="Calibri"/>
      <family val="2"/>
      <scheme val="minor"/>
    </font>
    <font>
      <b/>
      <i/>
      <sz val="10"/>
      <color rgb="FFA365D1"/>
      <name val="Calibri"/>
      <family val="2"/>
      <scheme val="minor"/>
    </font>
    <font>
      <b/>
      <i/>
      <u/>
      <sz val="26"/>
      <color rgb="FFC0000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9"/>
      <color indexed="6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11"/>
      <color indexed="9"/>
      <name val="Arial"/>
      <family val="2"/>
    </font>
    <font>
      <i/>
      <sz val="10"/>
      <color rgb="FFFF0000"/>
      <name val="Arial"/>
      <family val="2"/>
    </font>
    <font>
      <i/>
      <sz val="12"/>
      <color rgb="FFFF0000"/>
      <name val="Calibri"/>
      <family val="2"/>
      <scheme val="minor"/>
    </font>
    <font>
      <b/>
      <i/>
      <sz val="16"/>
      <color theme="8" tint="0.3999755851924192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i/>
      <sz val="11"/>
      <color rgb="FFFF0000"/>
      <name val="Arial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rgb="FFA365D1"/>
      </left>
      <right/>
      <top style="thin">
        <color rgb="FFA365D1"/>
      </top>
      <bottom/>
      <diagonal/>
    </border>
    <border>
      <left/>
      <right/>
      <top style="thin">
        <color rgb="FFA365D1"/>
      </top>
      <bottom/>
      <diagonal/>
    </border>
    <border>
      <left/>
      <right style="thin">
        <color rgb="FFA365D1"/>
      </right>
      <top style="thin">
        <color rgb="FFA365D1"/>
      </top>
      <bottom/>
      <diagonal/>
    </border>
    <border>
      <left style="hair">
        <color rgb="FFA365D1"/>
      </left>
      <right style="hair">
        <color rgb="FFA365D1"/>
      </right>
      <top/>
      <bottom/>
      <diagonal/>
    </border>
    <border>
      <left/>
      <right style="hair">
        <color rgb="FFA365D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8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thin">
        <color rgb="FFA365D1"/>
      </bottom>
      <diagonal/>
    </border>
    <border>
      <left style="thin">
        <color theme="0"/>
      </left>
      <right style="thin">
        <color theme="8" tint="-0.24994659260841701"/>
      </right>
      <top style="thin">
        <color theme="8" tint="-0.24994659260841701"/>
      </top>
      <bottom style="thin">
        <color rgb="FFA365D1"/>
      </bottom>
      <diagonal/>
    </border>
    <border>
      <left/>
      <right style="thin">
        <color theme="8" tint="-0.24994659260841701"/>
      </right>
      <top style="thin">
        <color rgb="FFA365D1"/>
      </top>
      <bottom style="thin">
        <color theme="8" tint="-0.24994659260841701"/>
      </bottom>
      <diagonal/>
    </border>
    <border>
      <left/>
      <right style="hair">
        <color rgb="FFA365D1"/>
      </right>
      <top style="thin">
        <color rgb="FFA365D1"/>
      </top>
      <bottom style="thin">
        <color theme="8" tint="-0.24994659260841701"/>
      </bottom>
      <diagonal/>
    </border>
    <border>
      <left style="thin">
        <color rgb="FFA365D1"/>
      </left>
      <right style="thin">
        <color theme="0"/>
      </right>
      <top style="thin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hair">
        <color rgb="FFA365D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rgb="FFA365D1"/>
      </top>
      <bottom style="thin">
        <color theme="8" tint="-0.24994659260841701"/>
      </bottom>
      <diagonal/>
    </border>
    <border>
      <left/>
      <right style="hair">
        <color rgb="FFA365D1"/>
      </right>
      <top style="thin">
        <color theme="8" tint="-0.24994659260841701"/>
      </top>
      <bottom/>
      <diagonal/>
    </border>
    <border>
      <left style="hair">
        <color rgb="FFA365D1"/>
      </left>
      <right style="hair">
        <color rgb="FFA365D1"/>
      </right>
      <top style="thin">
        <color theme="8" tint="-0.24994659260841701"/>
      </top>
      <bottom/>
      <diagonal/>
    </border>
    <border>
      <left style="hair">
        <color rgb="FFA365D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hair">
        <color rgb="FFA365D1"/>
      </left>
      <right style="thin">
        <color theme="8" tint="-0.24994659260841701"/>
      </right>
      <top/>
      <bottom/>
      <diagonal/>
    </border>
    <border>
      <left/>
      <right style="hair">
        <color rgb="FFA365D1"/>
      </right>
      <top/>
      <bottom style="thin">
        <color theme="8" tint="-0.24994659260841701"/>
      </bottom>
      <diagonal/>
    </border>
    <border>
      <left style="hair">
        <color rgb="FFA365D1"/>
      </left>
      <right style="hair">
        <color rgb="FFA365D1"/>
      </right>
      <top/>
      <bottom style="thin">
        <color theme="8" tint="-0.24994659260841701"/>
      </bottom>
      <diagonal/>
    </border>
    <border>
      <left style="hair">
        <color rgb="FFA365D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rgb="FFA365D1"/>
      </right>
      <top style="thin">
        <color theme="8" tint="-0.24994659260841701"/>
      </top>
      <bottom/>
      <diagonal/>
    </border>
    <border>
      <left/>
      <right style="thin">
        <color rgb="FFA365D1"/>
      </right>
      <top/>
      <bottom/>
      <diagonal/>
    </border>
    <border>
      <left/>
      <right style="thin">
        <color rgb="FFA365D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Protection="0">
      <alignment horizontal="left" indent="6"/>
    </xf>
    <xf numFmtId="0" fontId="6" fillId="0" borderId="0">
      <alignment horizontal="left" wrapText="1"/>
    </xf>
    <xf numFmtId="1" fontId="6" fillId="0" borderId="0" applyFont="0" applyFill="0" applyBorder="0" applyAlignment="0" applyProtection="0">
      <alignment wrapText="1"/>
    </xf>
    <xf numFmtId="0" fontId="15" fillId="0" borderId="0" applyNumberFormat="0" applyFill="0" applyBorder="0" applyAlignment="0" applyProtection="0"/>
  </cellStyleXfs>
  <cellXfs count="181">
    <xf numFmtId="0" fontId="0" fillId="0" borderId="0" xfId="0"/>
    <xf numFmtId="0" fontId="4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horizontal="left"/>
    </xf>
    <xf numFmtId="0" fontId="6" fillId="2" borderId="0" xfId="1" applyFont="1" applyFill="1"/>
    <xf numFmtId="165" fontId="6" fillId="2" borderId="0" xfId="4" applyNumberFormat="1" applyFont="1" applyFill="1"/>
    <xf numFmtId="44" fontId="6" fillId="2" borderId="0" xfId="2" applyFont="1" applyFill="1"/>
    <xf numFmtId="0" fontId="6" fillId="2" borderId="0" xfId="1" applyFont="1" applyFill="1" applyProtection="1">
      <protection locked="0"/>
    </xf>
    <xf numFmtId="44" fontId="6" fillId="2" borderId="0" xfId="1" applyNumberFormat="1" applyFont="1" applyFill="1" applyProtection="1">
      <protection locked="0"/>
    </xf>
    <xf numFmtId="0" fontId="19" fillId="2" borderId="0" xfId="1" applyFont="1" applyFill="1" applyAlignment="1">
      <alignment vertical="center"/>
    </xf>
    <xf numFmtId="44" fontId="19" fillId="2" borderId="0" xfId="1" applyNumberFormat="1" applyFont="1" applyFill="1" applyAlignment="1" applyProtection="1">
      <alignment vertical="center"/>
      <protection locked="0"/>
    </xf>
    <xf numFmtId="0" fontId="19" fillId="2" borderId="0" xfId="1" applyFont="1" applyFill="1" applyAlignment="1" applyProtection="1">
      <alignment vertical="center"/>
      <protection locked="0"/>
    </xf>
    <xf numFmtId="0" fontId="9" fillId="4" borderId="0" xfId="0" applyFont="1" applyFill="1"/>
    <xf numFmtId="0" fontId="23" fillId="0" borderId="0" xfId="0" applyFont="1"/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3" borderId="4" xfId="0" applyFont="1" applyFill="1" applyBorder="1" applyAlignment="1" applyProtection="1">
      <alignment vertical="center" wrapText="1"/>
      <protection locked="0"/>
    </xf>
    <xf numFmtId="0" fontId="25" fillId="0" borderId="0" xfId="0" applyFont="1"/>
    <xf numFmtId="0" fontId="26" fillId="0" borderId="0" xfId="0" applyFont="1"/>
    <xf numFmtId="0" fontId="4" fillId="0" borderId="5" xfId="0" applyFont="1" applyBorder="1" applyAlignment="1" applyProtection="1">
      <alignment vertical="center" wrapText="1"/>
      <protection locked="0"/>
    </xf>
    <xf numFmtId="0" fontId="27" fillId="5" borderId="0" xfId="0" applyFont="1" applyFill="1"/>
    <xf numFmtId="0" fontId="28" fillId="0" borderId="0" xfId="0" applyFont="1" applyAlignment="1">
      <alignment vertical="center"/>
    </xf>
    <xf numFmtId="0" fontId="20" fillId="0" borderId="0" xfId="0" applyFont="1"/>
    <xf numFmtId="0" fontId="20" fillId="3" borderId="0" xfId="0" applyFont="1" applyFill="1"/>
    <xf numFmtId="0" fontId="6" fillId="2" borderId="0" xfId="1" applyFont="1" applyFill="1" applyAlignment="1">
      <alignment vertical="center"/>
    </xf>
    <xf numFmtId="44" fontId="6" fillId="2" borderId="0" xfId="2" applyFont="1" applyFill="1" applyProtection="1"/>
    <xf numFmtId="0" fontId="6" fillId="0" borderId="0" xfId="1" applyFont="1"/>
    <xf numFmtId="0" fontId="24" fillId="2" borderId="0" xfId="1" applyFont="1" applyFill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6" xfId="6" applyFont="1" applyBorder="1" applyAlignment="1" applyProtection="1">
      <alignment horizontal="left" vertical="center" wrapText="1"/>
      <protection locked="0"/>
    </xf>
    <xf numFmtId="0" fontId="6" fillId="0" borderId="6" xfId="6" applyBorder="1" applyAlignment="1" applyProtection="1">
      <alignment horizontal="left" vertical="center"/>
      <protection locked="0"/>
    </xf>
    <xf numFmtId="1" fontId="8" fillId="0" borderId="6" xfId="7" applyFont="1" applyFill="1" applyBorder="1" applyAlignment="1" applyProtection="1">
      <alignment horizontal="center" vertical="center"/>
      <protection locked="0"/>
    </xf>
    <xf numFmtId="0" fontId="6" fillId="0" borderId="6" xfId="6" applyBorder="1" applyAlignment="1" applyProtection="1">
      <alignment horizontal="center" vertical="center" wrapText="1"/>
      <protection locked="0"/>
    </xf>
    <xf numFmtId="0" fontId="6" fillId="0" borderId="6" xfId="6" applyBorder="1" applyAlignment="1" applyProtection="1">
      <alignment horizontal="left" vertical="center" wrapText="1"/>
      <protection locked="0"/>
    </xf>
    <xf numFmtId="1" fontId="8" fillId="0" borderId="0" xfId="7" applyFont="1" applyFill="1" applyBorder="1" applyAlignment="1">
      <alignment horizontal="center" vertical="center"/>
    </xf>
    <xf numFmtId="1" fontId="14" fillId="0" borderId="0" xfId="7" applyFont="1" applyFill="1" applyBorder="1" applyAlignment="1">
      <alignment horizontal="center" vertical="center"/>
    </xf>
    <xf numFmtId="0" fontId="3" fillId="6" borderId="8" xfId="6" applyFont="1" applyFill="1" applyBorder="1" applyAlignment="1">
      <alignment horizontal="left" vertical="center" wrapText="1"/>
    </xf>
    <xf numFmtId="0" fontId="13" fillId="6" borderId="8" xfId="6" applyFont="1" applyFill="1" applyBorder="1" applyAlignment="1">
      <alignment horizontal="center" vertical="center" wrapText="1"/>
    </xf>
    <xf numFmtId="0" fontId="3" fillId="6" borderId="8" xfId="6" applyFont="1" applyFill="1" applyBorder="1" applyAlignment="1">
      <alignment horizontal="center" vertical="center" wrapText="1"/>
    </xf>
    <xf numFmtId="0" fontId="3" fillId="6" borderId="9" xfId="6" applyFont="1" applyFill="1" applyBorder="1" applyAlignment="1">
      <alignment horizontal="left" vertical="center" wrapText="1"/>
    </xf>
    <xf numFmtId="0" fontId="3" fillId="6" borderId="10" xfId="6" applyFont="1" applyFill="1" applyBorder="1" applyAlignment="1">
      <alignment horizontal="center" vertical="center"/>
    </xf>
    <xf numFmtId="0" fontId="3" fillId="6" borderId="8" xfId="6" applyFont="1" applyFill="1" applyBorder="1" applyAlignment="1">
      <alignment horizontal="center" vertical="center"/>
    </xf>
    <xf numFmtId="0" fontId="3" fillId="6" borderId="11" xfId="6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1" fontId="10" fillId="0" borderId="12" xfId="0" applyNumberFormat="1" applyFont="1" applyBorder="1" applyAlignment="1">
      <alignment horizontal="center" vertical="center"/>
    </xf>
    <xf numFmtId="0" fontId="22" fillId="2" borderId="7" xfId="1" applyFont="1" applyFill="1" applyBorder="1" applyAlignment="1">
      <alignment vertical="center"/>
    </xf>
    <xf numFmtId="0" fontId="22" fillId="2" borderId="13" xfId="1" applyFont="1" applyFill="1" applyBorder="1" applyAlignment="1">
      <alignment vertical="center"/>
    </xf>
    <xf numFmtId="44" fontId="22" fillId="2" borderId="13" xfId="2" applyFont="1" applyFill="1" applyBorder="1" applyAlignment="1">
      <alignment vertical="center"/>
    </xf>
    <xf numFmtId="44" fontId="22" fillId="2" borderId="13" xfId="2" applyFont="1" applyFill="1" applyBorder="1" applyAlignment="1" applyProtection="1">
      <alignment vertical="center"/>
    </xf>
    <xf numFmtId="44" fontId="22" fillId="2" borderId="9" xfId="2" applyFont="1" applyFill="1" applyBorder="1" applyAlignment="1" applyProtection="1">
      <alignment vertical="center"/>
    </xf>
    <xf numFmtId="0" fontId="3" fillId="6" borderId="14" xfId="1" applyFont="1" applyFill="1" applyBorder="1" applyProtection="1">
      <protection locked="0"/>
    </xf>
    <xf numFmtId="44" fontId="3" fillId="6" borderId="15" xfId="2" applyFont="1" applyFill="1" applyBorder="1" applyProtection="1">
      <protection locked="0"/>
    </xf>
    <xf numFmtId="44" fontId="3" fillId="6" borderId="15" xfId="2" applyFont="1" applyFill="1" applyBorder="1" applyProtection="1"/>
    <xf numFmtId="44" fontId="3" fillId="6" borderId="16" xfId="2" applyFont="1" applyFill="1" applyBorder="1" applyProtection="1"/>
    <xf numFmtId="0" fontId="6" fillId="2" borderId="17" xfId="1" applyFont="1" applyFill="1" applyBorder="1" applyAlignment="1" applyProtection="1">
      <alignment horizontal="left" indent="2"/>
      <protection locked="0"/>
    </xf>
    <xf numFmtId="44" fontId="6" fillId="2" borderId="0" xfId="2" applyFont="1" applyFill="1" applyBorder="1" applyProtection="1">
      <protection locked="0"/>
    </xf>
    <xf numFmtId="44" fontId="6" fillId="2" borderId="0" xfId="1" applyNumberFormat="1" applyFont="1" applyFill="1"/>
    <xf numFmtId="44" fontId="6" fillId="2" borderId="18" xfId="2" applyFont="1" applyFill="1" applyBorder="1" applyProtection="1"/>
    <xf numFmtId="0" fontId="3" fillId="6" borderId="17" xfId="1" applyFont="1" applyFill="1" applyBorder="1" applyProtection="1">
      <protection locked="0"/>
    </xf>
    <xf numFmtId="44" fontId="3" fillId="6" borderId="0" xfId="2" applyFont="1" applyFill="1" applyBorder="1" applyProtection="1">
      <protection locked="0"/>
    </xf>
    <xf numFmtId="44" fontId="3" fillId="6" borderId="0" xfId="2" applyFont="1" applyFill="1" applyBorder="1" applyProtection="1"/>
    <xf numFmtId="44" fontId="3" fillId="6" borderId="18" xfId="2" applyFont="1" applyFill="1" applyBorder="1" applyProtection="1"/>
    <xf numFmtId="0" fontId="0" fillId="2" borderId="17" xfId="1" applyFont="1" applyFill="1" applyBorder="1" applyAlignment="1" applyProtection="1">
      <alignment horizontal="left" indent="2"/>
      <protection locked="0"/>
    </xf>
    <xf numFmtId="0" fontId="18" fillId="2" borderId="17" xfId="1" applyFont="1" applyFill="1" applyBorder="1" applyProtection="1">
      <protection locked="0"/>
    </xf>
    <xf numFmtId="44" fontId="6" fillId="2" borderId="0" xfId="2" applyFont="1" applyFill="1" applyBorder="1" applyProtection="1"/>
    <xf numFmtId="44" fontId="7" fillId="2" borderId="18" xfId="2" applyFont="1" applyFill="1" applyBorder="1" applyProtection="1"/>
    <xf numFmtId="0" fontId="6" fillId="2" borderId="18" xfId="1" applyFont="1" applyFill="1" applyBorder="1"/>
    <xf numFmtId="44" fontId="6" fillId="2" borderId="18" xfId="1" applyNumberFormat="1" applyFont="1" applyFill="1" applyBorder="1"/>
    <xf numFmtId="0" fontId="6" fillId="2" borderId="17" xfId="1" applyFont="1" applyFill="1" applyBorder="1" applyAlignment="1" applyProtection="1">
      <alignment horizontal="left" wrapText="1" indent="2" shrinkToFit="1"/>
      <protection locked="0"/>
    </xf>
    <xf numFmtId="0" fontId="6" fillId="2" borderId="19" xfId="1" applyFont="1" applyFill="1" applyBorder="1" applyAlignment="1" applyProtection="1">
      <alignment horizontal="left" indent="2"/>
      <protection locked="0"/>
    </xf>
    <xf numFmtId="44" fontId="6" fillId="2" borderId="20" xfId="2" applyFont="1" applyFill="1" applyBorder="1" applyProtection="1">
      <protection locked="0"/>
    </xf>
    <xf numFmtId="44" fontId="6" fillId="2" borderId="20" xfId="2" applyFont="1" applyFill="1" applyBorder="1" applyProtection="1"/>
    <xf numFmtId="44" fontId="6" fillId="2" borderId="21" xfId="2" applyFont="1" applyFill="1" applyBorder="1" applyProtection="1"/>
    <xf numFmtId="0" fontId="7" fillId="2" borderId="7" xfId="1" applyFont="1" applyFill="1" applyBorder="1" applyAlignment="1">
      <alignment horizontal="center"/>
    </xf>
    <xf numFmtId="44" fontId="7" fillId="2" borderId="13" xfId="2" applyFont="1" applyFill="1" applyBorder="1" applyAlignment="1" applyProtection="1">
      <alignment horizontal="center"/>
    </xf>
    <xf numFmtId="44" fontId="7" fillId="2" borderId="9" xfId="2" applyFont="1" applyFill="1" applyBorder="1" applyAlignment="1" applyProtection="1">
      <alignment horizontal="center"/>
    </xf>
    <xf numFmtId="0" fontId="3" fillId="6" borderId="24" xfId="6" applyFont="1" applyFill="1" applyBorder="1" applyAlignment="1">
      <alignment horizontal="center" vertical="center"/>
    </xf>
    <xf numFmtId="0" fontId="3" fillId="6" borderId="25" xfId="6" applyFont="1" applyFill="1" applyBorder="1" applyAlignment="1">
      <alignment horizontal="center" vertical="center"/>
    </xf>
    <xf numFmtId="0" fontId="3" fillId="6" borderId="26" xfId="6" applyFont="1" applyFill="1" applyBorder="1" applyAlignment="1">
      <alignment horizontal="center" vertical="center"/>
    </xf>
    <xf numFmtId="4" fontId="32" fillId="2" borderId="0" xfId="3" applyNumberFormat="1" applyFont="1" applyFill="1" applyAlignment="1" applyProtection="1">
      <alignment horizontal="left" indent="2"/>
    </xf>
    <xf numFmtId="0" fontId="6" fillId="2" borderId="17" xfId="1" applyFont="1" applyFill="1" applyBorder="1" applyAlignment="1" applyProtection="1">
      <alignment horizontal="center"/>
      <protection locked="0"/>
    </xf>
    <xf numFmtId="0" fontId="3" fillId="6" borderId="17" xfId="1" applyFont="1" applyFill="1" applyBorder="1" applyAlignment="1" applyProtection="1">
      <alignment horizontal="center"/>
      <protection locked="0"/>
    </xf>
    <xf numFmtId="1" fontId="21" fillId="2" borderId="17" xfId="1" applyNumberFormat="1" applyFont="1" applyFill="1" applyBorder="1" applyAlignment="1">
      <alignment horizontal="center"/>
    </xf>
    <xf numFmtId="0" fontId="6" fillId="2" borderId="19" xfId="1" applyFont="1" applyFill="1" applyBorder="1" applyAlignment="1" applyProtection="1">
      <alignment horizontal="center"/>
      <protection locked="0"/>
    </xf>
    <xf numFmtId="0" fontId="17" fillId="0" borderId="29" xfId="0" applyFont="1" applyBorder="1" applyAlignment="1">
      <alignment horizontal="center" vertical="center" textRotation="90" wrapText="1"/>
    </xf>
    <xf numFmtId="17" fontId="17" fillId="0" borderId="30" xfId="0" applyNumberFormat="1" applyFont="1" applyBorder="1" applyAlignment="1">
      <alignment horizontal="center" vertical="center" textRotation="90" wrapText="1"/>
    </xf>
    <xf numFmtId="17" fontId="17" fillId="0" borderId="33" xfId="0" applyNumberFormat="1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34" xfId="0" applyFont="1" applyBorder="1" applyAlignment="1">
      <alignment horizontal="center" vertical="center" textRotation="90" wrapText="1"/>
    </xf>
    <xf numFmtId="0" fontId="4" fillId="0" borderId="36" xfId="0" applyFont="1" applyBorder="1" applyAlignment="1" applyProtection="1">
      <alignment vertical="center" wrapText="1"/>
      <protection locked="0"/>
    </xf>
    <xf numFmtId="0" fontId="4" fillId="0" borderId="37" xfId="0" applyFont="1" applyBorder="1" applyAlignment="1" applyProtection="1">
      <alignment vertical="center" wrapText="1"/>
      <protection locked="0"/>
    </xf>
    <xf numFmtId="0" fontId="4" fillId="0" borderId="38" xfId="0" applyFont="1" applyBorder="1" applyAlignment="1" applyProtection="1">
      <alignment vertical="center" wrapText="1"/>
      <protection locked="0"/>
    </xf>
    <xf numFmtId="0" fontId="4" fillId="0" borderId="39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vertical="center" wrapText="1"/>
      <protection locked="0"/>
    </xf>
    <xf numFmtId="0" fontId="4" fillId="3" borderId="40" xfId="0" applyFont="1" applyFill="1" applyBorder="1" applyAlignment="1" applyProtection="1">
      <alignment vertical="center" wrapText="1"/>
      <protection locked="0"/>
    </xf>
    <xf numFmtId="0" fontId="4" fillId="0" borderId="41" xfId="0" applyFont="1" applyBorder="1" applyAlignment="1" applyProtection="1">
      <alignment vertical="center" wrapText="1"/>
      <protection locked="0"/>
    </xf>
    <xf numFmtId="0" fontId="4" fillId="0" borderId="35" xfId="0" applyFont="1" applyBorder="1" applyAlignment="1" applyProtection="1">
      <alignment vertical="center" wrapText="1"/>
      <protection locked="0"/>
    </xf>
    <xf numFmtId="0" fontId="4" fillId="3" borderId="36" xfId="0" applyFont="1" applyFill="1" applyBorder="1" applyAlignment="1" applyProtection="1">
      <alignment vertical="center" wrapText="1"/>
      <protection locked="0"/>
    </xf>
    <xf numFmtId="0" fontId="4" fillId="3" borderId="37" xfId="0" applyFont="1" applyFill="1" applyBorder="1" applyAlignment="1" applyProtection="1">
      <alignment vertical="center" wrapText="1"/>
      <protection locked="0"/>
    </xf>
    <xf numFmtId="0" fontId="0" fillId="0" borderId="42" xfId="0" applyBorder="1" applyAlignment="1" applyProtection="1">
      <alignment vertical="center" wrapText="1"/>
      <protection locked="0"/>
    </xf>
    <xf numFmtId="0" fontId="0" fillId="0" borderId="43" xfId="0" applyBorder="1" applyAlignment="1" applyProtection="1">
      <alignment vertical="center" wrapText="1"/>
      <protection locked="0"/>
    </xf>
    <xf numFmtId="0" fontId="0" fillId="0" borderId="44" xfId="0" applyBorder="1" applyAlignment="1" applyProtection="1">
      <alignment vertical="center" wrapText="1"/>
      <protection locked="0"/>
    </xf>
    <xf numFmtId="0" fontId="4" fillId="4" borderId="35" xfId="0" applyFont="1" applyFill="1" applyBorder="1" applyAlignment="1" applyProtection="1">
      <alignment vertical="center" wrapText="1"/>
      <protection locked="0"/>
    </xf>
    <xf numFmtId="0" fontId="4" fillId="4" borderId="5" xfId="0" applyFont="1" applyFill="1" applyBorder="1" applyAlignment="1" applyProtection="1">
      <alignment vertical="center" wrapText="1"/>
      <protection locked="0"/>
    </xf>
    <xf numFmtId="0" fontId="4" fillId="5" borderId="4" xfId="0" applyFont="1" applyFill="1" applyBorder="1" applyAlignment="1" applyProtection="1">
      <alignment vertical="center" wrapText="1"/>
      <protection locked="0"/>
    </xf>
    <xf numFmtId="0" fontId="31" fillId="0" borderId="0" xfId="0" applyFont="1"/>
    <xf numFmtId="0" fontId="33" fillId="0" borderId="0" xfId="0" applyFont="1"/>
    <xf numFmtId="0" fontId="35" fillId="0" borderId="0" xfId="0" applyFont="1"/>
    <xf numFmtId="0" fontId="36" fillId="0" borderId="0" xfId="8" applyFont="1"/>
    <xf numFmtId="0" fontId="37" fillId="0" borderId="0" xfId="0" applyFont="1"/>
    <xf numFmtId="4" fontId="38" fillId="0" borderId="0" xfId="0" applyNumberFormat="1" applyFont="1" applyAlignment="1">
      <alignment horizontal="right" vertical="center"/>
    </xf>
    <xf numFmtId="4" fontId="38" fillId="0" borderId="0" xfId="0" quotePrefix="1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4" fontId="38" fillId="0" borderId="0" xfId="0" applyNumberFormat="1" applyFont="1" applyAlignment="1">
      <alignment horizontal="left" vertical="center"/>
    </xf>
    <xf numFmtId="0" fontId="39" fillId="7" borderId="0" xfId="0" applyFont="1" applyFill="1" applyAlignment="1">
      <alignment horizontal="left" vertical="center"/>
    </xf>
    <xf numFmtId="4" fontId="38" fillId="7" borderId="0" xfId="0" applyNumberFormat="1" applyFont="1" applyFill="1" applyAlignment="1">
      <alignment horizontal="right" vertical="center"/>
    </xf>
    <xf numFmtId="4" fontId="41" fillId="0" borderId="0" xfId="0" applyNumberFormat="1" applyFont="1" applyAlignment="1">
      <alignment horizontal="left" vertical="center"/>
    </xf>
    <xf numFmtId="0" fontId="40" fillId="0" borderId="0" xfId="0" applyFont="1"/>
    <xf numFmtId="0" fontId="13" fillId="6" borderId="7" xfId="6" applyFont="1" applyFill="1" applyBorder="1" applyAlignment="1">
      <alignment horizontal="left" vertical="center" wrapText="1"/>
    </xf>
    <xf numFmtId="0" fontId="13" fillId="6" borderId="8" xfId="6" applyFont="1" applyFill="1" applyBorder="1" applyAlignment="1">
      <alignment horizontal="left" vertical="center" wrapText="1"/>
    </xf>
    <xf numFmtId="0" fontId="13" fillId="6" borderId="8" xfId="6" applyFont="1" applyFill="1" applyBorder="1" applyAlignment="1">
      <alignment horizontal="left" vertical="center"/>
    </xf>
    <xf numFmtId="167" fontId="6" fillId="0" borderId="6" xfId="6" applyNumberFormat="1" applyBorder="1" applyAlignment="1" applyProtection="1">
      <alignment horizontal="left" vertical="center"/>
      <protection locked="0"/>
    </xf>
    <xf numFmtId="167" fontId="0" fillId="0" borderId="0" xfId="0" applyNumberFormat="1"/>
    <xf numFmtId="0" fontId="39" fillId="8" borderId="46" xfId="0" applyFont="1" applyFill="1" applyBorder="1" applyAlignment="1" applyProtection="1">
      <alignment horizontal="center" vertical="center"/>
      <protection locked="0"/>
    </xf>
    <xf numFmtId="0" fontId="40" fillId="0" borderId="46" xfId="0" applyFont="1" applyBorder="1" applyAlignment="1" applyProtection="1">
      <alignment horizontal="left" vertical="center" indent="1"/>
      <protection locked="0"/>
    </xf>
    <xf numFmtId="4" fontId="40" fillId="0" borderId="46" xfId="0" applyNumberFormat="1" applyFont="1" applyBorder="1" applyAlignment="1" applyProtection="1">
      <alignment horizontal="left" vertical="center" indent="1"/>
      <protection locked="0"/>
    </xf>
    <xf numFmtId="0" fontId="39" fillId="0" borderId="0" xfId="0" applyFont="1" applyAlignment="1" applyProtection="1">
      <alignment horizontal="left" vertical="center"/>
      <protection locked="0"/>
    </xf>
    <xf numFmtId="4" fontId="41" fillId="0" borderId="0" xfId="0" applyNumberFormat="1" applyFont="1" applyAlignment="1" applyProtection="1">
      <alignment horizontal="left" vertical="center"/>
      <protection locked="0"/>
    </xf>
    <xf numFmtId="4" fontId="38" fillId="8" borderId="46" xfId="0" applyNumberFormat="1" applyFont="1" applyFill="1" applyBorder="1" applyAlignment="1" applyProtection="1">
      <alignment horizontal="center" vertical="center"/>
      <protection locked="0"/>
    </xf>
    <xf numFmtId="4" fontId="38" fillId="8" borderId="46" xfId="0" quotePrefix="1" applyNumberFormat="1" applyFont="1" applyFill="1" applyBorder="1" applyAlignment="1" applyProtection="1">
      <alignment horizontal="center" vertical="center"/>
      <protection locked="0"/>
    </xf>
    <xf numFmtId="0" fontId="34" fillId="0" borderId="0" xfId="8" applyFont="1" applyAlignment="1">
      <alignment horizontal="left"/>
    </xf>
    <xf numFmtId="0" fontId="42" fillId="6" borderId="0" xfId="0" applyFont="1" applyFill="1" applyAlignment="1" applyProtection="1">
      <alignment horizontal="left" vertical="center" indent="1"/>
      <protection locked="0"/>
    </xf>
    <xf numFmtId="0" fontId="42" fillId="6" borderId="0" xfId="0" applyFont="1" applyFill="1" applyAlignment="1">
      <alignment horizontal="left" vertical="center" indent="1"/>
    </xf>
    <xf numFmtId="0" fontId="3" fillId="6" borderId="1" xfId="6" applyFont="1" applyFill="1" applyBorder="1" applyAlignment="1">
      <alignment horizontal="center" vertical="center"/>
    </xf>
    <xf numFmtId="0" fontId="3" fillId="6" borderId="2" xfId="6" applyFont="1" applyFill="1" applyBorder="1" applyAlignment="1">
      <alignment horizontal="center" vertical="center"/>
    </xf>
    <xf numFmtId="0" fontId="3" fillId="6" borderId="3" xfId="6" applyFont="1" applyFill="1" applyBorder="1" applyAlignment="1">
      <alignment horizontal="center" vertical="center"/>
    </xf>
    <xf numFmtId="0" fontId="3" fillId="6" borderId="32" xfId="0" applyFont="1" applyFill="1" applyBorder="1" applyAlignment="1" applyProtection="1">
      <alignment horizontal="center" vertical="center" wrapText="1"/>
      <protection locked="0"/>
    </xf>
    <xf numFmtId="0" fontId="3" fillId="6" borderId="27" xfId="0" applyFont="1" applyFill="1" applyBorder="1" applyAlignment="1" applyProtection="1">
      <alignment horizontal="center" vertical="center" wrapText="1"/>
      <protection locked="0"/>
    </xf>
    <xf numFmtId="0" fontId="3" fillId="6" borderId="28" xfId="0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3" fillId="6" borderId="31" xfId="0" applyFont="1" applyFill="1" applyBorder="1" applyAlignment="1" applyProtection="1">
      <alignment horizontal="center" vertical="center" wrapText="1"/>
      <protection locked="0"/>
    </xf>
    <xf numFmtId="0" fontId="24" fillId="0" borderId="42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43" fillId="0" borderId="0" xfId="0" applyFont="1"/>
    <xf numFmtId="0" fontId="44" fillId="0" borderId="0" xfId="0" applyFont="1" applyAlignment="1">
      <alignment horizontal="left" vertical="center"/>
    </xf>
    <xf numFmtId="166" fontId="10" fillId="9" borderId="12" xfId="0" applyNumberFormat="1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0" fontId="45" fillId="0" borderId="0" xfId="0" applyFont="1"/>
    <xf numFmtId="4" fontId="10" fillId="0" borderId="12" xfId="3" applyNumberFormat="1" applyFont="1" applyBorder="1" applyAlignment="1">
      <alignment horizontal="center" vertical="center"/>
    </xf>
    <xf numFmtId="0" fontId="46" fillId="0" borderId="0" xfId="0" quotePrefix="1" applyFont="1" applyAlignment="1">
      <alignment vertical="center"/>
    </xf>
    <xf numFmtId="0" fontId="47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13" fillId="10" borderId="47" xfId="0" applyFont="1" applyFill="1" applyBorder="1" applyAlignment="1">
      <alignment horizontal="left" vertical="center" indent="1"/>
    </xf>
    <xf numFmtId="0" fontId="13" fillId="10" borderId="48" xfId="0" applyFont="1" applyFill="1" applyBorder="1" applyAlignment="1">
      <alignment horizontal="left" vertical="center" indent="1"/>
    </xf>
    <xf numFmtId="0" fontId="13" fillId="10" borderId="49" xfId="0" applyFont="1" applyFill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50" fillId="0" borderId="0" xfId="0" applyFont="1" applyAlignment="1">
      <alignment vertical="center"/>
    </xf>
    <xf numFmtId="1" fontId="8" fillId="11" borderId="6" xfId="7" applyFont="1" applyFill="1" applyBorder="1" applyAlignment="1">
      <alignment horizontal="center" vertical="center"/>
    </xf>
    <xf numFmtId="1" fontId="14" fillId="11" borderId="6" xfId="7" applyFont="1" applyFill="1" applyBorder="1" applyAlignment="1">
      <alignment horizontal="center" vertical="center"/>
    </xf>
    <xf numFmtId="1" fontId="8" fillId="11" borderId="19" xfId="7" applyFont="1" applyFill="1" applyBorder="1" applyAlignment="1" applyProtection="1">
      <alignment horizontal="center" vertical="center"/>
    </xf>
    <xf numFmtId="1" fontId="14" fillId="11" borderId="23" xfId="7" applyFont="1" applyFill="1" applyBorder="1" applyAlignment="1" applyProtection="1">
      <alignment horizontal="center" vertical="center"/>
    </xf>
    <xf numFmtId="1" fontId="14" fillId="11" borderId="20" xfId="7" applyFont="1" applyFill="1" applyBorder="1" applyAlignment="1" applyProtection="1">
      <alignment horizontal="center" vertical="center"/>
    </xf>
    <xf numFmtId="1" fontId="14" fillId="11" borderId="21" xfId="7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indent="1"/>
      <protection locked="0"/>
    </xf>
  </cellXfs>
  <cellStyles count="9">
    <cellStyle name="Euro" xfId="2" xr:uid="{00000000-0005-0000-0000-000000000000}"/>
    <cellStyle name="Lien hypertexte" xfId="8" builtinId="8"/>
    <cellStyle name="Milliers" xfId="3" builtinId="3"/>
    <cellStyle name="Nombre" xfId="7" xr:uid="{00000000-0005-0000-0000-000003000000}"/>
    <cellStyle name="Normal" xfId="0" builtinId="0"/>
    <cellStyle name="Normal 2" xfId="1" xr:uid="{00000000-0005-0000-0000-000005000000}"/>
    <cellStyle name="Normal 3" xfId="6" xr:uid="{00000000-0005-0000-0000-000006000000}"/>
    <cellStyle name="Pourcentage" xfId="4" builtinId="5"/>
    <cellStyle name="Titre 2" xfId="5" xr:uid="{00000000-0005-0000-0000-000008000000}"/>
  </cellStyles>
  <dxfs count="3"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</font>
      <border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  <vertical style="thin">
          <color theme="8" tint="0.39994506668294322"/>
        </vertical>
        <horizontal style="thin">
          <color theme="8" tint="0.39994506668294322"/>
        </horizontal>
      </border>
    </dxf>
  </dxfs>
  <tableStyles count="1" defaultTableStyle="TableStyleMedium2" defaultPivotStyle="PivotStyleLight16">
    <tableStyle name="Liste des invités au mariage" pivot="0" count="3" xr9:uid="{00000000-0011-0000-FFFF-FFFF00000000}">
      <tableStyleElement type="wholeTable" dxfId="2"/>
      <tableStyleElement type="headerRow" dxfId="1"/>
      <tableStyleElement type="secondRowStripe" dxfId="0"/>
    </tableStyle>
  </tableStyles>
  <colors>
    <mruColors>
      <color rgb="FFFFEBFF"/>
      <color rgb="FFFFC9FF"/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5</xdr:row>
      <xdr:rowOff>9525</xdr:rowOff>
    </xdr:from>
    <xdr:to>
      <xdr:col>4</xdr:col>
      <xdr:colOff>17144</xdr:colOff>
      <xdr:row>42</xdr:row>
      <xdr:rowOff>9525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343525" y="1657350"/>
          <a:ext cx="45719" cy="84582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4</xdr:row>
      <xdr:rowOff>0</xdr:rowOff>
    </xdr:from>
    <xdr:to>
      <xdr:col>7</xdr:col>
      <xdr:colOff>285750</xdr:colOff>
      <xdr:row>9</xdr:row>
      <xdr:rowOff>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200275" y="904875"/>
          <a:ext cx="3419475" cy="95250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1 - table des mariés</a:t>
          </a:r>
        </a:p>
      </xdr:txBody>
    </xdr:sp>
    <xdr:clientData/>
  </xdr:twoCellAnchor>
  <xdr:twoCellAnchor>
    <xdr:from>
      <xdr:col>0</xdr:col>
      <xdr:colOff>600075</xdr:colOff>
      <xdr:row>11</xdr:row>
      <xdr:rowOff>133350</xdr:rowOff>
    </xdr:from>
    <xdr:to>
      <xdr:col>3</xdr:col>
      <xdr:colOff>180975</xdr:colOff>
      <xdr:row>20</xdr:row>
      <xdr:rowOff>180975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00075" y="237172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2 "anciens"</a:t>
          </a:r>
        </a:p>
      </xdr:txBody>
    </xdr:sp>
    <xdr:clientData/>
  </xdr:twoCellAnchor>
  <xdr:twoCellAnchor>
    <xdr:from>
      <xdr:col>3</xdr:col>
      <xdr:colOff>581025</xdr:colOff>
      <xdr:row>11</xdr:row>
      <xdr:rowOff>85725</xdr:rowOff>
    </xdr:from>
    <xdr:to>
      <xdr:col>6</xdr:col>
      <xdr:colOff>161925</xdr:colOff>
      <xdr:row>20</xdr:row>
      <xdr:rowOff>133350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867025" y="2324100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2 "amis proches"</a:t>
          </a:r>
        </a:p>
      </xdr:txBody>
    </xdr:sp>
    <xdr:clientData/>
  </xdr:twoCellAnchor>
  <xdr:twoCellAnchor>
    <xdr:from>
      <xdr:col>6</xdr:col>
      <xdr:colOff>609600</xdr:colOff>
      <xdr:row>11</xdr:row>
      <xdr:rowOff>104775</xdr:rowOff>
    </xdr:from>
    <xdr:to>
      <xdr:col>9</xdr:col>
      <xdr:colOff>190500</xdr:colOff>
      <xdr:row>20</xdr:row>
      <xdr:rowOff>152400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181600" y="2343150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3</a:t>
          </a:r>
        </a:p>
      </xdr:txBody>
    </xdr:sp>
    <xdr:clientData/>
  </xdr:twoCellAnchor>
  <xdr:twoCellAnchor>
    <xdr:from>
      <xdr:col>0</xdr:col>
      <xdr:colOff>581025</xdr:colOff>
      <xdr:row>23</xdr:row>
      <xdr:rowOff>114300</xdr:rowOff>
    </xdr:from>
    <xdr:to>
      <xdr:col>3</xdr:col>
      <xdr:colOff>161925</xdr:colOff>
      <xdr:row>32</xdr:row>
      <xdr:rowOff>161925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81025" y="463867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4</a:t>
          </a:r>
        </a:p>
      </xdr:txBody>
    </xdr:sp>
    <xdr:clientData/>
  </xdr:twoCellAnchor>
  <xdr:twoCellAnchor>
    <xdr:from>
      <xdr:col>3</xdr:col>
      <xdr:colOff>552450</xdr:colOff>
      <xdr:row>23</xdr:row>
      <xdr:rowOff>114300</xdr:rowOff>
    </xdr:from>
    <xdr:to>
      <xdr:col>6</xdr:col>
      <xdr:colOff>133350</xdr:colOff>
      <xdr:row>32</xdr:row>
      <xdr:rowOff>161925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838450" y="463867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5</a:t>
          </a:r>
        </a:p>
      </xdr:txBody>
    </xdr:sp>
    <xdr:clientData/>
  </xdr:twoCellAnchor>
  <xdr:twoCellAnchor>
    <xdr:from>
      <xdr:col>6</xdr:col>
      <xdr:colOff>619125</xdr:colOff>
      <xdr:row>23</xdr:row>
      <xdr:rowOff>114300</xdr:rowOff>
    </xdr:from>
    <xdr:to>
      <xdr:col>9</xdr:col>
      <xdr:colOff>200025</xdr:colOff>
      <xdr:row>32</xdr:row>
      <xdr:rowOff>161925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5191125" y="463867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6</a:t>
          </a:r>
        </a:p>
      </xdr:txBody>
    </xdr:sp>
    <xdr:clientData/>
  </xdr:twoCellAnchor>
  <xdr:twoCellAnchor>
    <xdr:from>
      <xdr:col>1</xdr:col>
      <xdr:colOff>609600</xdr:colOff>
      <xdr:row>34</xdr:row>
      <xdr:rowOff>114300</xdr:rowOff>
    </xdr:from>
    <xdr:to>
      <xdr:col>4</xdr:col>
      <xdr:colOff>190500</xdr:colOff>
      <xdr:row>43</xdr:row>
      <xdr:rowOff>161925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371600" y="673417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7</a:t>
          </a:r>
        </a:p>
      </xdr:txBody>
    </xdr:sp>
    <xdr:clientData/>
  </xdr:twoCellAnchor>
  <xdr:twoCellAnchor>
    <xdr:from>
      <xdr:col>5</xdr:col>
      <xdr:colOff>561975</xdr:colOff>
      <xdr:row>34</xdr:row>
      <xdr:rowOff>114300</xdr:rowOff>
    </xdr:from>
    <xdr:to>
      <xdr:col>8</xdr:col>
      <xdr:colOff>142875</xdr:colOff>
      <xdr:row>43</xdr:row>
      <xdr:rowOff>161925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4371975" y="673417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8 enfants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0</xdr:row>
      <xdr:rowOff>69273</xdr:rowOff>
    </xdr:from>
    <xdr:to>
      <xdr:col>3</xdr:col>
      <xdr:colOff>372341</xdr:colOff>
      <xdr:row>4</xdr:row>
      <xdr:rowOff>79429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7D69E90-7090-4EE6-8D97-201EB749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69273"/>
          <a:ext cx="2606387" cy="867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dossier-mariage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showGridLines="0" tabSelected="1" workbookViewId="0">
      <selection activeCell="C6" sqref="C6"/>
    </sheetView>
  </sheetViews>
  <sheetFormatPr baseColWidth="10" defaultRowHeight="14.55" x14ac:dyDescent="0.25"/>
  <cols>
    <col min="1" max="1" width="3.875" customWidth="1"/>
    <col min="2" max="2" width="25.375" bestFit="1" customWidth="1"/>
    <col min="3" max="3" width="32.375" customWidth="1"/>
    <col min="4" max="4" width="1.625" customWidth="1"/>
    <col min="5" max="5" width="17.875" bestFit="1" customWidth="1"/>
  </cols>
  <sheetData>
    <row r="1" spans="1:7" ht="33.950000000000003" x14ac:dyDescent="0.45">
      <c r="A1" s="52" t="s">
        <v>75</v>
      </c>
      <c r="B1" s="4"/>
    </row>
    <row r="4" spans="1:7" ht="20.8" x14ac:dyDescent="0.35">
      <c r="A4" s="161" t="s">
        <v>275</v>
      </c>
    </row>
    <row r="5" spans="1:7" ht="31.85" customHeight="1" x14ac:dyDescent="0.25"/>
    <row r="6" spans="1:7" ht="20.8" x14ac:dyDescent="0.25">
      <c r="B6" s="53" t="s">
        <v>73</v>
      </c>
      <c r="C6" s="160" t="s">
        <v>188</v>
      </c>
      <c r="D6" s="36"/>
      <c r="E6" s="37"/>
      <c r="G6" s="164" t="s">
        <v>276</v>
      </c>
    </row>
    <row r="7" spans="1:7" ht="20.8" x14ac:dyDescent="0.25">
      <c r="B7" s="53" t="s">
        <v>135</v>
      </c>
      <c r="C7" s="160" t="s">
        <v>189</v>
      </c>
      <c r="D7" s="36"/>
      <c r="E7" s="37"/>
      <c r="G7" s="163" t="s">
        <v>277</v>
      </c>
    </row>
    <row r="8" spans="1:7" ht="20.8" x14ac:dyDescent="0.35">
      <c r="B8" s="20"/>
      <c r="C8" s="6"/>
      <c r="G8" s="163" t="s">
        <v>278</v>
      </c>
    </row>
    <row r="9" spans="1:7" ht="20.8" x14ac:dyDescent="0.35">
      <c r="B9" s="20"/>
      <c r="C9" s="6"/>
      <c r="G9" s="163" t="s">
        <v>279</v>
      </c>
    </row>
    <row r="10" spans="1:7" ht="20.8" x14ac:dyDescent="0.35">
      <c r="B10" s="54" t="s">
        <v>134</v>
      </c>
      <c r="C10" s="159">
        <v>45386</v>
      </c>
      <c r="D10" s="37"/>
      <c r="E10" s="37"/>
    </row>
    <row r="13" spans="1:7" ht="20.8" x14ac:dyDescent="0.35">
      <c r="B13" s="54" t="s">
        <v>56</v>
      </c>
      <c r="C13" s="55">
        <f>'Liste des invités'!F3</f>
        <v>5</v>
      </c>
      <c r="E13" s="158" t="s">
        <v>274</v>
      </c>
    </row>
    <row r="14" spans="1:7" ht="15.95" x14ac:dyDescent="0.25">
      <c r="E14" s="158"/>
    </row>
    <row r="15" spans="1:7" ht="20.8" x14ac:dyDescent="0.35">
      <c r="B15" s="54" t="s">
        <v>136</v>
      </c>
      <c r="C15" s="162">
        <f>'Budget mariage'!B4</f>
        <v>13851</v>
      </c>
      <c r="E15" s="158" t="s">
        <v>274</v>
      </c>
    </row>
  </sheetData>
  <sheetProtection algorithmName="SHA-512" hashValue="4vNnicjqbYRiX4KF7RD1nUKiz3q+IrFPwFfK0X7JAHv5ObEhvr0J0y6mzYOQR0ocrTZUmfcHkiI5FW5WMgod9Q==" saltValue="q0f5UtiUl3kYAyz+88cB8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949C-88A5-4836-AEA5-18F8DB11027C}">
  <sheetPr>
    <pageSetUpPr fitToPage="1"/>
  </sheetPr>
  <dimension ref="A1:E101"/>
  <sheetViews>
    <sheetView showGridLines="0" zoomScale="110" zoomScaleNormal="110" workbookViewId="0">
      <selection activeCell="B5" sqref="B5"/>
    </sheetView>
  </sheetViews>
  <sheetFormatPr baseColWidth="10" defaultRowHeight="14.55" x14ac:dyDescent="0.25"/>
  <cols>
    <col min="1" max="1" width="4.125" customWidth="1"/>
    <col min="2" max="2" width="63" customWidth="1"/>
    <col min="4" max="4" width="4.125" customWidth="1"/>
    <col min="5" max="5" width="65.375" customWidth="1"/>
  </cols>
  <sheetData>
    <row r="1" spans="1:5" ht="33.950000000000003" x14ac:dyDescent="0.25">
      <c r="A1" s="52" t="s">
        <v>198</v>
      </c>
      <c r="E1" s="165" t="s">
        <v>280</v>
      </c>
    </row>
    <row r="4" spans="1:5" x14ac:dyDescent="0.25">
      <c r="A4" s="144" t="s">
        <v>219</v>
      </c>
      <c r="B4" s="144"/>
      <c r="C4" s="121"/>
      <c r="D4" s="144" t="s">
        <v>220</v>
      </c>
      <c r="E4" s="144"/>
    </row>
    <row r="5" spans="1:5" x14ac:dyDescent="0.25">
      <c r="A5" s="135"/>
      <c r="B5" s="136" t="s">
        <v>226</v>
      </c>
      <c r="C5" s="121"/>
      <c r="D5" s="135"/>
      <c r="E5" s="136" t="s">
        <v>238</v>
      </c>
    </row>
    <row r="6" spans="1:5" x14ac:dyDescent="0.25">
      <c r="A6" s="135"/>
      <c r="B6" s="136" t="s">
        <v>199</v>
      </c>
      <c r="C6" s="122"/>
      <c r="D6" s="135"/>
      <c r="E6" s="136" t="s">
        <v>239</v>
      </c>
    </row>
    <row r="7" spans="1:5" x14ac:dyDescent="0.25">
      <c r="A7" s="135"/>
      <c r="B7" s="136" t="s">
        <v>38</v>
      </c>
      <c r="C7" s="121"/>
      <c r="D7" s="135"/>
      <c r="E7" s="136" t="s">
        <v>240</v>
      </c>
    </row>
    <row r="8" spans="1:5" x14ac:dyDescent="0.25">
      <c r="A8" s="135"/>
      <c r="B8" s="136" t="s">
        <v>227</v>
      </c>
      <c r="C8" s="121"/>
      <c r="D8" s="135"/>
      <c r="E8" s="136" t="s">
        <v>241</v>
      </c>
    </row>
    <row r="9" spans="1:5" x14ac:dyDescent="0.25">
      <c r="A9" s="135"/>
      <c r="B9" s="136" t="s">
        <v>228</v>
      </c>
      <c r="C9" s="121"/>
      <c r="D9" s="135"/>
      <c r="E9" s="136"/>
    </row>
    <row r="10" spans="1:5" x14ac:dyDescent="0.25">
      <c r="A10" s="135"/>
      <c r="B10" s="136" t="s">
        <v>229</v>
      </c>
      <c r="C10" s="121"/>
      <c r="D10" s="135"/>
      <c r="E10" s="137"/>
    </row>
    <row r="11" spans="1:5" x14ac:dyDescent="0.25">
      <c r="A11" s="135"/>
      <c r="B11" s="136" t="s">
        <v>230</v>
      </c>
      <c r="C11" s="121"/>
      <c r="D11" s="135"/>
      <c r="E11" s="137"/>
    </row>
    <row r="12" spans="1:5" x14ac:dyDescent="0.25">
      <c r="A12" s="135"/>
      <c r="B12" s="136" t="s">
        <v>231</v>
      </c>
      <c r="C12" s="121"/>
      <c r="D12" s="123"/>
      <c r="E12" s="123"/>
    </row>
    <row r="13" spans="1:5" x14ac:dyDescent="0.25">
      <c r="A13" s="135"/>
      <c r="B13" s="136" t="s">
        <v>232</v>
      </c>
      <c r="C13" s="121"/>
      <c r="D13" s="144" t="s">
        <v>200</v>
      </c>
      <c r="E13" s="144"/>
    </row>
    <row r="14" spans="1:5" x14ac:dyDescent="0.25">
      <c r="A14" s="135"/>
      <c r="B14" s="136" t="s">
        <v>233</v>
      </c>
      <c r="C14" s="121"/>
      <c r="D14" s="135"/>
      <c r="E14" s="136" t="s">
        <v>14</v>
      </c>
    </row>
    <row r="15" spans="1:5" x14ac:dyDescent="0.25">
      <c r="A15" s="135"/>
      <c r="B15" s="136" t="s">
        <v>234</v>
      </c>
      <c r="C15" s="121"/>
      <c r="D15" s="135"/>
      <c r="E15" s="136" t="s">
        <v>242</v>
      </c>
    </row>
    <row r="16" spans="1:5" x14ac:dyDescent="0.25">
      <c r="A16" s="135"/>
      <c r="B16" s="136" t="s">
        <v>235</v>
      </c>
      <c r="C16" s="121"/>
      <c r="D16" s="135"/>
      <c r="E16" s="136" t="s">
        <v>99</v>
      </c>
    </row>
    <row r="17" spans="1:5" x14ac:dyDescent="0.25">
      <c r="A17" s="135"/>
      <c r="B17" s="136" t="s">
        <v>236</v>
      </c>
      <c r="C17" s="121"/>
      <c r="D17" s="135"/>
      <c r="E17" s="136" t="s">
        <v>243</v>
      </c>
    </row>
    <row r="18" spans="1:5" x14ac:dyDescent="0.25">
      <c r="A18" s="135"/>
      <c r="B18" s="136" t="s">
        <v>237</v>
      </c>
      <c r="C18" s="121"/>
      <c r="D18" s="135"/>
      <c r="E18" s="136" t="s">
        <v>100</v>
      </c>
    </row>
    <row r="19" spans="1:5" x14ac:dyDescent="0.25">
      <c r="A19" s="135"/>
      <c r="B19" s="137"/>
      <c r="C19" s="121"/>
      <c r="D19" s="135"/>
      <c r="E19" s="136" t="s">
        <v>244</v>
      </c>
    </row>
    <row r="20" spans="1:5" x14ac:dyDescent="0.25">
      <c r="A20" s="135"/>
      <c r="B20" s="137"/>
      <c r="C20" s="121"/>
      <c r="D20" s="135"/>
      <c r="E20" s="136" t="s">
        <v>245</v>
      </c>
    </row>
    <row r="21" spans="1:5" x14ac:dyDescent="0.25">
      <c r="A21" s="135"/>
      <c r="B21" s="137"/>
      <c r="C21" s="121"/>
      <c r="D21" s="135"/>
      <c r="E21" s="136" t="s">
        <v>246</v>
      </c>
    </row>
    <row r="22" spans="1:5" x14ac:dyDescent="0.25">
      <c r="A22" s="135"/>
      <c r="B22" s="137"/>
      <c r="C22" s="121"/>
      <c r="D22" s="135"/>
      <c r="E22" s="136" t="s">
        <v>247</v>
      </c>
    </row>
    <row r="23" spans="1:5" x14ac:dyDescent="0.25">
      <c r="A23" s="135"/>
      <c r="B23" s="137"/>
      <c r="C23" s="121"/>
      <c r="D23" s="135"/>
      <c r="E23" s="136" t="s">
        <v>248</v>
      </c>
    </row>
    <row r="24" spans="1:5" x14ac:dyDescent="0.25">
      <c r="A24" s="135"/>
      <c r="B24" s="137"/>
      <c r="C24" s="121"/>
      <c r="D24" s="135"/>
      <c r="E24" s="136" t="s">
        <v>249</v>
      </c>
    </row>
    <row r="25" spans="1:5" x14ac:dyDescent="0.25">
      <c r="A25" s="135"/>
      <c r="B25" s="137"/>
      <c r="C25" s="121"/>
      <c r="D25" s="135"/>
      <c r="E25" s="136" t="s">
        <v>250</v>
      </c>
    </row>
    <row r="26" spans="1:5" x14ac:dyDescent="0.25">
      <c r="A26" s="135"/>
      <c r="B26" s="137"/>
      <c r="C26" s="122"/>
      <c r="D26" s="135"/>
      <c r="E26" s="136" t="s">
        <v>251</v>
      </c>
    </row>
    <row r="27" spans="1:5" x14ac:dyDescent="0.25">
      <c r="A27" s="135"/>
      <c r="B27" s="137"/>
      <c r="C27" s="122"/>
      <c r="D27" s="135"/>
      <c r="E27" s="136" t="s">
        <v>252</v>
      </c>
    </row>
    <row r="28" spans="1:5" x14ac:dyDescent="0.25">
      <c r="A28" s="124"/>
      <c r="B28" s="125"/>
      <c r="C28" s="122"/>
      <c r="D28" s="135"/>
      <c r="E28" s="136" t="s">
        <v>253</v>
      </c>
    </row>
    <row r="29" spans="1:5" x14ac:dyDescent="0.25">
      <c r="A29" s="144" t="s">
        <v>221</v>
      </c>
      <c r="B29" s="144"/>
      <c r="C29" s="121"/>
      <c r="D29" s="135"/>
      <c r="E29" s="136" t="s">
        <v>254</v>
      </c>
    </row>
    <row r="30" spans="1:5" x14ac:dyDescent="0.25">
      <c r="A30" s="135"/>
      <c r="B30" s="136" t="s">
        <v>258</v>
      </c>
      <c r="C30" s="121"/>
      <c r="D30" s="135"/>
      <c r="E30" s="136" t="s">
        <v>255</v>
      </c>
    </row>
    <row r="31" spans="1:5" x14ac:dyDescent="0.25">
      <c r="A31" s="135"/>
      <c r="B31" s="136" t="s">
        <v>20</v>
      </c>
      <c r="C31" s="121"/>
      <c r="D31" s="135"/>
      <c r="E31" s="136" t="s">
        <v>256</v>
      </c>
    </row>
    <row r="32" spans="1:5" x14ac:dyDescent="0.25">
      <c r="A32" s="135"/>
      <c r="B32" s="136" t="s">
        <v>259</v>
      </c>
      <c r="C32" s="121"/>
      <c r="D32" s="135"/>
      <c r="E32" s="136" t="s">
        <v>201</v>
      </c>
    </row>
    <row r="33" spans="1:5" x14ac:dyDescent="0.25">
      <c r="A33" s="135"/>
      <c r="B33" s="136" t="s">
        <v>26</v>
      </c>
      <c r="C33" s="121"/>
      <c r="D33" s="135"/>
      <c r="E33" s="136" t="s">
        <v>257</v>
      </c>
    </row>
    <row r="34" spans="1:5" x14ac:dyDescent="0.25">
      <c r="A34" s="135"/>
      <c r="B34" s="136" t="s">
        <v>260</v>
      </c>
      <c r="C34" s="121"/>
      <c r="D34" s="135"/>
      <c r="E34" s="137"/>
    </row>
    <row r="35" spans="1:5" x14ac:dyDescent="0.25">
      <c r="A35" s="135"/>
      <c r="B35" s="136" t="s">
        <v>261</v>
      </c>
      <c r="C35" s="121"/>
      <c r="D35" s="123"/>
      <c r="E35" s="123"/>
    </row>
    <row r="36" spans="1:5" x14ac:dyDescent="0.25">
      <c r="A36" s="135"/>
      <c r="B36" s="136" t="s">
        <v>262</v>
      </c>
      <c r="C36" s="121"/>
      <c r="D36" s="144" t="s">
        <v>202</v>
      </c>
      <c r="E36" s="144"/>
    </row>
    <row r="37" spans="1:5" x14ac:dyDescent="0.25">
      <c r="A37" s="135"/>
      <c r="B37" s="136" t="s">
        <v>263</v>
      </c>
      <c r="C37" s="121"/>
      <c r="D37" s="135"/>
      <c r="E37" s="136" t="s">
        <v>203</v>
      </c>
    </row>
    <row r="38" spans="1:5" x14ac:dyDescent="0.25">
      <c r="A38" s="135"/>
      <c r="B38" s="136" t="s">
        <v>264</v>
      </c>
      <c r="C38" s="121"/>
      <c r="D38" s="135"/>
      <c r="E38" s="136" t="s">
        <v>204</v>
      </c>
    </row>
    <row r="39" spans="1:5" x14ac:dyDescent="0.25">
      <c r="A39" s="135"/>
      <c r="B39" s="136" t="s">
        <v>265</v>
      </c>
      <c r="C39" s="121"/>
      <c r="D39" s="135"/>
      <c r="E39" s="136" t="s">
        <v>205</v>
      </c>
    </row>
    <row r="40" spans="1:5" x14ac:dyDescent="0.25">
      <c r="A40" s="135"/>
      <c r="B40" s="136" t="s">
        <v>266</v>
      </c>
      <c r="C40" s="121"/>
      <c r="D40" s="135"/>
      <c r="E40" s="136" t="s">
        <v>206</v>
      </c>
    </row>
    <row r="41" spans="1:5" x14ac:dyDescent="0.25">
      <c r="A41" s="135"/>
      <c r="B41" s="136" t="s">
        <v>26</v>
      </c>
      <c r="C41" s="121"/>
      <c r="D41" s="135"/>
      <c r="E41" s="137"/>
    </row>
    <row r="42" spans="1:5" x14ac:dyDescent="0.25">
      <c r="A42" s="135"/>
      <c r="B42" s="136" t="s">
        <v>267</v>
      </c>
      <c r="C42" s="121"/>
      <c r="D42" s="126"/>
      <c r="E42" s="127"/>
    </row>
    <row r="43" spans="1:5" x14ac:dyDescent="0.25">
      <c r="A43" s="135"/>
      <c r="B43" s="136"/>
      <c r="C43" s="121"/>
      <c r="D43" s="144" t="s">
        <v>207</v>
      </c>
      <c r="E43" s="144"/>
    </row>
    <row r="44" spans="1:5" x14ac:dyDescent="0.25">
      <c r="A44" s="135"/>
      <c r="B44" s="136"/>
      <c r="C44" s="121"/>
      <c r="D44" s="135"/>
      <c r="E44" s="136" t="s">
        <v>208</v>
      </c>
    </row>
    <row r="45" spans="1:5" x14ac:dyDescent="0.25">
      <c r="A45" s="135"/>
      <c r="B45" s="136"/>
      <c r="C45" s="121"/>
      <c r="D45" s="135"/>
      <c r="E45" s="136" t="s">
        <v>209</v>
      </c>
    </row>
    <row r="46" spans="1:5" x14ac:dyDescent="0.25">
      <c r="A46" s="135"/>
      <c r="B46" s="136"/>
      <c r="C46" s="121"/>
      <c r="D46" s="135"/>
      <c r="E46" s="136" t="s">
        <v>210</v>
      </c>
    </row>
    <row r="47" spans="1:5" x14ac:dyDescent="0.25">
      <c r="A47" s="135"/>
      <c r="B47" s="136"/>
      <c r="C47" s="121"/>
      <c r="D47" s="135"/>
      <c r="E47" s="137" t="s">
        <v>211</v>
      </c>
    </row>
    <row r="48" spans="1:5" x14ac:dyDescent="0.25">
      <c r="A48" s="135"/>
      <c r="B48" s="136"/>
      <c r="C48" s="121"/>
      <c r="D48" s="141"/>
      <c r="E48" s="136" t="s">
        <v>212</v>
      </c>
    </row>
    <row r="49" spans="1:5" x14ac:dyDescent="0.25">
      <c r="A49" s="135"/>
      <c r="B49" s="137"/>
      <c r="C49" s="121"/>
      <c r="D49" s="135"/>
      <c r="E49" s="136" t="s">
        <v>213</v>
      </c>
    </row>
    <row r="50" spans="1:5" x14ac:dyDescent="0.25">
      <c r="A50" s="135"/>
      <c r="B50" s="137"/>
      <c r="C50" s="121"/>
      <c r="D50" s="135"/>
      <c r="E50" s="136"/>
    </row>
    <row r="51" spans="1:5" x14ac:dyDescent="0.25">
      <c r="A51" s="135"/>
      <c r="B51" s="137"/>
      <c r="C51" s="121"/>
      <c r="D51" s="135"/>
      <c r="E51" s="136"/>
    </row>
    <row r="52" spans="1:5" x14ac:dyDescent="0.25">
      <c r="A52" s="138"/>
      <c r="B52" s="139"/>
      <c r="C52" s="121"/>
      <c r="D52" s="124"/>
      <c r="E52" s="128"/>
    </row>
    <row r="53" spans="1:5" x14ac:dyDescent="0.25">
      <c r="A53" s="143" t="s">
        <v>222</v>
      </c>
      <c r="B53" s="143"/>
      <c r="C53" s="121"/>
      <c r="D53" s="144" t="s">
        <v>223</v>
      </c>
      <c r="E53" s="144"/>
    </row>
    <row r="54" spans="1:5" x14ac:dyDescent="0.25">
      <c r="A54" s="140"/>
      <c r="B54" s="137" t="s">
        <v>268</v>
      </c>
      <c r="C54" s="121"/>
      <c r="D54" s="141"/>
      <c r="E54" s="137" t="s">
        <v>272</v>
      </c>
    </row>
    <row r="55" spans="1:5" x14ac:dyDescent="0.25">
      <c r="A55" s="141"/>
      <c r="B55" s="137" t="s">
        <v>269</v>
      </c>
      <c r="C55" s="121"/>
      <c r="D55" s="140"/>
      <c r="E55" s="137"/>
    </row>
    <row r="56" spans="1:5" x14ac:dyDescent="0.25">
      <c r="A56" s="140"/>
      <c r="B56" s="136" t="s">
        <v>270</v>
      </c>
      <c r="C56" s="121"/>
      <c r="D56" s="140"/>
      <c r="E56" s="137"/>
    </row>
    <row r="57" spans="1:5" x14ac:dyDescent="0.25">
      <c r="A57" s="140"/>
      <c r="B57" s="136" t="s">
        <v>271</v>
      </c>
      <c r="C57" s="121"/>
      <c r="D57" s="140"/>
      <c r="E57" s="137"/>
    </row>
    <row r="58" spans="1:5" x14ac:dyDescent="0.25">
      <c r="A58" s="140"/>
      <c r="B58" s="136"/>
      <c r="C58" s="121"/>
      <c r="D58" s="140"/>
      <c r="E58" s="137"/>
    </row>
    <row r="59" spans="1:5" x14ac:dyDescent="0.25">
      <c r="A59" s="140"/>
      <c r="B59" s="137"/>
      <c r="C59" s="121"/>
      <c r="D59" s="140"/>
      <c r="E59" s="137"/>
    </row>
    <row r="60" spans="1:5" x14ac:dyDescent="0.25">
      <c r="A60" s="140"/>
      <c r="B60" s="137"/>
      <c r="C60" s="121"/>
      <c r="D60" s="140"/>
      <c r="E60" s="137"/>
    </row>
    <row r="61" spans="1:5" x14ac:dyDescent="0.25">
      <c r="A61" s="140"/>
      <c r="B61" s="136"/>
      <c r="C61" s="121"/>
      <c r="D61" s="140"/>
      <c r="E61" s="137"/>
    </row>
    <row r="62" spans="1:5" x14ac:dyDescent="0.25">
      <c r="A62" s="140"/>
      <c r="B62" s="136"/>
      <c r="C62" s="121"/>
      <c r="D62" s="140"/>
      <c r="E62" s="137"/>
    </row>
    <row r="63" spans="1:5" x14ac:dyDescent="0.25">
      <c r="A63" s="140"/>
      <c r="B63" s="136"/>
      <c r="C63" s="121"/>
      <c r="D63" s="140"/>
      <c r="E63" s="137"/>
    </row>
    <row r="64" spans="1:5" x14ac:dyDescent="0.25">
      <c r="A64" s="140"/>
      <c r="B64" s="136"/>
      <c r="C64" s="121"/>
      <c r="D64" s="140"/>
      <c r="E64" s="137"/>
    </row>
    <row r="65" spans="1:5" x14ac:dyDescent="0.25">
      <c r="A65" s="140"/>
      <c r="B65" s="137"/>
      <c r="C65" s="121"/>
      <c r="D65" s="140"/>
      <c r="E65" s="137"/>
    </row>
    <row r="66" spans="1:5" x14ac:dyDescent="0.25">
      <c r="A66" s="140"/>
      <c r="B66" s="136"/>
      <c r="C66" s="121"/>
      <c r="D66" s="121"/>
      <c r="E66" s="121"/>
    </row>
    <row r="67" spans="1:5" x14ac:dyDescent="0.25">
      <c r="A67" s="140"/>
      <c r="B67" s="136"/>
      <c r="C67" s="121"/>
      <c r="D67" s="144" t="s">
        <v>225</v>
      </c>
      <c r="E67" s="144"/>
    </row>
    <row r="68" spans="1:5" x14ac:dyDescent="0.25">
      <c r="A68" s="140"/>
      <c r="B68" s="136"/>
      <c r="C68" s="121"/>
      <c r="D68" s="140"/>
      <c r="E68" s="137"/>
    </row>
    <row r="69" spans="1:5" x14ac:dyDescent="0.25">
      <c r="A69" s="140"/>
      <c r="B69" s="137"/>
      <c r="C69" s="121"/>
      <c r="D69" s="140"/>
      <c r="E69" s="137"/>
    </row>
    <row r="70" spans="1:5" x14ac:dyDescent="0.25">
      <c r="A70" s="140"/>
      <c r="B70" s="136"/>
      <c r="C70" s="121"/>
      <c r="D70" s="140"/>
      <c r="E70" s="137"/>
    </row>
    <row r="71" spans="1:5" x14ac:dyDescent="0.25">
      <c r="A71" s="140"/>
      <c r="B71" s="136"/>
      <c r="C71" s="121"/>
      <c r="D71" s="140"/>
      <c r="E71" s="137"/>
    </row>
    <row r="72" spans="1:5" x14ac:dyDescent="0.25">
      <c r="A72" s="140"/>
      <c r="B72" s="136"/>
      <c r="C72" s="121"/>
      <c r="D72" s="140"/>
      <c r="E72" s="137"/>
    </row>
    <row r="73" spans="1:5" x14ac:dyDescent="0.25">
      <c r="A73" s="140"/>
      <c r="B73" s="137"/>
      <c r="C73" s="121"/>
      <c r="D73" s="140"/>
      <c r="E73" s="137"/>
    </row>
    <row r="74" spans="1:5" x14ac:dyDescent="0.25">
      <c r="A74" s="140"/>
      <c r="B74" s="137"/>
      <c r="C74" s="121"/>
      <c r="D74" s="140"/>
      <c r="E74" s="137"/>
    </row>
    <row r="75" spans="1:5" x14ac:dyDescent="0.25">
      <c r="A75" s="123"/>
      <c r="B75" s="123"/>
      <c r="C75" s="121"/>
      <c r="D75" s="140"/>
      <c r="E75" s="137"/>
    </row>
    <row r="76" spans="1:5" x14ac:dyDescent="0.25">
      <c r="A76" s="144" t="s">
        <v>224</v>
      </c>
      <c r="B76" s="144"/>
      <c r="C76" s="121"/>
      <c r="D76" s="140"/>
      <c r="E76" s="137"/>
    </row>
    <row r="77" spans="1:5" x14ac:dyDescent="0.25">
      <c r="A77" s="140"/>
      <c r="B77" s="136"/>
      <c r="C77" s="121"/>
      <c r="D77" s="140"/>
      <c r="E77" s="137"/>
    </row>
    <row r="78" spans="1:5" x14ac:dyDescent="0.25">
      <c r="A78" s="140"/>
      <c r="B78" s="136"/>
      <c r="C78" s="121"/>
      <c r="D78" s="140"/>
      <c r="E78" s="137"/>
    </row>
    <row r="79" spans="1:5" x14ac:dyDescent="0.25">
      <c r="A79" s="140"/>
      <c r="B79" s="136"/>
      <c r="C79" s="121"/>
      <c r="D79" s="140"/>
      <c r="E79" s="137"/>
    </row>
    <row r="80" spans="1:5" x14ac:dyDescent="0.25">
      <c r="A80" s="140"/>
      <c r="B80" s="137"/>
      <c r="C80" s="121"/>
      <c r="D80" s="140"/>
      <c r="E80" s="137"/>
    </row>
    <row r="81" spans="1:5" x14ac:dyDescent="0.25">
      <c r="A81" s="140"/>
      <c r="B81" s="137"/>
      <c r="C81" s="121"/>
      <c r="D81" s="140"/>
      <c r="E81" s="137"/>
    </row>
    <row r="82" spans="1:5" x14ac:dyDescent="0.25">
      <c r="A82" s="140"/>
      <c r="B82" s="137"/>
      <c r="C82" s="121"/>
      <c r="D82" s="140"/>
      <c r="E82" s="137"/>
    </row>
    <row r="83" spans="1:5" x14ac:dyDescent="0.25">
      <c r="A83" s="140"/>
      <c r="B83" s="137"/>
      <c r="C83" s="121"/>
      <c r="D83" s="140"/>
      <c r="E83" s="137"/>
    </row>
    <row r="84" spans="1:5" x14ac:dyDescent="0.25">
      <c r="A84" s="140"/>
      <c r="B84" s="137"/>
      <c r="C84" s="121"/>
      <c r="D84" s="140"/>
      <c r="E84" s="137"/>
    </row>
    <row r="85" spans="1:5" x14ac:dyDescent="0.25">
      <c r="A85" s="140"/>
      <c r="B85" s="137"/>
      <c r="C85" s="121"/>
      <c r="D85" s="140"/>
      <c r="E85" s="137"/>
    </row>
    <row r="86" spans="1:5" x14ac:dyDescent="0.25">
      <c r="A86" s="140"/>
      <c r="B86" s="137"/>
      <c r="C86" s="121"/>
      <c r="D86" s="140"/>
      <c r="E86" s="137"/>
    </row>
    <row r="87" spans="1:5" x14ac:dyDescent="0.25">
      <c r="A87" s="140"/>
      <c r="B87" s="137"/>
      <c r="C87" s="121"/>
      <c r="D87" s="140"/>
      <c r="E87" s="137"/>
    </row>
    <row r="88" spans="1:5" x14ac:dyDescent="0.25">
      <c r="A88" s="141"/>
      <c r="B88" s="137"/>
      <c r="C88" s="121"/>
      <c r="D88" s="140"/>
      <c r="E88" s="137"/>
    </row>
    <row r="89" spans="1:5" x14ac:dyDescent="0.25">
      <c r="A89" s="140"/>
      <c r="B89" s="137"/>
      <c r="C89" s="121"/>
      <c r="D89" s="140"/>
      <c r="E89" s="137"/>
    </row>
    <row r="90" spans="1:5" x14ac:dyDescent="0.25">
      <c r="A90" s="141"/>
      <c r="B90" s="137"/>
      <c r="C90" s="121"/>
      <c r="D90" s="140"/>
      <c r="E90" s="137"/>
    </row>
    <row r="91" spans="1:5" x14ac:dyDescent="0.25">
      <c r="A91" s="140"/>
      <c r="B91" s="137"/>
      <c r="C91" s="121"/>
      <c r="D91" s="140"/>
      <c r="E91" s="137"/>
    </row>
    <row r="92" spans="1:5" x14ac:dyDescent="0.25">
      <c r="A92" s="140"/>
      <c r="B92" s="137"/>
      <c r="C92" s="121"/>
      <c r="D92" s="140"/>
      <c r="E92" s="137"/>
    </row>
    <row r="93" spans="1:5" x14ac:dyDescent="0.25">
      <c r="A93" s="140"/>
      <c r="B93" s="137"/>
      <c r="C93" s="121"/>
      <c r="D93" s="140"/>
      <c r="E93" s="137"/>
    </row>
    <row r="94" spans="1:5" x14ac:dyDescent="0.25">
      <c r="A94" s="140"/>
      <c r="B94" s="137"/>
      <c r="C94" s="121"/>
      <c r="D94" s="140"/>
      <c r="E94" s="137"/>
    </row>
    <row r="95" spans="1:5" x14ac:dyDescent="0.25">
      <c r="A95" s="141"/>
      <c r="B95" s="137"/>
      <c r="C95" s="121"/>
      <c r="D95" s="140"/>
      <c r="E95" s="137"/>
    </row>
    <row r="96" spans="1:5" x14ac:dyDescent="0.25">
      <c r="A96" s="140"/>
      <c r="B96" s="137"/>
      <c r="C96" s="121"/>
      <c r="D96" s="140"/>
      <c r="E96" s="137"/>
    </row>
    <row r="97" spans="1:5" x14ac:dyDescent="0.25">
      <c r="A97" s="141"/>
      <c r="B97" s="137"/>
      <c r="C97" s="121"/>
      <c r="D97" s="140"/>
      <c r="E97" s="137"/>
    </row>
    <row r="98" spans="1:5" x14ac:dyDescent="0.25">
      <c r="A98" s="140"/>
      <c r="B98" s="137"/>
      <c r="C98" s="121"/>
      <c r="D98" s="140"/>
      <c r="E98" s="137"/>
    </row>
    <row r="99" spans="1:5" x14ac:dyDescent="0.25">
      <c r="A99" s="140"/>
      <c r="B99" s="137"/>
      <c r="C99" s="121"/>
      <c r="D99" s="140"/>
      <c r="E99" s="137"/>
    </row>
    <row r="100" spans="1:5" x14ac:dyDescent="0.25">
      <c r="A100" s="140"/>
      <c r="B100" s="137"/>
      <c r="C100" s="121"/>
      <c r="D100" s="140"/>
      <c r="E100" s="137"/>
    </row>
    <row r="101" spans="1:5" x14ac:dyDescent="0.25">
      <c r="A101" s="129"/>
      <c r="B101" s="129"/>
      <c r="C101" s="121"/>
      <c r="D101" s="129"/>
      <c r="E101" s="129"/>
    </row>
  </sheetData>
  <sheetProtection algorithmName="SHA-512" hashValue="YPHGx/pNBXtUtQKAunQnMVU7wEkj8XeG2vWcGTJeKnyW3VgGfDuefSp8wQG07JGkOUPCZ17xprvfO3B8Ar28ug==" saltValue="VYyNgRCRPMZiFETA4PhA7g==" spinCount="100000" sheet="1" objects="1" scenarios="1"/>
  <mergeCells count="10">
    <mergeCell ref="A53:B53"/>
    <mergeCell ref="D53:E53"/>
    <mergeCell ref="D67:E67"/>
    <mergeCell ref="A76:B76"/>
    <mergeCell ref="A4:B4"/>
    <mergeCell ref="D4:E4"/>
    <mergeCell ref="D13:E13"/>
    <mergeCell ref="A29:B29"/>
    <mergeCell ref="D36:E36"/>
    <mergeCell ref="D43:E43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62"/>
  <sheetViews>
    <sheetView showGridLines="0" workbookViewId="0">
      <selection activeCell="A10" sqref="A10"/>
    </sheetView>
  </sheetViews>
  <sheetFormatPr baseColWidth="10" defaultRowHeight="15.95" x14ac:dyDescent="0.3"/>
  <cols>
    <col min="1" max="1" width="31" style="1" customWidth="1"/>
    <col min="2" max="2" width="35.5" customWidth="1"/>
    <col min="3" max="3" width="27.5" customWidth="1"/>
    <col min="4" max="4" width="27.5" style="134" customWidth="1"/>
    <col min="5" max="5" width="11.625" customWidth="1"/>
    <col min="6" max="6" width="16.625" style="8" customWidth="1"/>
    <col min="7" max="8" width="16.625" style="7" customWidth="1"/>
    <col min="9" max="11" width="16.625" style="6" customWidth="1"/>
    <col min="12" max="12" width="31.375" style="10" customWidth="1"/>
    <col min="13" max="13" width="18.875" style="10" customWidth="1"/>
    <col min="14" max="14" width="20.5" style="10" customWidth="1"/>
    <col min="15" max="15" width="16.875" style="10" customWidth="1"/>
  </cols>
  <sheetData>
    <row r="1" spans="1:15" ht="33.75" customHeight="1" x14ac:dyDescent="0.25">
      <c r="A1" s="52" t="s">
        <v>187</v>
      </c>
      <c r="D1"/>
      <c r="F1" s="166" t="s">
        <v>280</v>
      </c>
    </row>
    <row r="2" spans="1:15" ht="19.600000000000001" customHeight="1" x14ac:dyDescent="0.25">
      <c r="D2"/>
      <c r="F2" s="49" t="s">
        <v>185</v>
      </c>
      <c r="G2" s="50" t="s">
        <v>30</v>
      </c>
      <c r="H2" s="50" t="s">
        <v>77</v>
      </c>
      <c r="I2" s="50" t="s">
        <v>84</v>
      </c>
      <c r="J2" s="50" t="s">
        <v>85</v>
      </c>
      <c r="K2" s="51" t="s">
        <v>186</v>
      </c>
    </row>
    <row r="3" spans="1:15" ht="20.8" x14ac:dyDescent="0.35">
      <c r="A3" s="161" t="s">
        <v>298</v>
      </c>
      <c r="D3"/>
      <c r="F3" s="174">
        <f t="shared" ref="F3:K3" si="0">+SUM(F6:F162)</f>
        <v>5</v>
      </c>
      <c r="G3" s="175">
        <f t="shared" si="0"/>
        <v>5</v>
      </c>
      <c r="H3" s="175">
        <f t="shared" si="0"/>
        <v>5</v>
      </c>
      <c r="I3" s="175">
        <f t="shared" si="0"/>
        <v>3</v>
      </c>
      <c r="J3" s="175">
        <f t="shared" si="0"/>
        <v>1</v>
      </c>
      <c r="K3" s="175">
        <f t="shared" si="0"/>
        <v>4</v>
      </c>
    </row>
    <row r="4" spans="1:15" ht="14.2" customHeight="1" x14ac:dyDescent="0.25">
      <c r="D4"/>
      <c r="F4" s="43"/>
      <c r="G4" s="44"/>
      <c r="H4" s="44"/>
      <c r="I4" s="44"/>
      <c r="J4" s="44"/>
      <c r="K4" s="44"/>
    </row>
    <row r="5" spans="1:15" ht="43.65" x14ac:dyDescent="0.25">
      <c r="A5" s="130" t="s">
        <v>59</v>
      </c>
      <c r="B5" s="131" t="s">
        <v>58</v>
      </c>
      <c r="C5" s="131" t="s">
        <v>60</v>
      </c>
      <c r="D5" s="131" t="s">
        <v>214</v>
      </c>
      <c r="E5" s="132" t="s">
        <v>61</v>
      </c>
      <c r="F5" s="46" t="s">
        <v>62</v>
      </c>
      <c r="G5" s="47" t="s">
        <v>69</v>
      </c>
      <c r="H5" s="47" t="s">
        <v>70</v>
      </c>
      <c r="I5" s="47" t="s">
        <v>83</v>
      </c>
      <c r="J5" s="47" t="s">
        <v>86</v>
      </c>
      <c r="K5" s="47" t="s">
        <v>95</v>
      </c>
      <c r="L5" s="47" t="s">
        <v>57</v>
      </c>
      <c r="M5" s="45" t="s">
        <v>63</v>
      </c>
      <c r="N5" s="45" t="s">
        <v>64</v>
      </c>
      <c r="O5" s="48" t="s">
        <v>65</v>
      </c>
    </row>
    <row r="6" spans="1:15" s="5" customFormat="1" x14ac:dyDescent="0.25">
      <c r="A6" s="38" t="s">
        <v>215</v>
      </c>
      <c r="B6" s="39" t="s">
        <v>218</v>
      </c>
      <c r="C6" s="39" t="s">
        <v>66</v>
      </c>
      <c r="D6" s="133">
        <v>645454545</v>
      </c>
      <c r="E6" s="39" t="s">
        <v>68</v>
      </c>
      <c r="F6" s="40">
        <v>2</v>
      </c>
      <c r="G6" s="41">
        <v>2</v>
      </c>
      <c r="H6" s="41">
        <v>2</v>
      </c>
      <c r="I6" s="41">
        <v>2</v>
      </c>
      <c r="J6" s="41"/>
      <c r="K6" s="41">
        <v>2</v>
      </c>
      <c r="L6" s="39" t="s">
        <v>71</v>
      </c>
      <c r="M6" s="42"/>
      <c r="N6" s="39"/>
      <c r="O6" s="39"/>
    </row>
    <row r="7" spans="1:15" s="5" customFormat="1" x14ac:dyDescent="0.25">
      <c r="A7" s="38" t="s">
        <v>82</v>
      </c>
      <c r="B7" s="39" t="s">
        <v>218</v>
      </c>
      <c r="C7" s="39" t="s">
        <v>66</v>
      </c>
      <c r="D7" s="133"/>
      <c r="E7" s="39" t="s">
        <v>68</v>
      </c>
      <c r="F7" s="40">
        <v>1</v>
      </c>
      <c r="G7" s="41">
        <v>1</v>
      </c>
      <c r="H7" s="41">
        <v>1</v>
      </c>
      <c r="I7" s="41"/>
      <c r="J7" s="41">
        <v>1</v>
      </c>
      <c r="K7" s="41">
        <v>1</v>
      </c>
      <c r="L7" s="39" t="s">
        <v>191</v>
      </c>
      <c r="M7" s="42"/>
      <c r="N7" s="39"/>
      <c r="O7" s="39"/>
    </row>
    <row r="8" spans="1:15" s="5" customFormat="1" x14ac:dyDescent="0.25">
      <c r="A8" s="38" t="s">
        <v>216</v>
      </c>
      <c r="B8" s="39" t="s">
        <v>79</v>
      </c>
      <c r="C8" s="39" t="s">
        <v>78</v>
      </c>
      <c r="D8" s="133"/>
      <c r="E8" s="39" t="s">
        <v>88</v>
      </c>
      <c r="F8" s="40">
        <v>1</v>
      </c>
      <c r="G8" s="41">
        <v>1</v>
      </c>
      <c r="H8" s="41">
        <v>1</v>
      </c>
      <c r="I8" s="41">
        <v>1</v>
      </c>
      <c r="J8" s="41"/>
      <c r="K8" s="41">
        <v>1</v>
      </c>
      <c r="L8" s="39" t="s">
        <v>87</v>
      </c>
      <c r="M8" s="42"/>
      <c r="N8" s="39"/>
      <c r="O8" s="39"/>
    </row>
    <row r="9" spans="1:15" s="5" customFormat="1" x14ac:dyDescent="0.25">
      <c r="A9" s="38" t="s">
        <v>217</v>
      </c>
      <c r="B9" s="39" t="s">
        <v>89</v>
      </c>
      <c r="C9" s="39" t="s">
        <v>90</v>
      </c>
      <c r="D9" s="133"/>
      <c r="E9" s="39" t="s">
        <v>67</v>
      </c>
      <c r="F9" s="40">
        <v>1</v>
      </c>
      <c r="G9" s="41">
        <v>1</v>
      </c>
      <c r="H9" s="41">
        <v>1</v>
      </c>
      <c r="I9" s="41"/>
      <c r="J9" s="41"/>
      <c r="K9" s="41"/>
      <c r="L9" s="39"/>
      <c r="M9" s="42"/>
      <c r="N9" s="39"/>
      <c r="O9" s="39"/>
    </row>
    <row r="10" spans="1:15" s="5" customFormat="1" x14ac:dyDescent="0.25">
      <c r="A10" s="38"/>
      <c r="B10" s="39"/>
      <c r="C10" s="39"/>
      <c r="D10" s="133"/>
      <c r="E10" s="39"/>
      <c r="F10" s="40"/>
      <c r="G10" s="41"/>
      <c r="H10" s="41"/>
      <c r="I10" s="41"/>
      <c r="J10" s="41"/>
      <c r="K10" s="41"/>
      <c r="L10" s="39"/>
      <c r="M10" s="42"/>
      <c r="N10" s="39"/>
      <c r="O10" s="39"/>
    </row>
    <row r="11" spans="1:15" s="5" customFormat="1" x14ac:dyDescent="0.25">
      <c r="A11" s="38"/>
      <c r="B11" s="39"/>
      <c r="C11" s="39"/>
      <c r="D11" s="133"/>
      <c r="E11" s="39"/>
      <c r="F11" s="40"/>
      <c r="G11" s="41"/>
      <c r="H11" s="41"/>
      <c r="I11" s="41"/>
      <c r="J11" s="41"/>
      <c r="K11" s="41"/>
      <c r="L11" s="39"/>
      <c r="M11" s="42"/>
      <c r="N11" s="39"/>
      <c r="O11" s="39"/>
    </row>
    <row r="12" spans="1:15" s="5" customFormat="1" x14ac:dyDescent="0.25">
      <c r="A12" s="38"/>
      <c r="B12" s="39"/>
      <c r="C12" s="39"/>
      <c r="D12" s="133"/>
      <c r="E12" s="39"/>
      <c r="F12" s="40"/>
      <c r="G12" s="41"/>
      <c r="H12" s="41"/>
      <c r="I12" s="41"/>
      <c r="J12" s="41"/>
      <c r="K12" s="41"/>
      <c r="L12" s="39"/>
      <c r="M12" s="42"/>
      <c r="N12" s="39"/>
      <c r="O12" s="39"/>
    </row>
    <row r="13" spans="1:15" s="5" customFormat="1" x14ac:dyDescent="0.25">
      <c r="A13" s="38"/>
      <c r="B13" s="39"/>
      <c r="C13" s="39"/>
      <c r="D13" s="133"/>
      <c r="E13" s="39"/>
      <c r="F13" s="40"/>
      <c r="G13" s="41"/>
      <c r="H13" s="41"/>
      <c r="I13" s="41"/>
      <c r="J13" s="41"/>
      <c r="K13" s="41"/>
      <c r="L13" s="39"/>
      <c r="M13" s="42"/>
      <c r="N13" s="39"/>
      <c r="O13" s="39"/>
    </row>
    <row r="14" spans="1:15" s="5" customFormat="1" x14ac:dyDescent="0.25">
      <c r="A14" s="38"/>
      <c r="B14" s="39"/>
      <c r="C14" s="39"/>
      <c r="D14" s="133"/>
      <c r="E14" s="39"/>
      <c r="F14" s="40"/>
      <c r="G14" s="41"/>
      <c r="H14" s="41"/>
      <c r="I14" s="41"/>
      <c r="J14" s="41"/>
      <c r="K14" s="41"/>
      <c r="L14" s="39"/>
      <c r="M14" s="42"/>
      <c r="N14" s="39"/>
      <c r="O14" s="39"/>
    </row>
    <row r="15" spans="1:15" s="5" customFormat="1" x14ac:dyDescent="0.25">
      <c r="A15" s="38"/>
      <c r="B15" s="39"/>
      <c r="C15" s="39"/>
      <c r="D15" s="133"/>
      <c r="E15" s="39"/>
      <c r="F15" s="40"/>
      <c r="G15" s="41"/>
      <c r="H15" s="41"/>
      <c r="I15" s="41"/>
      <c r="J15" s="41"/>
      <c r="K15" s="41"/>
      <c r="L15" s="39"/>
      <c r="M15" s="42"/>
      <c r="N15" s="39"/>
      <c r="O15" s="39"/>
    </row>
    <row r="16" spans="1:15" s="5" customFormat="1" x14ac:dyDescent="0.25">
      <c r="A16" s="38"/>
      <c r="B16" s="39"/>
      <c r="C16" s="39"/>
      <c r="D16" s="133"/>
      <c r="E16" s="39"/>
      <c r="F16" s="40"/>
      <c r="G16" s="41"/>
      <c r="H16" s="41"/>
      <c r="I16" s="41"/>
      <c r="J16" s="41"/>
      <c r="K16" s="41"/>
      <c r="L16" s="39"/>
      <c r="M16" s="42"/>
      <c r="N16" s="39"/>
      <c r="O16" s="39"/>
    </row>
    <row r="17" spans="1:15" s="5" customFormat="1" x14ac:dyDescent="0.25">
      <c r="A17" s="38"/>
      <c r="B17" s="39"/>
      <c r="C17" s="39"/>
      <c r="D17" s="133"/>
      <c r="E17" s="39"/>
      <c r="F17" s="40"/>
      <c r="G17" s="41"/>
      <c r="H17" s="41"/>
      <c r="I17" s="41"/>
      <c r="J17" s="41"/>
      <c r="K17" s="41"/>
      <c r="L17" s="39"/>
      <c r="M17" s="42"/>
      <c r="N17" s="39"/>
      <c r="O17" s="39"/>
    </row>
    <row r="18" spans="1:15" s="5" customFormat="1" x14ac:dyDescent="0.25">
      <c r="A18" s="38"/>
      <c r="B18" s="39"/>
      <c r="C18" s="39"/>
      <c r="D18" s="133"/>
      <c r="E18" s="39"/>
      <c r="F18" s="40"/>
      <c r="G18" s="41"/>
      <c r="H18" s="41"/>
      <c r="I18" s="41"/>
      <c r="J18" s="41"/>
      <c r="K18" s="41"/>
      <c r="L18" s="39"/>
      <c r="M18" s="42"/>
      <c r="N18" s="39"/>
      <c r="O18" s="39"/>
    </row>
    <row r="19" spans="1:15" s="5" customFormat="1" x14ac:dyDescent="0.25">
      <c r="A19" s="38"/>
      <c r="B19" s="39"/>
      <c r="C19" s="39"/>
      <c r="D19" s="133"/>
      <c r="E19" s="39"/>
      <c r="F19" s="40"/>
      <c r="G19" s="41"/>
      <c r="H19" s="41"/>
      <c r="I19" s="41"/>
      <c r="J19" s="41"/>
      <c r="K19" s="41"/>
      <c r="L19" s="39"/>
      <c r="M19" s="42"/>
      <c r="N19" s="39"/>
      <c r="O19" s="39"/>
    </row>
    <row r="20" spans="1:15" s="5" customFormat="1" x14ac:dyDescent="0.25">
      <c r="A20" s="38"/>
      <c r="B20" s="39"/>
      <c r="C20" s="39"/>
      <c r="D20" s="133"/>
      <c r="E20" s="39"/>
      <c r="F20" s="40"/>
      <c r="G20" s="41"/>
      <c r="H20" s="41"/>
      <c r="I20" s="41"/>
      <c r="J20" s="41"/>
      <c r="K20" s="41"/>
      <c r="L20" s="39"/>
      <c r="M20" s="42"/>
      <c r="N20" s="39"/>
      <c r="O20" s="39"/>
    </row>
    <row r="21" spans="1:15" s="5" customFormat="1" x14ac:dyDescent="0.25">
      <c r="A21" s="38"/>
      <c r="B21" s="39"/>
      <c r="C21" s="39"/>
      <c r="D21" s="133"/>
      <c r="E21" s="39"/>
      <c r="F21" s="40"/>
      <c r="G21" s="41"/>
      <c r="H21" s="41"/>
      <c r="I21" s="41"/>
      <c r="J21" s="41"/>
      <c r="K21" s="41"/>
      <c r="L21" s="39"/>
      <c r="M21" s="42"/>
      <c r="N21" s="39"/>
      <c r="O21" s="39"/>
    </row>
    <row r="22" spans="1:15" s="5" customFormat="1" x14ac:dyDescent="0.25">
      <c r="A22" s="38"/>
      <c r="B22" s="39"/>
      <c r="C22" s="39"/>
      <c r="D22" s="133"/>
      <c r="E22" s="39"/>
      <c r="F22" s="40"/>
      <c r="G22" s="41"/>
      <c r="H22" s="41"/>
      <c r="I22" s="41"/>
      <c r="J22" s="41"/>
      <c r="K22" s="41"/>
      <c r="L22" s="39"/>
      <c r="M22" s="42"/>
      <c r="N22" s="39"/>
      <c r="O22" s="39"/>
    </row>
    <row r="23" spans="1:15" s="5" customFormat="1" x14ac:dyDescent="0.25">
      <c r="A23" s="38"/>
      <c r="B23" s="39"/>
      <c r="C23" s="39"/>
      <c r="D23" s="133"/>
      <c r="E23" s="39"/>
      <c r="F23" s="40"/>
      <c r="G23" s="41"/>
      <c r="H23" s="41"/>
      <c r="I23" s="41"/>
      <c r="J23" s="41"/>
      <c r="K23" s="41"/>
      <c r="L23" s="39"/>
      <c r="M23" s="42"/>
      <c r="N23" s="39"/>
      <c r="O23" s="39"/>
    </row>
    <row r="24" spans="1:15" s="5" customFormat="1" x14ac:dyDescent="0.25">
      <c r="A24" s="38"/>
      <c r="B24" s="39"/>
      <c r="C24" s="39"/>
      <c r="D24" s="133"/>
      <c r="E24" s="39"/>
      <c r="F24" s="40"/>
      <c r="G24" s="41"/>
      <c r="H24" s="41"/>
      <c r="I24" s="41"/>
      <c r="J24" s="41"/>
      <c r="K24" s="41"/>
      <c r="L24" s="39"/>
      <c r="M24" s="42"/>
      <c r="N24" s="39"/>
      <c r="O24" s="39"/>
    </row>
    <row r="25" spans="1:15" s="5" customFormat="1" x14ac:dyDescent="0.25">
      <c r="A25" s="38"/>
      <c r="B25" s="39"/>
      <c r="C25" s="39"/>
      <c r="D25" s="133"/>
      <c r="E25" s="39"/>
      <c r="F25" s="40"/>
      <c r="G25" s="41"/>
      <c r="H25" s="41"/>
      <c r="I25" s="41"/>
      <c r="J25" s="41"/>
      <c r="K25" s="41"/>
      <c r="L25" s="39"/>
      <c r="M25" s="42"/>
      <c r="N25" s="39"/>
      <c r="O25" s="39"/>
    </row>
    <row r="26" spans="1:15" s="5" customFormat="1" x14ac:dyDescent="0.25">
      <c r="A26" s="38"/>
      <c r="B26" s="39"/>
      <c r="C26" s="39"/>
      <c r="D26" s="133"/>
      <c r="E26" s="39"/>
      <c r="F26" s="40"/>
      <c r="G26" s="41"/>
      <c r="H26" s="41"/>
      <c r="I26" s="41"/>
      <c r="J26" s="41"/>
      <c r="K26" s="41"/>
      <c r="L26" s="39"/>
      <c r="M26" s="42"/>
      <c r="N26" s="39"/>
      <c r="O26" s="39"/>
    </row>
    <row r="27" spans="1:15" s="5" customFormat="1" x14ac:dyDescent="0.25">
      <c r="A27" s="38"/>
      <c r="B27" s="39"/>
      <c r="C27" s="39"/>
      <c r="D27" s="133"/>
      <c r="E27" s="39"/>
      <c r="F27" s="40"/>
      <c r="G27" s="41"/>
      <c r="H27" s="41"/>
      <c r="I27" s="41"/>
      <c r="J27" s="41"/>
      <c r="K27" s="41"/>
      <c r="L27" s="39"/>
      <c r="M27" s="42"/>
      <c r="N27" s="39"/>
      <c r="O27" s="39"/>
    </row>
    <row r="28" spans="1:15" s="5" customFormat="1" x14ac:dyDescent="0.25">
      <c r="A28" s="38"/>
      <c r="B28" s="39"/>
      <c r="C28" s="39"/>
      <c r="D28" s="133"/>
      <c r="E28" s="39"/>
      <c r="F28" s="40"/>
      <c r="G28" s="41"/>
      <c r="H28" s="41"/>
      <c r="I28" s="41"/>
      <c r="J28" s="41"/>
      <c r="K28" s="41"/>
      <c r="L28" s="39"/>
      <c r="M28" s="42"/>
      <c r="N28" s="39"/>
      <c r="O28" s="39"/>
    </row>
    <row r="29" spans="1:15" s="5" customFormat="1" x14ac:dyDescent="0.25">
      <c r="A29" s="38"/>
      <c r="B29" s="39"/>
      <c r="C29" s="39"/>
      <c r="D29" s="133"/>
      <c r="E29" s="39"/>
      <c r="F29" s="40"/>
      <c r="G29" s="41"/>
      <c r="H29" s="41"/>
      <c r="I29" s="41"/>
      <c r="J29" s="41"/>
      <c r="K29" s="41"/>
      <c r="L29" s="39"/>
      <c r="M29" s="42"/>
      <c r="N29" s="39"/>
      <c r="O29" s="39"/>
    </row>
    <row r="30" spans="1:15" s="5" customFormat="1" x14ac:dyDescent="0.25">
      <c r="A30" s="38"/>
      <c r="B30" s="39"/>
      <c r="C30" s="39"/>
      <c r="D30" s="133"/>
      <c r="E30" s="39"/>
      <c r="F30" s="40"/>
      <c r="G30" s="41"/>
      <c r="H30" s="41"/>
      <c r="I30" s="41"/>
      <c r="J30" s="41"/>
      <c r="K30" s="41"/>
      <c r="L30" s="39"/>
      <c r="M30" s="42"/>
      <c r="N30" s="39"/>
      <c r="O30" s="39"/>
    </row>
    <row r="31" spans="1:15" s="5" customFormat="1" x14ac:dyDescent="0.25">
      <c r="A31" s="38"/>
      <c r="B31" s="39"/>
      <c r="C31" s="39"/>
      <c r="D31" s="133"/>
      <c r="E31" s="39"/>
      <c r="F31" s="40"/>
      <c r="G31" s="41"/>
      <c r="H31" s="41"/>
      <c r="I31" s="41"/>
      <c r="J31" s="41"/>
      <c r="K31" s="41"/>
      <c r="L31" s="39"/>
      <c r="M31" s="42"/>
      <c r="N31" s="39"/>
      <c r="O31" s="39"/>
    </row>
    <row r="32" spans="1:15" s="5" customFormat="1" x14ac:dyDescent="0.25">
      <c r="A32" s="38"/>
      <c r="B32" s="39"/>
      <c r="C32" s="39"/>
      <c r="D32" s="133"/>
      <c r="E32" s="39"/>
      <c r="F32" s="40"/>
      <c r="G32" s="41"/>
      <c r="H32" s="41"/>
      <c r="I32" s="41"/>
      <c r="J32" s="41"/>
      <c r="K32" s="41"/>
      <c r="L32" s="39"/>
      <c r="M32" s="42"/>
      <c r="N32" s="39"/>
      <c r="O32" s="39"/>
    </row>
    <row r="33" spans="1:15" s="5" customFormat="1" x14ac:dyDescent="0.25">
      <c r="A33" s="38"/>
      <c r="B33" s="39"/>
      <c r="C33" s="39"/>
      <c r="D33" s="133"/>
      <c r="E33" s="39"/>
      <c r="F33" s="40"/>
      <c r="G33" s="41"/>
      <c r="H33" s="41"/>
      <c r="I33" s="41"/>
      <c r="J33" s="41"/>
      <c r="K33" s="41"/>
      <c r="L33" s="39"/>
      <c r="M33" s="42"/>
      <c r="N33" s="39"/>
      <c r="O33" s="39"/>
    </row>
    <row r="34" spans="1:15" s="5" customFormat="1" x14ac:dyDescent="0.25">
      <c r="A34" s="38"/>
      <c r="B34" s="39"/>
      <c r="C34" s="39"/>
      <c r="D34" s="133"/>
      <c r="E34" s="39"/>
      <c r="F34" s="40"/>
      <c r="G34" s="41"/>
      <c r="H34" s="41"/>
      <c r="I34" s="41"/>
      <c r="J34" s="41"/>
      <c r="K34" s="41"/>
      <c r="L34" s="39"/>
      <c r="M34" s="42"/>
      <c r="N34" s="39"/>
      <c r="O34" s="39"/>
    </row>
    <row r="35" spans="1:15" s="5" customFormat="1" x14ac:dyDescent="0.25">
      <c r="A35" s="38"/>
      <c r="B35" s="39"/>
      <c r="C35" s="39"/>
      <c r="D35" s="133"/>
      <c r="E35" s="39"/>
      <c r="F35" s="40"/>
      <c r="G35" s="41"/>
      <c r="H35" s="41"/>
      <c r="I35" s="41"/>
      <c r="J35" s="41"/>
      <c r="K35" s="41"/>
      <c r="L35" s="39"/>
      <c r="M35" s="42"/>
      <c r="N35" s="39"/>
      <c r="O35" s="39"/>
    </row>
    <row r="36" spans="1:15" s="5" customFormat="1" x14ac:dyDescent="0.25">
      <c r="A36" s="38"/>
      <c r="B36" s="39"/>
      <c r="C36" s="39"/>
      <c r="D36" s="133"/>
      <c r="E36" s="39"/>
      <c r="F36" s="40"/>
      <c r="G36" s="41"/>
      <c r="H36" s="41"/>
      <c r="I36" s="41"/>
      <c r="J36" s="41"/>
      <c r="K36" s="41"/>
      <c r="L36" s="39"/>
      <c r="M36" s="42"/>
      <c r="N36" s="39"/>
      <c r="O36" s="39"/>
    </row>
    <row r="37" spans="1:15" s="5" customFormat="1" x14ac:dyDescent="0.25">
      <c r="A37" s="38"/>
      <c r="B37" s="39"/>
      <c r="C37" s="39"/>
      <c r="D37" s="133"/>
      <c r="E37" s="39"/>
      <c r="F37" s="40"/>
      <c r="G37" s="41"/>
      <c r="H37" s="41"/>
      <c r="I37" s="41"/>
      <c r="J37" s="41"/>
      <c r="K37" s="41"/>
      <c r="L37" s="39"/>
      <c r="M37" s="42"/>
      <c r="N37" s="39"/>
      <c r="O37" s="39"/>
    </row>
    <row r="38" spans="1:15" s="5" customFormat="1" x14ac:dyDescent="0.25">
      <c r="A38" s="38"/>
      <c r="B38" s="39"/>
      <c r="C38" s="39"/>
      <c r="D38" s="133"/>
      <c r="E38" s="39"/>
      <c r="F38" s="40"/>
      <c r="G38" s="41"/>
      <c r="H38" s="41"/>
      <c r="I38" s="41"/>
      <c r="J38" s="41"/>
      <c r="K38" s="41"/>
      <c r="L38" s="39"/>
      <c r="M38" s="42"/>
      <c r="N38" s="39"/>
      <c r="O38" s="39"/>
    </row>
    <row r="39" spans="1:15" s="5" customFormat="1" x14ac:dyDescent="0.25">
      <c r="A39" s="38"/>
      <c r="B39" s="39"/>
      <c r="C39" s="39"/>
      <c r="D39" s="133"/>
      <c r="E39" s="39"/>
      <c r="F39" s="40"/>
      <c r="G39" s="41"/>
      <c r="H39" s="41"/>
      <c r="I39" s="41"/>
      <c r="J39" s="41"/>
      <c r="K39" s="41"/>
      <c r="L39" s="39"/>
      <c r="M39" s="42"/>
      <c r="N39" s="39"/>
      <c r="O39" s="39"/>
    </row>
    <row r="40" spans="1:15" s="5" customFormat="1" x14ac:dyDescent="0.25">
      <c r="A40" s="38"/>
      <c r="B40" s="39"/>
      <c r="C40" s="39"/>
      <c r="D40" s="133"/>
      <c r="E40" s="39"/>
      <c r="F40" s="40"/>
      <c r="G40" s="41"/>
      <c r="H40" s="41"/>
      <c r="I40" s="41"/>
      <c r="J40" s="41"/>
      <c r="K40" s="41"/>
      <c r="L40" s="39"/>
      <c r="M40" s="42"/>
      <c r="N40" s="39"/>
      <c r="O40" s="39"/>
    </row>
    <row r="41" spans="1:15" s="5" customFormat="1" x14ac:dyDescent="0.25">
      <c r="A41" s="38"/>
      <c r="B41" s="39"/>
      <c r="C41" s="39"/>
      <c r="D41" s="133"/>
      <c r="E41" s="39"/>
      <c r="F41" s="40"/>
      <c r="G41" s="41"/>
      <c r="H41" s="41"/>
      <c r="I41" s="41"/>
      <c r="J41" s="41"/>
      <c r="K41" s="41"/>
      <c r="L41" s="39"/>
      <c r="M41" s="42"/>
      <c r="N41" s="39"/>
      <c r="O41" s="39"/>
    </row>
    <row r="42" spans="1:15" s="5" customFormat="1" x14ac:dyDescent="0.25">
      <c r="A42" s="38"/>
      <c r="B42" s="39"/>
      <c r="C42" s="39"/>
      <c r="D42" s="133"/>
      <c r="E42" s="39"/>
      <c r="F42" s="40"/>
      <c r="G42" s="41"/>
      <c r="H42" s="41"/>
      <c r="I42" s="41"/>
      <c r="J42" s="41"/>
      <c r="K42" s="41"/>
      <c r="L42" s="39"/>
      <c r="M42" s="42"/>
      <c r="N42" s="39"/>
      <c r="O42" s="39"/>
    </row>
    <row r="43" spans="1:15" s="5" customFormat="1" x14ac:dyDescent="0.25">
      <c r="A43" s="38"/>
      <c r="B43" s="39"/>
      <c r="C43" s="39"/>
      <c r="D43" s="133"/>
      <c r="E43" s="39"/>
      <c r="F43" s="40"/>
      <c r="G43" s="41"/>
      <c r="H43" s="41"/>
      <c r="I43" s="41"/>
      <c r="J43" s="41"/>
      <c r="K43" s="41"/>
      <c r="L43" s="39"/>
      <c r="M43" s="42"/>
      <c r="N43" s="39"/>
      <c r="O43" s="39"/>
    </row>
    <row r="44" spans="1:15" s="5" customFormat="1" x14ac:dyDescent="0.25">
      <c r="A44" s="38"/>
      <c r="B44" s="39"/>
      <c r="C44" s="39"/>
      <c r="D44" s="133"/>
      <c r="E44" s="39"/>
      <c r="F44" s="40"/>
      <c r="G44" s="41"/>
      <c r="H44" s="41"/>
      <c r="I44" s="41"/>
      <c r="J44" s="41"/>
      <c r="K44" s="41"/>
      <c r="L44" s="39"/>
      <c r="M44" s="42"/>
      <c r="N44" s="39"/>
      <c r="O44" s="39"/>
    </row>
    <row r="45" spans="1:15" s="5" customFormat="1" x14ac:dyDescent="0.25">
      <c r="A45" s="38"/>
      <c r="B45" s="39"/>
      <c r="C45" s="39"/>
      <c r="D45" s="133"/>
      <c r="E45" s="39"/>
      <c r="F45" s="40"/>
      <c r="G45" s="41"/>
      <c r="H45" s="41"/>
      <c r="I45" s="41"/>
      <c r="J45" s="41"/>
      <c r="K45" s="41"/>
      <c r="L45" s="39"/>
      <c r="M45" s="42"/>
      <c r="N45" s="39"/>
      <c r="O45" s="39"/>
    </row>
    <row r="46" spans="1:15" s="5" customFormat="1" x14ac:dyDescent="0.25">
      <c r="A46" s="38"/>
      <c r="B46" s="39"/>
      <c r="C46" s="39"/>
      <c r="D46" s="133"/>
      <c r="E46" s="39"/>
      <c r="F46" s="40"/>
      <c r="G46" s="41"/>
      <c r="H46" s="41"/>
      <c r="I46" s="41"/>
      <c r="J46" s="41"/>
      <c r="K46" s="41"/>
      <c r="L46" s="39"/>
      <c r="M46" s="42"/>
      <c r="N46" s="39"/>
      <c r="O46" s="39"/>
    </row>
    <row r="47" spans="1:15" s="5" customFormat="1" x14ac:dyDescent="0.25">
      <c r="A47" s="38"/>
      <c r="B47" s="39"/>
      <c r="C47" s="39"/>
      <c r="D47" s="133"/>
      <c r="E47" s="39"/>
      <c r="F47" s="40"/>
      <c r="G47" s="41"/>
      <c r="H47" s="41"/>
      <c r="I47" s="41"/>
      <c r="J47" s="41"/>
      <c r="K47" s="41"/>
      <c r="L47" s="39"/>
      <c r="M47" s="42"/>
      <c r="N47" s="39"/>
      <c r="O47" s="39"/>
    </row>
    <row r="48" spans="1:15" s="5" customFormat="1" x14ac:dyDescent="0.25">
      <c r="A48" s="38"/>
      <c r="B48" s="39"/>
      <c r="C48" s="39"/>
      <c r="D48" s="133"/>
      <c r="E48" s="39"/>
      <c r="F48" s="40"/>
      <c r="G48" s="41"/>
      <c r="H48" s="41"/>
      <c r="I48" s="41"/>
      <c r="J48" s="41"/>
      <c r="K48" s="41"/>
      <c r="L48" s="39"/>
      <c r="M48" s="42"/>
      <c r="N48" s="39"/>
      <c r="O48" s="39"/>
    </row>
    <row r="49" spans="1:15" s="5" customFormat="1" x14ac:dyDescent="0.25">
      <c r="A49" s="38"/>
      <c r="B49" s="39"/>
      <c r="C49" s="39"/>
      <c r="D49" s="133"/>
      <c r="E49" s="39"/>
      <c r="F49" s="40"/>
      <c r="G49" s="41"/>
      <c r="H49" s="41"/>
      <c r="I49" s="41"/>
      <c r="J49" s="41"/>
      <c r="K49" s="41"/>
      <c r="L49" s="39"/>
      <c r="M49" s="42"/>
      <c r="N49" s="39"/>
      <c r="O49" s="39"/>
    </row>
    <row r="50" spans="1:15" s="5" customFormat="1" x14ac:dyDescent="0.25">
      <c r="A50" s="38"/>
      <c r="B50" s="39"/>
      <c r="C50" s="39"/>
      <c r="D50" s="133"/>
      <c r="E50" s="39"/>
      <c r="F50" s="40"/>
      <c r="G50" s="41"/>
      <c r="H50" s="41"/>
      <c r="I50" s="41"/>
      <c r="J50" s="41"/>
      <c r="K50" s="41"/>
      <c r="L50" s="39"/>
      <c r="M50" s="42"/>
      <c r="N50" s="39"/>
      <c r="O50" s="39"/>
    </row>
    <row r="51" spans="1:15" s="5" customFormat="1" x14ac:dyDescent="0.25">
      <c r="A51" s="38"/>
      <c r="B51" s="39"/>
      <c r="C51" s="39"/>
      <c r="D51" s="133"/>
      <c r="E51" s="39"/>
      <c r="F51" s="40"/>
      <c r="G51" s="41"/>
      <c r="H51" s="41"/>
      <c r="I51" s="41"/>
      <c r="J51" s="41"/>
      <c r="K51" s="41"/>
      <c r="L51" s="39"/>
      <c r="M51" s="42"/>
      <c r="N51" s="39"/>
      <c r="O51" s="39"/>
    </row>
    <row r="52" spans="1:15" s="5" customFormat="1" x14ac:dyDescent="0.25">
      <c r="A52" s="38"/>
      <c r="B52" s="39"/>
      <c r="C52" s="39"/>
      <c r="D52" s="133"/>
      <c r="E52" s="39"/>
      <c r="F52" s="40"/>
      <c r="G52" s="41"/>
      <c r="H52" s="41"/>
      <c r="I52" s="41"/>
      <c r="J52" s="41"/>
      <c r="K52" s="41"/>
      <c r="L52" s="39"/>
      <c r="M52" s="42"/>
      <c r="N52" s="39"/>
      <c r="O52" s="39"/>
    </row>
    <row r="53" spans="1:15" s="5" customFormat="1" x14ac:dyDescent="0.25">
      <c r="A53" s="38"/>
      <c r="B53" s="39"/>
      <c r="C53" s="39"/>
      <c r="D53" s="133"/>
      <c r="E53" s="39"/>
      <c r="F53" s="40"/>
      <c r="G53" s="41"/>
      <c r="H53" s="41"/>
      <c r="I53" s="41"/>
      <c r="J53" s="41"/>
      <c r="K53" s="41"/>
      <c r="L53" s="39"/>
      <c r="M53" s="42"/>
      <c r="N53" s="39"/>
      <c r="O53" s="39"/>
    </row>
    <row r="54" spans="1:15" s="5" customFormat="1" x14ac:dyDescent="0.25">
      <c r="A54" s="38"/>
      <c r="B54" s="39"/>
      <c r="C54" s="39"/>
      <c r="D54" s="133"/>
      <c r="E54" s="39"/>
      <c r="F54" s="40"/>
      <c r="G54" s="41"/>
      <c r="H54" s="41"/>
      <c r="I54" s="41"/>
      <c r="J54" s="41"/>
      <c r="K54" s="41"/>
      <c r="L54" s="39"/>
      <c r="M54" s="42"/>
      <c r="N54" s="39"/>
      <c r="O54" s="39"/>
    </row>
    <row r="55" spans="1:15" s="5" customFormat="1" x14ac:dyDescent="0.25">
      <c r="A55" s="38"/>
      <c r="B55" s="39"/>
      <c r="C55" s="39"/>
      <c r="D55" s="133"/>
      <c r="E55" s="39"/>
      <c r="F55" s="40"/>
      <c r="G55" s="41"/>
      <c r="H55" s="41"/>
      <c r="I55" s="41"/>
      <c r="J55" s="41"/>
      <c r="K55" s="41"/>
      <c r="L55" s="39"/>
      <c r="M55" s="42"/>
      <c r="N55" s="39"/>
      <c r="O55" s="39"/>
    </row>
    <row r="56" spans="1:15" s="5" customFormat="1" x14ac:dyDescent="0.25">
      <c r="A56" s="38"/>
      <c r="B56" s="39"/>
      <c r="C56" s="39"/>
      <c r="D56" s="133"/>
      <c r="E56" s="39"/>
      <c r="F56" s="40"/>
      <c r="G56" s="41"/>
      <c r="H56" s="41"/>
      <c r="I56" s="41"/>
      <c r="J56" s="41"/>
      <c r="K56" s="41"/>
      <c r="L56" s="39"/>
      <c r="M56" s="42"/>
      <c r="N56" s="39"/>
      <c r="O56" s="39"/>
    </row>
    <row r="57" spans="1:15" s="5" customFormat="1" x14ac:dyDescent="0.25">
      <c r="A57" s="38"/>
      <c r="B57" s="39"/>
      <c r="C57" s="39"/>
      <c r="D57" s="133"/>
      <c r="E57" s="39"/>
      <c r="F57" s="40"/>
      <c r="G57" s="41"/>
      <c r="H57" s="41"/>
      <c r="I57" s="41"/>
      <c r="J57" s="41"/>
      <c r="K57" s="41"/>
      <c r="L57" s="39"/>
      <c r="M57" s="42"/>
      <c r="N57" s="39"/>
      <c r="O57" s="39"/>
    </row>
    <row r="58" spans="1:15" s="5" customFormat="1" x14ac:dyDescent="0.25">
      <c r="A58" s="38"/>
      <c r="B58" s="39"/>
      <c r="C58" s="39"/>
      <c r="D58" s="133"/>
      <c r="E58" s="39"/>
      <c r="F58" s="40"/>
      <c r="G58" s="41"/>
      <c r="H58" s="41"/>
      <c r="I58" s="41"/>
      <c r="J58" s="41"/>
      <c r="K58" s="41"/>
      <c r="L58" s="39"/>
      <c r="M58" s="42"/>
      <c r="N58" s="39"/>
      <c r="O58" s="39"/>
    </row>
    <row r="59" spans="1:15" s="5" customFormat="1" x14ac:dyDescent="0.25">
      <c r="A59" s="38"/>
      <c r="B59" s="39"/>
      <c r="C59" s="39"/>
      <c r="D59" s="133"/>
      <c r="E59" s="39"/>
      <c r="F59" s="40"/>
      <c r="G59" s="41"/>
      <c r="H59" s="41"/>
      <c r="I59" s="41"/>
      <c r="J59" s="41"/>
      <c r="K59" s="41"/>
      <c r="L59" s="39"/>
      <c r="M59" s="42"/>
      <c r="N59" s="39"/>
      <c r="O59" s="39"/>
    </row>
    <row r="60" spans="1:15" s="5" customFormat="1" x14ac:dyDescent="0.25">
      <c r="A60" s="38"/>
      <c r="B60" s="39"/>
      <c r="C60" s="39"/>
      <c r="D60" s="133"/>
      <c r="E60" s="39"/>
      <c r="F60" s="40"/>
      <c r="G60" s="41"/>
      <c r="H60" s="41"/>
      <c r="I60" s="41"/>
      <c r="J60" s="41"/>
      <c r="K60" s="41"/>
      <c r="L60" s="39"/>
      <c r="M60" s="42"/>
      <c r="N60" s="39"/>
      <c r="O60" s="39"/>
    </row>
    <row r="61" spans="1:15" s="5" customFormat="1" x14ac:dyDescent="0.25">
      <c r="A61" s="38"/>
      <c r="B61" s="39"/>
      <c r="C61" s="39"/>
      <c r="D61" s="133"/>
      <c r="E61" s="39"/>
      <c r="F61" s="40"/>
      <c r="G61" s="41"/>
      <c r="H61" s="41"/>
      <c r="I61" s="41"/>
      <c r="J61" s="41"/>
      <c r="K61" s="41"/>
      <c r="L61" s="39"/>
      <c r="M61" s="42"/>
      <c r="N61" s="39"/>
      <c r="O61" s="39"/>
    </row>
    <row r="62" spans="1:15" s="5" customFormat="1" x14ac:dyDescent="0.25">
      <c r="A62" s="38"/>
      <c r="B62" s="39"/>
      <c r="C62" s="39"/>
      <c r="D62" s="133"/>
      <c r="E62" s="39"/>
      <c r="F62" s="40"/>
      <c r="G62" s="41"/>
      <c r="H62" s="41"/>
      <c r="I62" s="41"/>
      <c r="J62" s="41"/>
      <c r="K62" s="41"/>
      <c r="L62" s="39"/>
      <c r="M62" s="42"/>
      <c r="N62" s="39"/>
      <c r="O62" s="39"/>
    </row>
    <row r="63" spans="1:15" s="5" customFormat="1" x14ac:dyDescent="0.25">
      <c r="A63" s="38"/>
      <c r="B63" s="39"/>
      <c r="C63" s="39"/>
      <c r="D63" s="133"/>
      <c r="E63" s="39"/>
      <c r="F63" s="40"/>
      <c r="G63" s="41"/>
      <c r="H63" s="41"/>
      <c r="I63" s="41"/>
      <c r="J63" s="41"/>
      <c r="K63" s="41"/>
      <c r="L63" s="39"/>
      <c r="M63" s="42"/>
      <c r="N63" s="39"/>
      <c r="O63" s="39"/>
    </row>
    <row r="64" spans="1:15" s="5" customFormat="1" x14ac:dyDescent="0.25">
      <c r="A64" s="38"/>
      <c r="B64" s="39"/>
      <c r="C64" s="39"/>
      <c r="D64" s="133"/>
      <c r="E64" s="39"/>
      <c r="F64" s="40"/>
      <c r="G64" s="41"/>
      <c r="H64" s="41"/>
      <c r="I64" s="41"/>
      <c r="J64" s="41"/>
      <c r="K64" s="41"/>
      <c r="L64" s="39"/>
      <c r="M64" s="42"/>
      <c r="N64" s="39"/>
      <c r="O64" s="39"/>
    </row>
    <row r="65" spans="1:15" s="5" customFormat="1" x14ac:dyDescent="0.25">
      <c r="A65" s="38"/>
      <c r="B65" s="39"/>
      <c r="C65" s="39"/>
      <c r="D65" s="133"/>
      <c r="E65" s="39"/>
      <c r="F65" s="40"/>
      <c r="G65" s="41"/>
      <c r="H65" s="41"/>
      <c r="I65" s="41"/>
      <c r="J65" s="41"/>
      <c r="K65" s="41"/>
      <c r="L65" s="39"/>
      <c r="M65" s="42"/>
      <c r="N65" s="39"/>
      <c r="O65" s="39"/>
    </row>
    <row r="66" spans="1:15" s="5" customFormat="1" x14ac:dyDescent="0.25">
      <c r="A66" s="38"/>
      <c r="B66" s="39"/>
      <c r="C66" s="39"/>
      <c r="D66" s="133"/>
      <c r="E66" s="39"/>
      <c r="F66" s="40"/>
      <c r="G66" s="41"/>
      <c r="H66" s="41"/>
      <c r="I66" s="41"/>
      <c r="J66" s="41"/>
      <c r="K66" s="41"/>
      <c r="L66" s="39"/>
      <c r="M66" s="42"/>
      <c r="N66" s="39"/>
      <c r="O66" s="39"/>
    </row>
    <row r="67" spans="1:15" s="5" customFormat="1" x14ac:dyDescent="0.25">
      <c r="A67" s="38"/>
      <c r="B67" s="39"/>
      <c r="C67" s="39"/>
      <c r="D67" s="133"/>
      <c r="E67" s="39"/>
      <c r="F67" s="40"/>
      <c r="G67" s="41"/>
      <c r="H67" s="41"/>
      <c r="I67" s="41"/>
      <c r="J67" s="41"/>
      <c r="K67" s="41"/>
      <c r="L67" s="39"/>
      <c r="M67" s="42"/>
      <c r="N67" s="39"/>
      <c r="O67" s="39"/>
    </row>
    <row r="68" spans="1:15" s="5" customFormat="1" x14ac:dyDescent="0.25">
      <c r="A68" s="38"/>
      <c r="B68" s="39"/>
      <c r="C68" s="39"/>
      <c r="D68" s="133"/>
      <c r="E68" s="39"/>
      <c r="F68" s="40"/>
      <c r="G68" s="41"/>
      <c r="H68" s="41"/>
      <c r="I68" s="41"/>
      <c r="J68" s="41"/>
      <c r="K68" s="41"/>
      <c r="L68" s="39"/>
      <c r="M68" s="42"/>
      <c r="N68" s="39"/>
      <c r="O68" s="39"/>
    </row>
    <row r="69" spans="1:15" s="5" customFormat="1" x14ac:dyDescent="0.25">
      <c r="A69" s="38"/>
      <c r="B69" s="39"/>
      <c r="C69" s="39"/>
      <c r="D69" s="133"/>
      <c r="E69" s="39"/>
      <c r="F69" s="40"/>
      <c r="G69" s="41"/>
      <c r="H69" s="41"/>
      <c r="I69" s="41"/>
      <c r="J69" s="41"/>
      <c r="K69" s="41"/>
      <c r="L69" s="39"/>
      <c r="M69" s="42"/>
      <c r="N69" s="39"/>
      <c r="O69" s="39"/>
    </row>
    <row r="70" spans="1:15" s="5" customFormat="1" x14ac:dyDescent="0.25">
      <c r="A70" s="38"/>
      <c r="B70" s="39"/>
      <c r="C70" s="39"/>
      <c r="D70" s="133"/>
      <c r="E70" s="39"/>
      <c r="F70" s="40"/>
      <c r="G70" s="41"/>
      <c r="H70" s="41"/>
      <c r="I70" s="41"/>
      <c r="J70" s="41"/>
      <c r="K70" s="41"/>
      <c r="L70" s="39"/>
      <c r="M70" s="42"/>
      <c r="N70" s="39"/>
      <c r="O70" s="39"/>
    </row>
    <row r="71" spans="1:15" s="5" customFormat="1" x14ac:dyDescent="0.25">
      <c r="A71" s="38"/>
      <c r="B71" s="39"/>
      <c r="C71" s="39"/>
      <c r="D71" s="133"/>
      <c r="E71" s="39"/>
      <c r="F71" s="40"/>
      <c r="G71" s="41"/>
      <c r="H71" s="41"/>
      <c r="I71" s="41"/>
      <c r="J71" s="41"/>
      <c r="K71" s="41"/>
      <c r="L71" s="39"/>
      <c r="M71" s="42"/>
      <c r="N71" s="39"/>
      <c r="O71" s="39"/>
    </row>
    <row r="72" spans="1:15" s="5" customFormat="1" x14ac:dyDescent="0.25">
      <c r="A72" s="38"/>
      <c r="B72" s="39"/>
      <c r="C72" s="39"/>
      <c r="D72" s="133"/>
      <c r="E72" s="39"/>
      <c r="F72" s="40"/>
      <c r="G72" s="41"/>
      <c r="H72" s="41"/>
      <c r="I72" s="41"/>
      <c r="J72" s="41"/>
      <c r="K72" s="41"/>
      <c r="L72" s="39"/>
      <c r="M72" s="42"/>
      <c r="N72" s="39"/>
      <c r="O72" s="39"/>
    </row>
    <row r="73" spans="1:15" s="5" customFormat="1" x14ac:dyDescent="0.25">
      <c r="A73" s="38"/>
      <c r="B73" s="39"/>
      <c r="C73" s="39"/>
      <c r="D73" s="133"/>
      <c r="E73" s="39"/>
      <c r="F73" s="40"/>
      <c r="G73" s="41"/>
      <c r="H73" s="41"/>
      <c r="I73" s="41"/>
      <c r="J73" s="41"/>
      <c r="K73" s="41"/>
      <c r="L73" s="39"/>
      <c r="M73" s="42"/>
      <c r="N73" s="39"/>
      <c r="O73" s="39"/>
    </row>
    <row r="74" spans="1:15" s="5" customFormat="1" x14ac:dyDescent="0.25">
      <c r="A74" s="38"/>
      <c r="B74" s="39"/>
      <c r="C74" s="39"/>
      <c r="D74" s="133"/>
      <c r="E74" s="39"/>
      <c r="F74" s="40"/>
      <c r="G74" s="41"/>
      <c r="H74" s="41"/>
      <c r="I74" s="41"/>
      <c r="J74" s="41"/>
      <c r="K74" s="41"/>
      <c r="L74" s="39"/>
      <c r="M74" s="42"/>
      <c r="N74" s="39"/>
      <c r="O74" s="39"/>
    </row>
    <row r="75" spans="1:15" s="5" customFormat="1" x14ac:dyDescent="0.25">
      <c r="A75" s="38"/>
      <c r="B75" s="39"/>
      <c r="C75" s="39"/>
      <c r="D75" s="133"/>
      <c r="E75" s="39"/>
      <c r="F75" s="40"/>
      <c r="G75" s="41"/>
      <c r="H75" s="41"/>
      <c r="I75" s="41"/>
      <c r="J75" s="41"/>
      <c r="K75" s="41"/>
      <c r="L75" s="39"/>
      <c r="M75" s="42"/>
      <c r="N75" s="39"/>
      <c r="O75" s="39"/>
    </row>
    <row r="76" spans="1:15" s="5" customFormat="1" x14ac:dyDescent="0.25">
      <c r="A76" s="38"/>
      <c r="B76" s="39"/>
      <c r="C76" s="39"/>
      <c r="D76" s="133"/>
      <c r="E76" s="39"/>
      <c r="F76" s="40"/>
      <c r="G76" s="41"/>
      <c r="H76" s="41"/>
      <c r="I76" s="41"/>
      <c r="J76" s="41"/>
      <c r="K76" s="41"/>
      <c r="L76" s="39"/>
      <c r="M76" s="42"/>
      <c r="N76" s="39"/>
      <c r="O76" s="39"/>
    </row>
    <row r="77" spans="1:15" s="5" customFormat="1" x14ac:dyDescent="0.25">
      <c r="A77" s="38"/>
      <c r="B77" s="39"/>
      <c r="C77" s="39"/>
      <c r="D77" s="133"/>
      <c r="E77" s="39"/>
      <c r="F77" s="40"/>
      <c r="G77" s="41"/>
      <c r="H77" s="41"/>
      <c r="I77" s="41"/>
      <c r="J77" s="41"/>
      <c r="K77" s="41"/>
      <c r="L77" s="39"/>
      <c r="M77" s="42"/>
      <c r="N77" s="39"/>
      <c r="O77" s="39"/>
    </row>
    <row r="78" spans="1:15" s="5" customFormat="1" x14ac:dyDescent="0.25">
      <c r="A78" s="38"/>
      <c r="B78" s="39"/>
      <c r="C78" s="39"/>
      <c r="D78" s="133"/>
      <c r="E78" s="39"/>
      <c r="F78" s="40"/>
      <c r="G78" s="41"/>
      <c r="H78" s="41"/>
      <c r="I78" s="41"/>
      <c r="J78" s="41"/>
      <c r="K78" s="41"/>
      <c r="L78" s="39"/>
      <c r="M78" s="42"/>
      <c r="N78" s="39"/>
      <c r="O78" s="39"/>
    </row>
    <row r="79" spans="1:15" s="5" customFormat="1" x14ac:dyDescent="0.25">
      <c r="A79" s="38"/>
      <c r="B79" s="39"/>
      <c r="C79" s="39"/>
      <c r="D79" s="133"/>
      <c r="E79" s="39"/>
      <c r="F79" s="40"/>
      <c r="G79" s="41"/>
      <c r="H79" s="41"/>
      <c r="I79" s="41"/>
      <c r="J79" s="41"/>
      <c r="K79" s="41"/>
      <c r="L79" s="39"/>
      <c r="M79" s="42"/>
      <c r="N79" s="39"/>
      <c r="O79" s="39"/>
    </row>
    <row r="80" spans="1:15" s="5" customFormat="1" x14ac:dyDescent="0.25">
      <c r="A80" s="38"/>
      <c r="B80" s="39"/>
      <c r="C80" s="39"/>
      <c r="D80" s="133"/>
      <c r="E80" s="39"/>
      <c r="F80" s="40"/>
      <c r="G80" s="41"/>
      <c r="H80" s="41"/>
      <c r="I80" s="41"/>
      <c r="J80" s="41"/>
      <c r="K80" s="41"/>
      <c r="L80" s="39"/>
      <c r="M80" s="42"/>
      <c r="N80" s="39"/>
      <c r="O80" s="39"/>
    </row>
    <row r="81" spans="1:15" s="5" customFormat="1" x14ac:dyDescent="0.25">
      <c r="A81" s="38"/>
      <c r="B81" s="39"/>
      <c r="C81" s="39"/>
      <c r="D81" s="133"/>
      <c r="E81" s="39"/>
      <c r="F81" s="40"/>
      <c r="G81" s="41"/>
      <c r="H81" s="41"/>
      <c r="I81" s="41"/>
      <c r="J81" s="41"/>
      <c r="K81" s="41"/>
      <c r="L81" s="39"/>
      <c r="M81" s="42"/>
      <c r="N81" s="39"/>
      <c r="O81" s="39"/>
    </row>
    <row r="82" spans="1:15" s="5" customFormat="1" x14ac:dyDescent="0.25">
      <c r="A82" s="38"/>
      <c r="B82" s="39"/>
      <c r="C82" s="39"/>
      <c r="D82" s="133"/>
      <c r="E82" s="39"/>
      <c r="F82" s="40"/>
      <c r="G82" s="41"/>
      <c r="H82" s="41"/>
      <c r="I82" s="41"/>
      <c r="J82" s="41"/>
      <c r="K82" s="41"/>
      <c r="L82" s="39"/>
      <c r="M82" s="42"/>
      <c r="N82" s="39"/>
      <c r="O82" s="39"/>
    </row>
    <row r="83" spans="1:15" s="5" customFormat="1" x14ac:dyDescent="0.25">
      <c r="A83" s="38"/>
      <c r="B83" s="39"/>
      <c r="C83" s="39"/>
      <c r="D83" s="133"/>
      <c r="E83" s="39"/>
      <c r="F83" s="40"/>
      <c r="G83" s="41"/>
      <c r="H83" s="41"/>
      <c r="I83" s="41"/>
      <c r="J83" s="41"/>
      <c r="K83" s="41"/>
      <c r="L83" s="39"/>
      <c r="M83" s="42"/>
      <c r="N83" s="39"/>
      <c r="O83" s="39"/>
    </row>
    <row r="84" spans="1:15" s="5" customFormat="1" x14ac:dyDescent="0.25">
      <c r="A84" s="38"/>
      <c r="B84" s="39"/>
      <c r="C84" s="39"/>
      <c r="D84" s="133"/>
      <c r="E84" s="39"/>
      <c r="F84" s="40"/>
      <c r="G84" s="41"/>
      <c r="H84" s="41"/>
      <c r="I84" s="41"/>
      <c r="J84" s="41"/>
      <c r="K84" s="41"/>
      <c r="L84" s="39"/>
      <c r="M84" s="42"/>
      <c r="N84" s="39"/>
      <c r="O84" s="39"/>
    </row>
    <row r="85" spans="1:15" s="5" customFormat="1" x14ac:dyDescent="0.25">
      <c r="A85" s="38"/>
      <c r="B85" s="39"/>
      <c r="C85" s="39"/>
      <c r="D85" s="133"/>
      <c r="E85" s="39"/>
      <c r="F85" s="40"/>
      <c r="G85" s="41"/>
      <c r="H85" s="41"/>
      <c r="I85" s="41"/>
      <c r="J85" s="41"/>
      <c r="K85" s="41"/>
      <c r="L85" s="39"/>
      <c r="M85" s="42"/>
      <c r="N85" s="39"/>
      <c r="O85" s="39"/>
    </row>
    <row r="86" spans="1:15" s="5" customFormat="1" x14ac:dyDescent="0.25">
      <c r="A86" s="38"/>
      <c r="B86" s="39"/>
      <c r="C86" s="39"/>
      <c r="D86" s="133"/>
      <c r="E86" s="39"/>
      <c r="F86" s="40"/>
      <c r="G86" s="41"/>
      <c r="H86" s="41"/>
      <c r="I86" s="41"/>
      <c r="J86" s="41"/>
      <c r="K86" s="41"/>
      <c r="L86" s="39"/>
      <c r="M86" s="42"/>
      <c r="N86" s="39"/>
      <c r="O86" s="39"/>
    </row>
    <row r="87" spans="1:15" s="5" customFormat="1" x14ac:dyDescent="0.25">
      <c r="A87" s="38"/>
      <c r="B87" s="39"/>
      <c r="C87" s="39"/>
      <c r="D87" s="133"/>
      <c r="E87" s="39"/>
      <c r="F87" s="40"/>
      <c r="G87" s="41"/>
      <c r="H87" s="41"/>
      <c r="I87" s="41"/>
      <c r="J87" s="41"/>
      <c r="K87" s="41"/>
      <c r="L87" s="39"/>
      <c r="M87" s="42"/>
      <c r="N87" s="39"/>
      <c r="O87" s="39"/>
    </row>
    <row r="88" spans="1:15" s="5" customFormat="1" x14ac:dyDescent="0.25">
      <c r="A88" s="38"/>
      <c r="B88" s="39"/>
      <c r="C88" s="39"/>
      <c r="D88" s="133"/>
      <c r="E88" s="39"/>
      <c r="F88" s="40"/>
      <c r="G88" s="41"/>
      <c r="H88" s="41"/>
      <c r="I88" s="41"/>
      <c r="J88" s="41"/>
      <c r="K88" s="41"/>
      <c r="L88" s="39"/>
      <c r="M88" s="42"/>
      <c r="N88" s="39"/>
      <c r="O88" s="39"/>
    </row>
    <row r="89" spans="1:15" s="5" customFormat="1" x14ac:dyDescent="0.25">
      <c r="A89" s="38"/>
      <c r="B89" s="39"/>
      <c r="C89" s="39"/>
      <c r="D89" s="133"/>
      <c r="E89" s="39"/>
      <c r="F89" s="40"/>
      <c r="G89" s="41"/>
      <c r="H89" s="41"/>
      <c r="I89" s="41"/>
      <c r="J89" s="41"/>
      <c r="K89" s="41"/>
      <c r="L89" s="39"/>
      <c r="M89" s="42"/>
      <c r="N89" s="39"/>
      <c r="O89" s="39"/>
    </row>
    <row r="90" spans="1:15" s="5" customFormat="1" x14ac:dyDescent="0.25">
      <c r="A90" s="38"/>
      <c r="B90" s="39"/>
      <c r="C90" s="39"/>
      <c r="D90" s="133"/>
      <c r="E90" s="39"/>
      <c r="F90" s="40"/>
      <c r="G90" s="41"/>
      <c r="H90" s="41"/>
      <c r="I90" s="41"/>
      <c r="J90" s="41"/>
      <c r="K90" s="41"/>
      <c r="L90" s="39"/>
      <c r="M90" s="42"/>
      <c r="N90" s="39"/>
      <c r="O90" s="39"/>
    </row>
    <row r="91" spans="1:15" s="5" customFormat="1" x14ac:dyDescent="0.25">
      <c r="A91" s="38"/>
      <c r="B91" s="39"/>
      <c r="C91" s="39"/>
      <c r="D91" s="133"/>
      <c r="E91" s="39"/>
      <c r="F91" s="40"/>
      <c r="G91" s="41"/>
      <c r="H91" s="41"/>
      <c r="I91" s="41"/>
      <c r="J91" s="41"/>
      <c r="K91" s="41"/>
      <c r="L91" s="39"/>
      <c r="M91" s="42"/>
      <c r="N91" s="39"/>
      <c r="O91" s="39"/>
    </row>
    <row r="92" spans="1:15" s="5" customFormat="1" x14ac:dyDescent="0.25">
      <c r="A92" s="38"/>
      <c r="B92" s="39"/>
      <c r="C92" s="39"/>
      <c r="D92" s="133"/>
      <c r="E92" s="39"/>
      <c r="F92" s="40"/>
      <c r="G92" s="41"/>
      <c r="H92" s="41"/>
      <c r="I92" s="41"/>
      <c r="J92" s="41"/>
      <c r="K92" s="41"/>
      <c r="L92" s="39"/>
      <c r="M92" s="42"/>
      <c r="N92" s="39"/>
      <c r="O92" s="39"/>
    </row>
    <row r="93" spans="1:15" s="5" customFormat="1" x14ac:dyDescent="0.25">
      <c r="A93" s="38"/>
      <c r="B93" s="39"/>
      <c r="C93" s="39"/>
      <c r="D93" s="133"/>
      <c r="E93" s="39"/>
      <c r="F93" s="40"/>
      <c r="G93" s="41"/>
      <c r="H93" s="41"/>
      <c r="I93" s="41"/>
      <c r="J93" s="41"/>
      <c r="K93" s="41"/>
      <c r="L93" s="39"/>
      <c r="M93" s="42"/>
      <c r="N93" s="39"/>
      <c r="O93" s="39"/>
    </row>
    <row r="94" spans="1:15" s="5" customFormat="1" x14ac:dyDescent="0.25">
      <c r="A94" s="38"/>
      <c r="B94" s="39"/>
      <c r="C94" s="39"/>
      <c r="D94" s="133"/>
      <c r="E94" s="39"/>
      <c r="F94" s="40"/>
      <c r="G94" s="41"/>
      <c r="H94" s="41"/>
      <c r="I94" s="41"/>
      <c r="J94" s="41"/>
      <c r="K94" s="41"/>
      <c r="L94" s="39"/>
      <c r="M94" s="42"/>
      <c r="N94" s="39"/>
      <c r="O94" s="39"/>
    </row>
    <row r="95" spans="1:15" s="5" customFormat="1" x14ac:dyDescent="0.25">
      <c r="A95" s="38"/>
      <c r="B95" s="39"/>
      <c r="C95" s="39"/>
      <c r="D95" s="133"/>
      <c r="E95" s="39"/>
      <c r="F95" s="40"/>
      <c r="G95" s="41"/>
      <c r="H95" s="41"/>
      <c r="I95" s="41"/>
      <c r="J95" s="41"/>
      <c r="K95" s="41"/>
      <c r="L95" s="39"/>
      <c r="M95" s="42"/>
      <c r="N95" s="39"/>
      <c r="O95" s="39"/>
    </row>
    <row r="96" spans="1:15" s="5" customFormat="1" x14ac:dyDescent="0.25">
      <c r="A96" s="38"/>
      <c r="B96" s="39"/>
      <c r="C96" s="39"/>
      <c r="D96" s="133"/>
      <c r="E96" s="39"/>
      <c r="F96" s="40"/>
      <c r="G96" s="41"/>
      <c r="H96" s="41"/>
      <c r="I96" s="41"/>
      <c r="J96" s="41"/>
      <c r="K96" s="41"/>
      <c r="L96" s="39"/>
      <c r="M96" s="42"/>
      <c r="N96" s="39"/>
      <c r="O96" s="39"/>
    </row>
    <row r="97" spans="1:15" s="5" customFormat="1" x14ac:dyDescent="0.25">
      <c r="A97" s="38"/>
      <c r="B97" s="39"/>
      <c r="C97" s="39"/>
      <c r="D97" s="133"/>
      <c r="E97" s="39"/>
      <c r="F97" s="40"/>
      <c r="G97" s="41"/>
      <c r="H97" s="41"/>
      <c r="I97" s="41"/>
      <c r="J97" s="41"/>
      <c r="K97" s="41"/>
      <c r="L97" s="39"/>
      <c r="M97" s="42"/>
      <c r="N97" s="39"/>
      <c r="O97" s="39"/>
    </row>
    <row r="98" spans="1:15" s="5" customFormat="1" x14ac:dyDescent="0.25">
      <c r="A98" s="38"/>
      <c r="B98" s="39"/>
      <c r="C98" s="39"/>
      <c r="D98" s="133"/>
      <c r="E98" s="39"/>
      <c r="F98" s="40"/>
      <c r="G98" s="41"/>
      <c r="H98" s="41"/>
      <c r="I98" s="41"/>
      <c r="J98" s="41"/>
      <c r="K98" s="41"/>
      <c r="L98" s="39"/>
      <c r="M98" s="42"/>
      <c r="N98" s="39"/>
      <c r="O98" s="39"/>
    </row>
    <row r="99" spans="1:15" s="5" customFormat="1" x14ac:dyDescent="0.25">
      <c r="A99" s="38"/>
      <c r="B99" s="39"/>
      <c r="C99" s="39"/>
      <c r="D99" s="133"/>
      <c r="E99" s="39"/>
      <c r="F99" s="40"/>
      <c r="G99" s="41"/>
      <c r="H99" s="41"/>
      <c r="I99" s="41"/>
      <c r="J99" s="41"/>
      <c r="K99" s="41"/>
      <c r="L99" s="39"/>
      <c r="M99" s="42"/>
      <c r="N99" s="39"/>
      <c r="O99" s="39"/>
    </row>
    <row r="100" spans="1:15" s="5" customFormat="1" x14ac:dyDescent="0.25">
      <c r="A100" s="38"/>
      <c r="B100" s="39"/>
      <c r="C100" s="39"/>
      <c r="D100" s="133"/>
      <c r="E100" s="39"/>
      <c r="F100" s="40"/>
      <c r="G100" s="41"/>
      <c r="H100" s="41"/>
      <c r="I100" s="41"/>
      <c r="J100" s="41"/>
      <c r="K100" s="41"/>
      <c r="L100" s="39"/>
      <c r="M100" s="42"/>
      <c r="N100" s="39"/>
      <c r="O100" s="39"/>
    </row>
    <row r="101" spans="1:15" s="5" customFormat="1" x14ac:dyDescent="0.25">
      <c r="A101" s="38"/>
      <c r="B101" s="39"/>
      <c r="C101" s="39"/>
      <c r="D101" s="133"/>
      <c r="E101" s="39"/>
      <c r="F101" s="40"/>
      <c r="G101" s="41"/>
      <c r="H101" s="41"/>
      <c r="I101" s="41"/>
      <c r="J101" s="41"/>
      <c r="K101" s="41"/>
      <c r="L101" s="39"/>
      <c r="M101" s="42"/>
      <c r="N101" s="39"/>
      <c r="O101" s="39"/>
    </row>
    <row r="102" spans="1:15" s="5" customFormat="1" x14ac:dyDescent="0.25">
      <c r="A102" s="38"/>
      <c r="B102" s="39"/>
      <c r="C102" s="39"/>
      <c r="D102" s="133"/>
      <c r="E102" s="39"/>
      <c r="F102" s="40"/>
      <c r="G102" s="41"/>
      <c r="H102" s="41"/>
      <c r="I102" s="41"/>
      <c r="J102" s="41"/>
      <c r="K102" s="41"/>
      <c r="L102" s="39"/>
      <c r="M102" s="42"/>
      <c r="N102" s="39"/>
      <c r="O102" s="39"/>
    </row>
    <row r="103" spans="1:15" s="5" customFormat="1" x14ac:dyDescent="0.25">
      <c r="A103" s="38"/>
      <c r="B103" s="39"/>
      <c r="C103" s="39"/>
      <c r="D103" s="133"/>
      <c r="E103" s="39"/>
      <c r="F103" s="40"/>
      <c r="G103" s="41"/>
      <c r="H103" s="41"/>
      <c r="I103" s="41"/>
      <c r="J103" s="41"/>
      <c r="K103" s="41"/>
      <c r="L103" s="39"/>
      <c r="M103" s="42"/>
      <c r="N103" s="39"/>
      <c r="O103" s="39"/>
    </row>
    <row r="104" spans="1:15" s="5" customFormat="1" x14ac:dyDescent="0.25">
      <c r="A104" s="38"/>
      <c r="B104" s="39"/>
      <c r="C104" s="39"/>
      <c r="D104" s="133"/>
      <c r="E104" s="39"/>
      <c r="F104" s="40"/>
      <c r="G104" s="41"/>
      <c r="H104" s="41"/>
      <c r="I104" s="41"/>
      <c r="J104" s="41"/>
      <c r="K104" s="41"/>
      <c r="L104" s="39"/>
      <c r="M104" s="42"/>
      <c r="N104" s="39"/>
      <c r="O104" s="39"/>
    </row>
    <row r="105" spans="1:15" s="5" customFormat="1" x14ac:dyDescent="0.25">
      <c r="A105" s="38"/>
      <c r="B105" s="39"/>
      <c r="C105" s="39"/>
      <c r="D105" s="133"/>
      <c r="E105" s="39"/>
      <c r="F105" s="40"/>
      <c r="G105" s="41"/>
      <c r="H105" s="41"/>
      <c r="I105" s="41"/>
      <c r="J105" s="41"/>
      <c r="K105" s="41"/>
      <c r="L105" s="39"/>
      <c r="M105" s="42"/>
      <c r="N105" s="39"/>
      <c r="O105" s="39"/>
    </row>
    <row r="106" spans="1:15" s="5" customFormat="1" x14ac:dyDescent="0.25">
      <c r="A106" s="38"/>
      <c r="B106" s="39"/>
      <c r="C106" s="39"/>
      <c r="D106" s="133"/>
      <c r="E106" s="39"/>
      <c r="F106" s="40"/>
      <c r="G106" s="41"/>
      <c r="H106" s="41"/>
      <c r="I106" s="41"/>
      <c r="J106" s="41"/>
      <c r="K106" s="41"/>
      <c r="L106" s="39"/>
      <c r="M106" s="42"/>
      <c r="N106" s="39"/>
      <c r="O106" s="39"/>
    </row>
    <row r="107" spans="1:15" s="5" customFormat="1" x14ac:dyDescent="0.25">
      <c r="A107" s="38"/>
      <c r="B107" s="39"/>
      <c r="C107" s="39"/>
      <c r="D107" s="133"/>
      <c r="E107" s="39"/>
      <c r="F107" s="40"/>
      <c r="G107" s="41"/>
      <c r="H107" s="41"/>
      <c r="I107" s="41"/>
      <c r="J107" s="41"/>
      <c r="K107" s="41"/>
      <c r="L107" s="39"/>
      <c r="M107" s="42"/>
      <c r="N107" s="39"/>
      <c r="O107" s="39"/>
    </row>
    <row r="108" spans="1:15" s="5" customFormat="1" x14ac:dyDescent="0.25">
      <c r="A108" s="38"/>
      <c r="B108" s="39"/>
      <c r="C108" s="39"/>
      <c r="D108" s="133"/>
      <c r="E108" s="39"/>
      <c r="F108" s="40"/>
      <c r="G108" s="41"/>
      <c r="H108" s="41"/>
      <c r="I108" s="41"/>
      <c r="J108" s="41"/>
      <c r="K108" s="41"/>
      <c r="L108" s="39"/>
      <c r="M108" s="42"/>
      <c r="N108" s="39"/>
      <c r="O108" s="39"/>
    </row>
    <row r="109" spans="1:15" s="5" customFormat="1" x14ac:dyDescent="0.25">
      <c r="A109" s="38"/>
      <c r="B109" s="39"/>
      <c r="C109" s="39"/>
      <c r="D109" s="133"/>
      <c r="E109" s="39"/>
      <c r="F109" s="40"/>
      <c r="G109" s="41"/>
      <c r="H109" s="41"/>
      <c r="I109" s="41"/>
      <c r="J109" s="41"/>
      <c r="K109" s="41"/>
      <c r="L109" s="39"/>
      <c r="M109" s="42"/>
      <c r="N109" s="39"/>
      <c r="O109" s="39"/>
    </row>
    <row r="110" spans="1:15" s="5" customFormat="1" x14ac:dyDescent="0.25">
      <c r="A110" s="38"/>
      <c r="B110" s="39"/>
      <c r="C110" s="39"/>
      <c r="D110" s="133"/>
      <c r="E110" s="39"/>
      <c r="F110" s="40"/>
      <c r="G110" s="41"/>
      <c r="H110" s="41"/>
      <c r="I110" s="41"/>
      <c r="J110" s="41"/>
      <c r="K110" s="41"/>
      <c r="L110" s="39"/>
      <c r="M110" s="42"/>
      <c r="N110" s="39"/>
      <c r="O110" s="39"/>
    </row>
    <row r="111" spans="1:15" s="5" customFormat="1" x14ac:dyDescent="0.25">
      <c r="A111" s="38"/>
      <c r="B111" s="39"/>
      <c r="C111" s="39"/>
      <c r="D111" s="133"/>
      <c r="E111" s="39"/>
      <c r="F111" s="40"/>
      <c r="G111" s="41"/>
      <c r="H111" s="41"/>
      <c r="I111" s="41"/>
      <c r="J111" s="41"/>
      <c r="K111" s="41"/>
      <c r="L111" s="39"/>
      <c r="M111" s="42"/>
      <c r="N111" s="39"/>
      <c r="O111" s="39"/>
    </row>
    <row r="112" spans="1:15" s="5" customFormat="1" x14ac:dyDescent="0.25">
      <c r="A112" s="38"/>
      <c r="B112" s="39"/>
      <c r="C112" s="39"/>
      <c r="D112" s="133"/>
      <c r="E112" s="39"/>
      <c r="F112" s="40"/>
      <c r="G112" s="41"/>
      <c r="H112" s="41"/>
      <c r="I112" s="41"/>
      <c r="J112" s="41"/>
      <c r="K112" s="41"/>
      <c r="L112" s="39"/>
      <c r="M112" s="42"/>
      <c r="N112" s="39"/>
      <c r="O112" s="39"/>
    </row>
    <row r="113" spans="1:15" s="5" customFormat="1" x14ac:dyDescent="0.25">
      <c r="A113" s="38"/>
      <c r="B113" s="39"/>
      <c r="C113" s="39"/>
      <c r="D113" s="133"/>
      <c r="E113" s="39"/>
      <c r="F113" s="40"/>
      <c r="G113" s="41"/>
      <c r="H113" s="41"/>
      <c r="I113" s="41"/>
      <c r="J113" s="41"/>
      <c r="K113" s="41"/>
      <c r="L113" s="39"/>
      <c r="M113" s="42"/>
      <c r="N113" s="39"/>
      <c r="O113" s="39"/>
    </row>
    <row r="114" spans="1:15" s="5" customFormat="1" x14ac:dyDescent="0.25">
      <c r="A114" s="38"/>
      <c r="B114" s="39"/>
      <c r="C114" s="39"/>
      <c r="D114" s="133"/>
      <c r="E114" s="39"/>
      <c r="F114" s="40"/>
      <c r="G114" s="41"/>
      <c r="H114" s="41"/>
      <c r="I114" s="41"/>
      <c r="J114" s="41"/>
      <c r="K114" s="41"/>
      <c r="L114" s="39"/>
      <c r="M114" s="42"/>
      <c r="N114" s="39"/>
      <c r="O114" s="39"/>
    </row>
    <row r="115" spans="1:15" s="5" customFormat="1" x14ac:dyDescent="0.25">
      <c r="A115" s="38"/>
      <c r="B115" s="39"/>
      <c r="C115" s="39"/>
      <c r="D115" s="133"/>
      <c r="E115" s="39"/>
      <c r="F115" s="40"/>
      <c r="G115" s="41"/>
      <c r="H115" s="41"/>
      <c r="I115" s="41"/>
      <c r="J115" s="41"/>
      <c r="K115" s="41"/>
      <c r="L115" s="39"/>
      <c r="M115" s="42"/>
      <c r="N115" s="39"/>
      <c r="O115" s="39"/>
    </row>
    <row r="116" spans="1:15" s="5" customFormat="1" x14ac:dyDescent="0.25">
      <c r="A116" s="38"/>
      <c r="B116" s="39"/>
      <c r="C116" s="39"/>
      <c r="D116" s="133"/>
      <c r="E116" s="39"/>
      <c r="F116" s="40"/>
      <c r="G116" s="41"/>
      <c r="H116" s="41"/>
      <c r="I116" s="41"/>
      <c r="J116" s="41"/>
      <c r="K116" s="41"/>
      <c r="L116" s="39"/>
      <c r="M116" s="42"/>
      <c r="N116" s="39"/>
      <c r="O116" s="39"/>
    </row>
    <row r="117" spans="1:15" s="5" customFormat="1" x14ac:dyDescent="0.25">
      <c r="A117" s="38"/>
      <c r="B117" s="39"/>
      <c r="C117" s="39"/>
      <c r="D117" s="133"/>
      <c r="E117" s="39"/>
      <c r="F117" s="40"/>
      <c r="G117" s="41"/>
      <c r="H117" s="41"/>
      <c r="I117" s="41"/>
      <c r="J117" s="41"/>
      <c r="K117" s="41"/>
      <c r="L117" s="39"/>
      <c r="M117" s="42"/>
      <c r="N117" s="39"/>
      <c r="O117" s="39"/>
    </row>
    <row r="118" spans="1:15" s="5" customFormat="1" x14ac:dyDescent="0.25">
      <c r="A118" s="38"/>
      <c r="B118" s="39"/>
      <c r="C118" s="39"/>
      <c r="D118" s="133"/>
      <c r="E118" s="39"/>
      <c r="F118" s="40"/>
      <c r="G118" s="41"/>
      <c r="H118" s="41"/>
      <c r="I118" s="41"/>
      <c r="J118" s="41"/>
      <c r="K118" s="41"/>
      <c r="L118" s="39"/>
      <c r="M118" s="42"/>
      <c r="N118" s="39"/>
      <c r="O118" s="39"/>
    </row>
    <row r="119" spans="1:15" s="5" customFormat="1" x14ac:dyDescent="0.25">
      <c r="A119" s="38"/>
      <c r="B119" s="39"/>
      <c r="C119" s="39"/>
      <c r="D119" s="133"/>
      <c r="E119" s="39"/>
      <c r="F119" s="40"/>
      <c r="G119" s="41"/>
      <c r="H119" s="41"/>
      <c r="I119" s="41"/>
      <c r="J119" s="41"/>
      <c r="K119" s="41"/>
      <c r="L119" s="39"/>
      <c r="M119" s="42"/>
      <c r="N119" s="39"/>
      <c r="O119" s="39"/>
    </row>
    <row r="120" spans="1:15" s="5" customFormat="1" x14ac:dyDescent="0.25">
      <c r="A120" s="38"/>
      <c r="B120" s="39"/>
      <c r="C120" s="39"/>
      <c r="D120" s="133"/>
      <c r="E120" s="39"/>
      <c r="F120" s="40"/>
      <c r="G120" s="41"/>
      <c r="H120" s="41"/>
      <c r="I120" s="41"/>
      <c r="J120" s="41"/>
      <c r="K120" s="41"/>
      <c r="L120" s="39"/>
      <c r="M120" s="42"/>
      <c r="N120" s="39"/>
      <c r="O120" s="39"/>
    </row>
    <row r="121" spans="1:15" s="5" customFormat="1" x14ac:dyDescent="0.25">
      <c r="A121" s="38"/>
      <c r="B121" s="39"/>
      <c r="C121" s="39"/>
      <c r="D121" s="133"/>
      <c r="E121" s="39"/>
      <c r="F121" s="40"/>
      <c r="G121" s="41"/>
      <c r="H121" s="41"/>
      <c r="I121" s="41"/>
      <c r="J121" s="41"/>
      <c r="K121" s="41"/>
      <c r="L121" s="39"/>
      <c r="M121" s="42"/>
      <c r="N121" s="39"/>
      <c r="O121" s="39"/>
    </row>
    <row r="122" spans="1:15" s="5" customFormat="1" x14ac:dyDescent="0.25">
      <c r="A122" s="38"/>
      <c r="B122" s="39"/>
      <c r="C122" s="39"/>
      <c r="D122" s="133"/>
      <c r="E122" s="39"/>
      <c r="F122" s="40"/>
      <c r="G122" s="41"/>
      <c r="H122" s="41"/>
      <c r="I122" s="41"/>
      <c r="J122" s="41"/>
      <c r="K122" s="41"/>
      <c r="L122" s="39"/>
      <c r="M122" s="42"/>
      <c r="N122" s="39"/>
      <c r="O122" s="39"/>
    </row>
    <row r="123" spans="1:15" s="5" customFormat="1" x14ac:dyDescent="0.25">
      <c r="A123" s="38"/>
      <c r="B123" s="39"/>
      <c r="C123" s="39"/>
      <c r="D123" s="133"/>
      <c r="E123" s="39"/>
      <c r="F123" s="40"/>
      <c r="G123" s="41"/>
      <c r="H123" s="41"/>
      <c r="I123" s="41"/>
      <c r="J123" s="41"/>
      <c r="K123" s="41"/>
      <c r="L123" s="39"/>
      <c r="M123" s="42"/>
      <c r="N123" s="39"/>
      <c r="O123" s="39"/>
    </row>
    <row r="124" spans="1:15" s="5" customFormat="1" x14ac:dyDescent="0.25">
      <c r="A124" s="38"/>
      <c r="B124" s="39"/>
      <c r="C124" s="39"/>
      <c r="D124" s="133"/>
      <c r="E124" s="39"/>
      <c r="F124" s="40"/>
      <c r="G124" s="41"/>
      <c r="H124" s="41"/>
      <c r="I124" s="41"/>
      <c r="J124" s="41"/>
      <c r="K124" s="41"/>
      <c r="L124" s="39"/>
      <c r="M124" s="42"/>
      <c r="N124" s="39"/>
      <c r="O124" s="39"/>
    </row>
    <row r="125" spans="1:15" s="5" customFormat="1" x14ac:dyDescent="0.25">
      <c r="A125" s="38"/>
      <c r="B125" s="39"/>
      <c r="C125" s="39"/>
      <c r="D125" s="133"/>
      <c r="E125" s="39"/>
      <c r="F125" s="40"/>
      <c r="G125" s="41"/>
      <c r="H125" s="41"/>
      <c r="I125" s="41"/>
      <c r="J125" s="41"/>
      <c r="K125" s="41"/>
      <c r="L125" s="39"/>
      <c r="M125" s="42"/>
      <c r="N125" s="39"/>
      <c r="O125" s="39"/>
    </row>
    <row r="126" spans="1:15" s="5" customFormat="1" x14ac:dyDescent="0.25">
      <c r="A126" s="38"/>
      <c r="B126" s="39"/>
      <c r="C126" s="39"/>
      <c r="D126" s="133"/>
      <c r="E126" s="39"/>
      <c r="F126" s="40"/>
      <c r="G126" s="41"/>
      <c r="H126" s="41"/>
      <c r="I126" s="41"/>
      <c r="J126" s="41"/>
      <c r="K126" s="41"/>
      <c r="L126" s="39"/>
      <c r="M126" s="42"/>
      <c r="N126" s="39"/>
      <c r="O126" s="39"/>
    </row>
    <row r="127" spans="1:15" s="5" customFormat="1" x14ac:dyDescent="0.25">
      <c r="A127" s="38"/>
      <c r="B127" s="39"/>
      <c r="C127" s="39"/>
      <c r="D127" s="133"/>
      <c r="E127" s="39"/>
      <c r="F127" s="40"/>
      <c r="G127" s="41"/>
      <c r="H127" s="41"/>
      <c r="I127" s="41"/>
      <c r="J127" s="41"/>
      <c r="K127" s="41"/>
      <c r="L127" s="39"/>
      <c r="M127" s="42"/>
      <c r="N127" s="39"/>
      <c r="O127" s="39"/>
    </row>
    <row r="128" spans="1:15" s="5" customFormat="1" x14ac:dyDescent="0.25">
      <c r="A128" s="38"/>
      <c r="B128" s="39"/>
      <c r="C128" s="39"/>
      <c r="D128" s="133"/>
      <c r="E128" s="39"/>
      <c r="F128" s="40"/>
      <c r="G128" s="41"/>
      <c r="H128" s="41"/>
      <c r="I128" s="41"/>
      <c r="J128" s="41"/>
      <c r="K128" s="41"/>
      <c r="L128" s="39"/>
      <c r="M128" s="42"/>
      <c r="N128" s="39"/>
      <c r="O128" s="39"/>
    </row>
    <row r="129" spans="1:15" s="5" customFormat="1" x14ac:dyDescent="0.25">
      <c r="A129" s="38"/>
      <c r="B129" s="39"/>
      <c r="C129" s="39"/>
      <c r="D129" s="133"/>
      <c r="E129" s="39"/>
      <c r="F129" s="40"/>
      <c r="G129" s="41"/>
      <c r="H129" s="41"/>
      <c r="I129" s="41"/>
      <c r="J129" s="41"/>
      <c r="K129" s="41"/>
      <c r="L129" s="39"/>
      <c r="M129" s="42"/>
      <c r="N129" s="39"/>
      <c r="O129" s="39"/>
    </row>
    <row r="130" spans="1:15" s="5" customFormat="1" x14ac:dyDescent="0.25">
      <c r="A130" s="38"/>
      <c r="B130" s="39"/>
      <c r="C130" s="39"/>
      <c r="D130" s="133"/>
      <c r="E130" s="39"/>
      <c r="F130" s="40"/>
      <c r="G130" s="41"/>
      <c r="H130" s="41"/>
      <c r="I130" s="41"/>
      <c r="J130" s="41"/>
      <c r="K130" s="41"/>
      <c r="L130" s="39"/>
      <c r="M130" s="42"/>
      <c r="N130" s="39"/>
      <c r="O130" s="39"/>
    </row>
    <row r="131" spans="1:15" s="5" customFormat="1" x14ac:dyDescent="0.25">
      <c r="A131" s="38"/>
      <c r="B131" s="39"/>
      <c r="C131" s="39"/>
      <c r="D131" s="133"/>
      <c r="E131" s="39"/>
      <c r="F131" s="40"/>
      <c r="G131" s="41"/>
      <c r="H131" s="41"/>
      <c r="I131" s="41"/>
      <c r="J131" s="41"/>
      <c r="K131" s="41"/>
      <c r="L131" s="39"/>
      <c r="M131" s="42"/>
      <c r="N131" s="39"/>
      <c r="O131" s="39"/>
    </row>
    <row r="132" spans="1:15" s="5" customFormat="1" x14ac:dyDescent="0.25">
      <c r="A132" s="38"/>
      <c r="B132" s="39"/>
      <c r="C132" s="39"/>
      <c r="D132" s="133"/>
      <c r="E132" s="39"/>
      <c r="F132" s="40"/>
      <c r="G132" s="41"/>
      <c r="H132" s="41"/>
      <c r="I132" s="41"/>
      <c r="J132" s="41"/>
      <c r="K132" s="41"/>
      <c r="L132" s="39"/>
      <c r="M132" s="42"/>
      <c r="N132" s="39"/>
      <c r="O132" s="39"/>
    </row>
    <row r="133" spans="1:15" s="5" customFormat="1" x14ac:dyDescent="0.25">
      <c r="A133" s="38"/>
      <c r="B133" s="39"/>
      <c r="C133" s="39"/>
      <c r="D133" s="133"/>
      <c r="E133" s="39"/>
      <c r="F133" s="40"/>
      <c r="G133" s="41"/>
      <c r="H133" s="41"/>
      <c r="I133" s="41"/>
      <c r="J133" s="41"/>
      <c r="K133" s="41"/>
      <c r="L133" s="39"/>
      <c r="M133" s="42"/>
      <c r="N133" s="39"/>
      <c r="O133" s="39"/>
    </row>
    <row r="134" spans="1:15" s="5" customFormat="1" x14ac:dyDescent="0.25">
      <c r="A134" s="38"/>
      <c r="B134" s="39"/>
      <c r="C134" s="39"/>
      <c r="D134" s="133"/>
      <c r="E134" s="39"/>
      <c r="F134" s="40"/>
      <c r="G134" s="41"/>
      <c r="H134" s="41"/>
      <c r="I134" s="41"/>
      <c r="J134" s="41"/>
      <c r="K134" s="41"/>
      <c r="L134" s="39"/>
      <c r="M134" s="42"/>
      <c r="N134" s="39"/>
      <c r="O134" s="39"/>
    </row>
    <row r="135" spans="1:15" s="5" customFormat="1" x14ac:dyDescent="0.25">
      <c r="A135" s="38"/>
      <c r="B135" s="39"/>
      <c r="C135" s="39"/>
      <c r="D135" s="133"/>
      <c r="E135" s="39"/>
      <c r="F135" s="40"/>
      <c r="G135" s="41"/>
      <c r="H135" s="41"/>
      <c r="I135" s="41"/>
      <c r="J135" s="41"/>
      <c r="K135" s="41"/>
      <c r="L135" s="39"/>
      <c r="M135" s="42"/>
      <c r="N135" s="39"/>
      <c r="O135" s="39"/>
    </row>
    <row r="136" spans="1:15" s="5" customFormat="1" x14ac:dyDescent="0.25">
      <c r="A136" s="38"/>
      <c r="B136" s="39"/>
      <c r="C136" s="39"/>
      <c r="D136" s="133"/>
      <c r="E136" s="39"/>
      <c r="F136" s="40"/>
      <c r="G136" s="41"/>
      <c r="H136" s="41"/>
      <c r="I136" s="41"/>
      <c r="J136" s="41"/>
      <c r="K136" s="41"/>
      <c r="L136" s="39"/>
      <c r="M136" s="42"/>
      <c r="N136" s="39"/>
      <c r="O136" s="39"/>
    </row>
    <row r="137" spans="1:15" s="5" customFormat="1" x14ac:dyDescent="0.25">
      <c r="A137" s="38"/>
      <c r="B137" s="39"/>
      <c r="C137" s="39"/>
      <c r="D137" s="133"/>
      <c r="E137" s="39"/>
      <c r="F137" s="40"/>
      <c r="G137" s="41"/>
      <c r="H137" s="41"/>
      <c r="I137" s="41"/>
      <c r="J137" s="41"/>
      <c r="K137" s="41"/>
      <c r="L137" s="39"/>
      <c r="M137" s="42"/>
      <c r="N137" s="39"/>
      <c r="O137" s="39"/>
    </row>
    <row r="138" spans="1:15" s="5" customFormat="1" x14ac:dyDescent="0.25">
      <c r="A138" s="38"/>
      <c r="B138" s="39"/>
      <c r="C138" s="39"/>
      <c r="D138" s="133"/>
      <c r="E138" s="39"/>
      <c r="F138" s="40"/>
      <c r="G138" s="41"/>
      <c r="H138" s="41"/>
      <c r="I138" s="41"/>
      <c r="J138" s="41"/>
      <c r="K138" s="41"/>
      <c r="L138" s="39"/>
      <c r="M138" s="42"/>
      <c r="N138" s="39"/>
      <c r="O138" s="39"/>
    </row>
    <row r="139" spans="1:15" s="5" customFormat="1" x14ac:dyDescent="0.25">
      <c r="A139" s="38"/>
      <c r="B139" s="39"/>
      <c r="C139" s="39"/>
      <c r="D139" s="133"/>
      <c r="E139" s="39"/>
      <c r="F139" s="40"/>
      <c r="G139" s="41"/>
      <c r="H139" s="41"/>
      <c r="I139" s="41"/>
      <c r="J139" s="41"/>
      <c r="K139" s="41"/>
      <c r="L139" s="39"/>
      <c r="M139" s="42"/>
      <c r="N139" s="39"/>
      <c r="O139" s="39"/>
    </row>
    <row r="140" spans="1:15" s="5" customFormat="1" x14ac:dyDescent="0.25">
      <c r="A140" s="38"/>
      <c r="B140" s="39"/>
      <c r="C140" s="39"/>
      <c r="D140" s="133"/>
      <c r="E140" s="39"/>
      <c r="F140" s="40"/>
      <c r="G140" s="41"/>
      <c r="H140" s="41"/>
      <c r="I140" s="41"/>
      <c r="J140" s="41"/>
      <c r="K140" s="41"/>
      <c r="L140" s="39"/>
      <c r="M140" s="42"/>
      <c r="N140" s="39"/>
      <c r="O140" s="39"/>
    </row>
    <row r="141" spans="1:15" s="5" customFormat="1" x14ac:dyDescent="0.25">
      <c r="A141" s="38"/>
      <c r="B141" s="39"/>
      <c r="C141" s="39"/>
      <c r="D141" s="133"/>
      <c r="E141" s="39"/>
      <c r="F141" s="40"/>
      <c r="G141" s="41"/>
      <c r="H141" s="41"/>
      <c r="I141" s="41"/>
      <c r="J141" s="41"/>
      <c r="K141" s="41"/>
      <c r="L141" s="39"/>
      <c r="M141" s="42"/>
      <c r="N141" s="39"/>
      <c r="O141" s="39"/>
    </row>
    <row r="142" spans="1:15" s="5" customFormat="1" x14ac:dyDescent="0.25">
      <c r="A142" s="38"/>
      <c r="B142" s="39"/>
      <c r="C142" s="39"/>
      <c r="D142" s="133"/>
      <c r="E142" s="39"/>
      <c r="F142" s="40"/>
      <c r="G142" s="41"/>
      <c r="H142" s="41"/>
      <c r="I142" s="41"/>
      <c r="J142" s="41"/>
      <c r="K142" s="41"/>
      <c r="L142" s="39"/>
      <c r="M142" s="42"/>
      <c r="N142" s="39"/>
      <c r="O142" s="39"/>
    </row>
    <row r="143" spans="1:15" s="5" customFormat="1" x14ac:dyDescent="0.25">
      <c r="A143" s="38"/>
      <c r="B143" s="39"/>
      <c r="C143" s="39"/>
      <c r="D143" s="133"/>
      <c r="E143" s="39"/>
      <c r="F143" s="40"/>
      <c r="G143" s="41"/>
      <c r="H143" s="41"/>
      <c r="I143" s="41"/>
      <c r="J143" s="41"/>
      <c r="K143" s="41"/>
      <c r="L143" s="39"/>
      <c r="M143" s="42"/>
      <c r="N143" s="39"/>
      <c r="O143" s="39"/>
    </row>
    <row r="144" spans="1:15" s="5" customFormat="1" x14ac:dyDescent="0.25">
      <c r="A144" s="38"/>
      <c r="B144" s="39"/>
      <c r="C144" s="39"/>
      <c r="D144" s="133"/>
      <c r="E144" s="39"/>
      <c r="F144" s="40"/>
      <c r="G144" s="41"/>
      <c r="H144" s="41"/>
      <c r="I144" s="41"/>
      <c r="J144" s="41"/>
      <c r="K144" s="41"/>
      <c r="L144" s="39"/>
      <c r="M144" s="42"/>
      <c r="N144" s="39"/>
      <c r="O144" s="39"/>
    </row>
    <row r="145" spans="1:15" s="5" customFormat="1" x14ac:dyDescent="0.25">
      <c r="A145" s="38"/>
      <c r="B145" s="39"/>
      <c r="C145" s="39"/>
      <c r="D145" s="133"/>
      <c r="E145" s="39"/>
      <c r="F145" s="40"/>
      <c r="G145" s="41"/>
      <c r="H145" s="41"/>
      <c r="I145" s="41"/>
      <c r="J145" s="41"/>
      <c r="K145" s="41"/>
      <c r="L145" s="39"/>
      <c r="M145" s="42"/>
      <c r="N145" s="39"/>
      <c r="O145" s="39"/>
    </row>
    <row r="146" spans="1:15" s="5" customFormat="1" x14ac:dyDescent="0.25">
      <c r="A146" s="38"/>
      <c r="B146" s="39"/>
      <c r="C146" s="39"/>
      <c r="D146" s="133"/>
      <c r="E146" s="39"/>
      <c r="F146" s="40"/>
      <c r="G146" s="41"/>
      <c r="H146" s="41"/>
      <c r="I146" s="41"/>
      <c r="J146" s="41"/>
      <c r="K146" s="41"/>
      <c r="L146" s="39"/>
      <c r="M146" s="42"/>
      <c r="N146" s="39"/>
      <c r="O146" s="39"/>
    </row>
    <row r="147" spans="1:15" s="5" customFormat="1" x14ac:dyDescent="0.25">
      <c r="A147" s="38"/>
      <c r="B147" s="39"/>
      <c r="C147" s="39"/>
      <c r="D147" s="133"/>
      <c r="E147" s="39"/>
      <c r="F147" s="40"/>
      <c r="G147" s="41"/>
      <c r="H147" s="41"/>
      <c r="I147" s="41"/>
      <c r="J147" s="41"/>
      <c r="K147" s="41"/>
      <c r="L147" s="39"/>
      <c r="M147" s="42"/>
      <c r="N147" s="39"/>
      <c r="O147" s="39"/>
    </row>
    <row r="148" spans="1:15" s="5" customFormat="1" x14ac:dyDescent="0.25">
      <c r="A148" s="38"/>
      <c r="B148" s="39"/>
      <c r="C148" s="39"/>
      <c r="D148" s="133"/>
      <c r="E148" s="39"/>
      <c r="F148" s="40"/>
      <c r="G148" s="41"/>
      <c r="H148" s="41"/>
      <c r="I148" s="41"/>
      <c r="J148" s="41"/>
      <c r="K148" s="41"/>
      <c r="L148" s="39"/>
      <c r="M148" s="42"/>
      <c r="N148" s="39"/>
      <c r="O148" s="39"/>
    </row>
    <row r="149" spans="1:15" s="5" customFormat="1" x14ac:dyDescent="0.25">
      <c r="A149" s="38"/>
      <c r="B149" s="39"/>
      <c r="C149" s="39"/>
      <c r="D149" s="133"/>
      <c r="E149" s="39"/>
      <c r="F149" s="40"/>
      <c r="G149" s="41"/>
      <c r="H149" s="41"/>
      <c r="I149" s="41"/>
      <c r="J149" s="41"/>
      <c r="K149" s="41"/>
      <c r="L149" s="39"/>
      <c r="M149" s="42"/>
      <c r="N149" s="39"/>
      <c r="O149" s="39"/>
    </row>
    <row r="150" spans="1:15" s="5" customFormat="1" x14ac:dyDescent="0.25">
      <c r="A150" s="38"/>
      <c r="B150" s="39"/>
      <c r="C150" s="39"/>
      <c r="D150" s="133"/>
      <c r="E150" s="39"/>
      <c r="F150" s="40"/>
      <c r="G150" s="41"/>
      <c r="H150" s="41"/>
      <c r="I150" s="41"/>
      <c r="J150" s="41"/>
      <c r="K150" s="41"/>
      <c r="L150" s="39"/>
      <c r="M150" s="42"/>
      <c r="N150" s="39"/>
      <c r="O150" s="39"/>
    </row>
    <row r="151" spans="1:15" s="5" customFormat="1" x14ac:dyDescent="0.25">
      <c r="A151" s="38"/>
      <c r="B151" s="39"/>
      <c r="C151" s="39"/>
      <c r="D151" s="133"/>
      <c r="E151" s="39"/>
      <c r="F151" s="40"/>
      <c r="G151" s="41"/>
      <c r="H151" s="41"/>
      <c r="I151" s="41"/>
      <c r="J151" s="41"/>
      <c r="K151" s="41"/>
      <c r="L151" s="39"/>
      <c r="M151" s="42"/>
      <c r="N151" s="39"/>
      <c r="O151" s="39"/>
    </row>
    <row r="152" spans="1:15" s="5" customFormat="1" x14ac:dyDescent="0.25">
      <c r="A152" s="38"/>
      <c r="B152" s="39"/>
      <c r="C152" s="39"/>
      <c r="D152" s="133"/>
      <c r="E152" s="39"/>
      <c r="F152" s="40"/>
      <c r="G152" s="41"/>
      <c r="H152" s="41"/>
      <c r="I152" s="41"/>
      <c r="J152" s="41"/>
      <c r="K152" s="41"/>
      <c r="L152" s="39"/>
      <c r="M152" s="42"/>
      <c r="N152" s="39"/>
      <c r="O152" s="39"/>
    </row>
    <row r="153" spans="1:15" s="5" customFormat="1" x14ac:dyDescent="0.25">
      <c r="A153" s="38"/>
      <c r="B153" s="39"/>
      <c r="C153" s="39"/>
      <c r="D153" s="133"/>
      <c r="E153" s="39"/>
      <c r="F153" s="40"/>
      <c r="G153" s="41"/>
      <c r="H153" s="41"/>
      <c r="I153" s="41"/>
      <c r="J153" s="41"/>
      <c r="K153" s="41"/>
      <c r="L153" s="39"/>
      <c r="M153" s="42"/>
      <c r="N153" s="39"/>
      <c r="O153" s="39"/>
    </row>
    <row r="154" spans="1:15" s="5" customFormat="1" x14ac:dyDescent="0.25">
      <c r="A154" s="38"/>
      <c r="B154" s="39"/>
      <c r="C154" s="39"/>
      <c r="D154" s="133"/>
      <c r="E154" s="39"/>
      <c r="F154" s="40"/>
      <c r="G154" s="41"/>
      <c r="H154" s="41"/>
      <c r="I154" s="41"/>
      <c r="J154" s="41"/>
      <c r="K154" s="41"/>
      <c r="L154" s="39"/>
      <c r="M154" s="42"/>
      <c r="N154" s="39"/>
      <c r="O154" s="39"/>
    </row>
    <row r="155" spans="1:15" s="5" customFormat="1" x14ac:dyDescent="0.25">
      <c r="A155" s="38"/>
      <c r="B155" s="39"/>
      <c r="C155" s="39"/>
      <c r="D155" s="133"/>
      <c r="E155" s="39"/>
      <c r="F155" s="40"/>
      <c r="G155" s="41"/>
      <c r="H155" s="41"/>
      <c r="I155" s="41"/>
      <c r="J155" s="41"/>
      <c r="K155" s="41"/>
      <c r="L155" s="39"/>
      <c r="M155" s="42"/>
      <c r="N155" s="39"/>
      <c r="O155" s="39"/>
    </row>
    <row r="156" spans="1:15" s="5" customFormat="1" x14ac:dyDescent="0.25">
      <c r="A156" s="38"/>
      <c r="B156" s="39"/>
      <c r="C156" s="39"/>
      <c r="D156" s="133"/>
      <c r="E156" s="39"/>
      <c r="F156" s="40"/>
      <c r="G156" s="41"/>
      <c r="H156" s="41"/>
      <c r="I156" s="41"/>
      <c r="J156" s="41"/>
      <c r="K156" s="41"/>
      <c r="L156" s="39"/>
      <c r="M156" s="42"/>
      <c r="N156" s="39"/>
      <c r="O156" s="39"/>
    </row>
    <row r="157" spans="1:15" s="5" customFormat="1" x14ac:dyDescent="0.25">
      <c r="A157" s="38"/>
      <c r="B157" s="39"/>
      <c r="C157" s="39"/>
      <c r="D157" s="133"/>
      <c r="E157" s="39"/>
      <c r="F157" s="40"/>
      <c r="G157" s="41"/>
      <c r="H157" s="41"/>
      <c r="I157" s="41"/>
      <c r="J157" s="41"/>
      <c r="K157" s="41"/>
      <c r="L157" s="39"/>
      <c r="M157" s="42"/>
      <c r="N157" s="39"/>
      <c r="O157" s="39"/>
    </row>
    <row r="158" spans="1:15" s="5" customFormat="1" x14ac:dyDescent="0.25">
      <c r="A158" s="38"/>
      <c r="B158" s="39"/>
      <c r="C158" s="39"/>
      <c r="D158" s="133"/>
      <c r="E158" s="39"/>
      <c r="F158" s="40"/>
      <c r="G158" s="41"/>
      <c r="H158" s="41"/>
      <c r="I158" s="41"/>
      <c r="J158" s="41"/>
      <c r="K158" s="41"/>
      <c r="L158" s="39"/>
      <c r="M158" s="42"/>
      <c r="N158" s="39"/>
      <c r="O158" s="39"/>
    </row>
    <row r="159" spans="1:15" s="5" customFormat="1" x14ac:dyDescent="0.25">
      <c r="A159" s="38"/>
      <c r="B159" s="39"/>
      <c r="C159" s="39"/>
      <c r="D159" s="133"/>
      <c r="E159" s="39"/>
      <c r="F159" s="40"/>
      <c r="G159" s="41"/>
      <c r="H159" s="41"/>
      <c r="I159" s="41"/>
      <c r="J159" s="41"/>
      <c r="K159" s="41"/>
      <c r="L159" s="39"/>
      <c r="M159" s="42"/>
      <c r="N159" s="39"/>
      <c r="O159" s="39"/>
    </row>
    <row r="160" spans="1:15" s="5" customFormat="1" x14ac:dyDescent="0.25">
      <c r="A160" s="38"/>
      <c r="B160" s="39"/>
      <c r="C160" s="39"/>
      <c r="D160" s="133"/>
      <c r="E160" s="39"/>
      <c r="F160" s="40"/>
      <c r="G160" s="41"/>
      <c r="H160" s="41"/>
      <c r="I160" s="41"/>
      <c r="J160" s="41"/>
      <c r="K160" s="41"/>
      <c r="L160" s="39"/>
      <c r="M160" s="42"/>
      <c r="N160" s="39"/>
      <c r="O160" s="39"/>
    </row>
    <row r="161" spans="1:15" s="5" customFormat="1" x14ac:dyDescent="0.25">
      <c r="A161" s="38"/>
      <c r="B161" s="39"/>
      <c r="C161" s="39"/>
      <c r="D161" s="133"/>
      <c r="E161" s="39"/>
      <c r="F161" s="40"/>
      <c r="G161" s="41"/>
      <c r="H161" s="41"/>
      <c r="I161" s="41"/>
      <c r="J161" s="41"/>
      <c r="K161" s="41"/>
      <c r="L161" s="39"/>
      <c r="M161" s="42"/>
      <c r="N161" s="39"/>
      <c r="O161" s="39"/>
    </row>
    <row r="162" spans="1:15" s="5" customFormat="1" x14ac:dyDescent="0.25">
      <c r="A162" s="38"/>
      <c r="B162" s="39"/>
      <c r="C162" s="39"/>
      <c r="D162" s="133"/>
      <c r="E162" s="39"/>
      <c r="F162" s="40"/>
      <c r="G162" s="41"/>
      <c r="H162" s="41"/>
      <c r="I162" s="41"/>
      <c r="J162" s="41"/>
      <c r="K162" s="41"/>
      <c r="L162" s="39"/>
      <c r="M162" s="42"/>
      <c r="N162" s="39"/>
      <c r="O162" s="39"/>
    </row>
  </sheetData>
  <sheetProtection algorithmName="SHA-512" hashValue="vnyqsSVbP+I6UuxGFYL+KQyT3yv1S0Pzfo3SWoEhmjO21f/fjIM1g/4xPEM/YY5oEE+fsCKqQTOJd84uh97SnQ==" saltValue="kPxqna3ygB1z1EQX3LTpEQ==" spinCount="100000" sheet="1" objects="1" scenarios="1"/>
  <pageMargins left="0.51181102362204722" right="0.51181102362204722" top="0.55118110236220474" bottom="0.55118110236220474" header="0.31496062992125984" footer="0.31496062992125984"/>
  <pageSetup paperSize="9" scale="57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9"/>
  <sheetViews>
    <sheetView showGridLines="0" workbookViewId="0">
      <selection activeCell="B8" sqref="B8"/>
    </sheetView>
  </sheetViews>
  <sheetFormatPr baseColWidth="10" defaultRowHeight="15.75" customHeight="1" x14ac:dyDescent="0.25"/>
  <cols>
    <col min="1" max="1" width="3.625" style="11" customWidth="1"/>
    <col min="2" max="2" width="62.125" style="11" bestFit="1" customWidth="1"/>
    <col min="3" max="3" width="17.5" style="11" bestFit="1" customWidth="1"/>
    <col min="4" max="6" width="15.125" style="13" customWidth="1"/>
    <col min="7" max="7" width="15.125" style="11" customWidth="1"/>
    <col min="8" max="8" width="14.375" style="11" customWidth="1"/>
    <col min="9" max="256" width="11.5" style="11"/>
    <col min="257" max="257" width="1.625" style="11" customWidth="1"/>
    <col min="258" max="258" width="62.125" style="11" bestFit="1" customWidth="1"/>
    <col min="259" max="259" width="5.5" style="11" bestFit="1" customWidth="1"/>
    <col min="260" max="260" width="14.5" style="11" bestFit="1" customWidth="1"/>
    <col min="261" max="261" width="12.875" style="11" bestFit="1" customWidth="1"/>
    <col min="262" max="262" width="14.875" style="11" bestFit="1" customWidth="1"/>
    <col min="263" max="263" width="11.5" style="11" customWidth="1"/>
    <col min="264" max="512" width="11.5" style="11"/>
    <col min="513" max="513" width="1.625" style="11" customWidth="1"/>
    <col min="514" max="514" width="62.125" style="11" bestFit="1" customWidth="1"/>
    <col min="515" max="515" width="5.5" style="11" bestFit="1" customWidth="1"/>
    <col min="516" max="516" width="14.5" style="11" bestFit="1" customWidth="1"/>
    <col min="517" max="517" width="12.875" style="11" bestFit="1" customWidth="1"/>
    <col min="518" max="518" width="14.875" style="11" bestFit="1" customWidth="1"/>
    <col min="519" max="519" width="11.5" style="11" customWidth="1"/>
    <col min="520" max="768" width="11.5" style="11"/>
    <col min="769" max="769" width="1.625" style="11" customWidth="1"/>
    <col min="770" max="770" width="62.125" style="11" bestFit="1" customWidth="1"/>
    <col min="771" max="771" width="5.5" style="11" bestFit="1" customWidth="1"/>
    <col min="772" max="772" width="14.5" style="11" bestFit="1" customWidth="1"/>
    <col min="773" max="773" width="12.875" style="11" bestFit="1" customWidth="1"/>
    <col min="774" max="774" width="14.875" style="11" bestFit="1" customWidth="1"/>
    <col min="775" max="775" width="11.5" style="11" customWidth="1"/>
    <col min="776" max="1024" width="11.5" style="11"/>
    <col min="1025" max="1025" width="1.625" style="11" customWidth="1"/>
    <col min="1026" max="1026" width="62.125" style="11" bestFit="1" customWidth="1"/>
    <col min="1027" max="1027" width="5.5" style="11" bestFit="1" customWidth="1"/>
    <col min="1028" max="1028" width="14.5" style="11" bestFit="1" customWidth="1"/>
    <col min="1029" max="1029" width="12.875" style="11" bestFit="1" customWidth="1"/>
    <col min="1030" max="1030" width="14.875" style="11" bestFit="1" customWidth="1"/>
    <col min="1031" max="1031" width="11.5" style="11" customWidth="1"/>
    <col min="1032" max="1280" width="11.5" style="11"/>
    <col min="1281" max="1281" width="1.625" style="11" customWidth="1"/>
    <col min="1282" max="1282" width="62.125" style="11" bestFit="1" customWidth="1"/>
    <col min="1283" max="1283" width="5.5" style="11" bestFit="1" customWidth="1"/>
    <col min="1284" max="1284" width="14.5" style="11" bestFit="1" customWidth="1"/>
    <col min="1285" max="1285" width="12.875" style="11" bestFit="1" customWidth="1"/>
    <col min="1286" max="1286" width="14.875" style="11" bestFit="1" customWidth="1"/>
    <col min="1287" max="1287" width="11.5" style="11" customWidth="1"/>
    <col min="1288" max="1536" width="11.5" style="11"/>
    <col min="1537" max="1537" width="1.625" style="11" customWidth="1"/>
    <col min="1538" max="1538" width="62.125" style="11" bestFit="1" customWidth="1"/>
    <col min="1539" max="1539" width="5.5" style="11" bestFit="1" customWidth="1"/>
    <col min="1540" max="1540" width="14.5" style="11" bestFit="1" customWidth="1"/>
    <col min="1541" max="1541" width="12.875" style="11" bestFit="1" customWidth="1"/>
    <col min="1542" max="1542" width="14.875" style="11" bestFit="1" customWidth="1"/>
    <col min="1543" max="1543" width="11.5" style="11" customWidth="1"/>
    <col min="1544" max="1792" width="11.5" style="11"/>
    <col min="1793" max="1793" width="1.625" style="11" customWidth="1"/>
    <col min="1794" max="1794" width="62.125" style="11" bestFit="1" customWidth="1"/>
    <col min="1795" max="1795" width="5.5" style="11" bestFit="1" customWidth="1"/>
    <col min="1796" max="1796" width="14.5" style="11" bestFit="1" customWidth="1"/>
    <col min="1797" max="1797" width="12.875" style="11" bestFit="1" customWidth="1"/>
    <col min="1798" max="1798" width="14.875" style="11" bestFit="1" customWidth="1"/>
    <col min="1799" max="1799" width="11.5" style="11" customWidth="1"/>
    <col min="1800" max="2048" width="11.5" style="11"/>
    <col min="2049" max="2049" width="1.625" style="11" customWidth="1"/>
    <col min="2050" max="2050" width="62.125" style="11" bestFit="1" customWidth="1"/>
    <col min="2051" max="2051" width="5.5" style="11" bestFit="1" customWidth="1"/>
    <col min="2052" max="2052" width="14.5" style="11" bestFit="1" customWidth="1"/>
    <col min="2053" max="2053" width="12.875" style="11" bestFit="1" customWidth="1"/>
    <col min="2054" max="2054" width="14.875" style="11" bestFit="1" customWidth="1"/>
    <col min="2055" max="2055" width="11.5" style="11" customWidth="1"/>
    <col min="2056" max="2304" width="11.5" style="11"/>
    <col min="2305" max="2305" width="1.625" style="11" customWidth="1"/>
    <col min="2306" max="2306" width="62.125" style="11" bestFit="1" customWidth="1"/>
    <col min="2307" max="2307" width="5.5" style="11" bestFit="1" customWidth="1"/>
    <col min="2308" max="2308" width="14.5" style="11" bestFit="1" customWidth="1"/>
    <col min="2309" max="2309" width="12.875" style="11" bestFit="1" customWidth="1"/>
    <col min="2310" max="2310" width="14.875" style="11" bestFit="1" customWidth="1"/>
    <col min="2311" max="2311" width="11.5" style="11" customWidth="1"/>
    <col min="2312" max="2560" width="11.5" style="11"/>
    <col min="2561" max="2561" width="1.625" style="11" customWidth="1"/>
    <col min="2562" max="2562" width="62.125" style="11" bestFit="1" customWidth="1"/>
    <col min="2563" max="2563" width="5.5" style="11" bestFit="1" customWidth="1"/>
    <col min="2564" max="2564" width="14.5" style="11" bestFit="1" customWidth="1"/>
    <col min="2565" max="2565" width="12.875" style="11" bestFit="1" customWidth="1"/>
    <col min="2566" max="2566" width="14.875" style="11" bestFit="1" customWidth="1"/>
    <col min="2567" max="2567" width="11.5" style="11" customWidth="1"/>
    <col min="2568" max="2816" width="11.5" style="11"/>
    <col min="2817" max="2817" width="1.625" style="11" customWidth="1"/>
    <col min="2818" max="2818" width="62.125" style="11" bestFit="1" customWidth="1"/>
    <col min="2819" max="2819" width="5.5" style="11" bestFit="1" customWidth="1"/>
    <col min="2820" max="2820" width="14.5" style="11" bestFit="1" customWidth="1"/>
    <col min="2821" max="2821" width="12.875" style="11" bestFit="1" customWidth="1"/>
    <col min="2822" max="2822" width="14.875" style="11" bestFit="1" customWidth="1"/>
    <col min="2823" max="2823" width="11.5" style="11" customWidth="1"/>
    <col min="2824" max="3072" width="11.5" style="11"/>
    <col min="3073" max="3073" width="1.625" style="11" customWidth="1"/>
    <col min="3074" max="3074" width="62.125" style="11" bestFit="1" customWidth="1"/>
    <col min="3075" max="3075" width="5.5" style="11" bestFit="1" customWidth="1"/>
    <col min="3076" max="3076" width="14.5" style="11" bestFit="1" customWidth="1"/>
    <col min="3077" max="3077" width="12.875" style="11" bestFit="1" customWidth="1"/>
    <col min="3078" max="3078" width="14.875" style="11" bestFit="1" customWidth="1"/>
    <col min="3079" max="3079" width="11.5" style="11" customWidth="1"/>
    <col min="3080" max="3328" width="11.5" style="11"/>
    <col min="3329" max="3329" width="1.625" style="11" customWidth="1"/>
    <col min="3330" max="3330" width="62.125" style="11" bestFit="1" customWidth="1"/>
    <col min="3331" max="3331" width="5.5" style="11" bestFit="1" customWidth="1"/>
    <col min="3332" max="3332" width="14.5" style="11" bestFit="1" customWidth="1"/>
    <col min="3333" max="3333" width="12.875" style="11" bestFit="1" customWidth="1"/>
    <col min="3334" max="3334" width="14.875" style="11" bestFit="1" customWidth="1"/>
    <col min="3335" max="3335" width="11.5" style="11" customWidth="1"/>
    <col min="3336" max="3584" width="11.5" style="11"/>
    <col min="3585" max="3585" width="1.625" style="11" customWidth="1"/>
    <col min="3586" max="3586" width="62.125" style="11" bestFit="1" customWidth="1"/>
    <col min="3587" max="3587" width="5.5" style="11" bestFit="1" customWidth="1"/>
    <col min="3588" max="3588" width="14.5" style="11" bestFit="1" customWidth="1"/>
    <col min="3589" max="3589" width="12.875" style="11" bestFit="1" customWidth="1"/>
    <col min="3590" max="3590" width="14.875" style="11" bestFit="1" customWidth="1"/>
    <col min="3591" max="3591" width="11.5" style="11" customWidth="1"/>
    <col min="3592" max="3840" width="11.5" style="11"/>
    <col min="3841" max="3841" width="1.625" style="11" customWidth="1"/>
    <col min="3842" max="3842" width="62.125" style="11" bestFit="1" customWidth="1"/>
    <col min="3843" max="3843" width="5.5" style="11" bestFit="1" customWidth="1"/>
    <col min="3844" max="3844" width="14.5" style="11" bestFit="1" customWidth="1"/>
    <col min="3845" max="3845" width="12.875" style="11" bestFit="1" customWidth="1"/>
    <col min="3846" max="3846" width="14.875" style="11" bestFit="1" customWidth="1"/>
    <col min="3847" max="3847" width="11.5" style="11" customWidth="1"/>
    <col min="3848" max="4096" width="11.5" style="11"/>
    <col min="4097" max="4097" width="1.625" style="11" customWidth="1"/>
    <col min="4098" max="4098" width="62.125" style="11" bestFit="1" customWidth="1"/>
    <col min="4099" max="4099" width="5.5" style="11" bestFit="1" customWidth="1"/>
    <col min="4100" max="4100" width="14.5" style="11" bestFit="1" customWidth="1"/>
    <col min="4101" max="4101" width="12.875" style="11" bestFit="1" customWidth="1"/>
    <col min="4102" max="4102" width="14.875" style="11" bestFit="1" customWidth="1"/>
    <col min="4103" max="4103" width="11.5" style="11" customWidth="1"/>
    <col min="4104" max="4352" width="11.5" style="11"/>
    <col min="4353" max="4353" width="1.625" style="11" customWidth="1"/>
    <col min="4354" max="4354" width="62.125" style="11" bestFit="1" customWidth="1"/>
    <col min="4355" max="4355" width="5.5" style="11" bestFit="1" customWidth="1"/>
    <col min="4356" max="4356" width="14.5" style="11" bestFit="1" customWidth="1"/>
    <col min="4357" max="4357" width="12.875" style="11" bestFit="1" customWidth="1"/>
    <col min="4358" max="4358" width="14.875" style="11" bestFit="1" customWidth="1"/>
    <col min="4359" max="4359" width="11.5" style="11" customWidth="1"/>
    <col min="4360" max="4608" width="11.5" style="11"/>
    <col min="4609" max="4609" width="1.625" style="11" customWidth="1"/>
    <col min="4610" max="4610" width="62.125" style="11" bestFit="1" customWidth="1"/>
    <col min="4611" max="4611" width="5.5" style="11" bestFit="1" customWidth="1"/>
    <col min="4612" max="4612" width="14.5" style="11" bestFit="1" customWidth="1"/>
    <col min="4613" max="4613" width="12.875" style="11" bestFit="1" customWidth="1"/>
    <col min="4614" max="4614" width="14.875" style="11" bestFit="1" customWidth="1"/>
    <col min="4615" max="4615" width="11.5" style="11" customWidth="1"/>
    <col min="4616" max="4864" width="11.5" style="11"/>
    <col min="4865" max="4865" width="1.625" style="11" customWidth="1"/>
    <col min="4866" max="4866" width="62.125" style="11" bestFit="1" customWidth="1"/>
    <col min="4867" max="4867" width="5.5" style="11" bestFit="1" customWidth="1"/>
    <col min="4868" max="4868" width="14.5" style="11" bestFit="1" customWidth="1"/>
    <col min="4869" max="4869" width="12.875" style="11" bestFit="1" customWidth="1"/>
    <col min="4870" max="4870" width="14.875" style="11" bestFit="1" customWidth="1"/>
    <col min="4871" max="4871" width="11.5" style="11" customWidth="1"/>
    <col min="4872" max="5120" width="11.5" style="11"/>
    <col min="5121" max="5121" width="1.625" style="11" customWidth="1"/>
    <col min="5122" max="5122" width="62.125" style="11" bestFit="1" customWidth="1"/>
    <col min="5123" max="5123" width="5.5" style="11" bestFit="1" customWidth="1"/>
    <col min="5124" max="5124" width="14.5" style="11" bestFit="1" customWidth="1"/>
    <col min="5125" max="5125" width="12.875" style="11" bestFit="1" customWidth="1"/>
    <col min="5126" max="5126" width="14.875" style="11" bestFit="1" customWidth="1"/>
    <col min="5127" max="5127" width="11.5" style="11" customWidth="1"/>
    <col min="5128" max="5376" width="11.5" style="11"/>
    <col min="5377" max="5377" width="1.625" style="11" customWidth="1"/>
    <col min="5378" max="5378" width="62.125" style="11" bestFit="1" customWidth="1"/>
    <col min="5379" max="5379" width="5.5" style="11" bestFit="1" customWidth="1"/>
    <col min="5380" max="5380" width="14.5" style="11" bestFit="1" customWidth="1"/>
    <col min="5381" max="5381" width="12.875" style="11" bestFit="1" customWidth="1"/>
    <col min="5382" max="5382" width="14.875" style="11" bestFit="1" customWidth="1"/>
    <col min="5383" max="5383" width="11.5" style="11" customWidth="1"/>
    <col min="5384" max="5632" width="11.5" style="11"/>
    <col min="5633" max="5633" width="1.625" style="11" customWidth="1"/>
    <col min="5634" max="5634" width="62.125" style="11" bestFit="1" customWidth="1"/>
    <col min="5635" max="5635" width="5.5" style="11" bestFit="1" customWidth="1"/>
    <col min="5636" max="5636" width="14.5" style="11" bestFit="1" customWidth="1"/>
    <col min="5637" max="5637" width="12.875" style="11" bestFit="1" customWidth="1"/>
    <col min="5638" max="5638" width="14.875" style="11" bestFit="1" customWidth="1"/>
    <col min="5639" max="5639" width="11.5" style="11" customWidth="1"/>
    <col min="5640" max="5888" width="11.5" style="11"/>
    <col min="5889" max="5889" width="1.625" style="11" customWidth="1"/>
    <col min="5890" max="5890" width="62.125" style="11" bestFit="1" customWidth="1"/>
    <col min="5891" max="5891" width="5.5" style="11" bestFit="1" customWidth="1"/>
    <col min="5892" max="5892" width="14.5" style="11" bestFit="1" customWidth="1"/>
    <col min="5893" max="5893" width="12.875" style="11" bestFit="1" customWidth="1"/>
    <col min="5894" max="5894" width="14.875" style="11" bestFit="1" customWidth="1"/>
    <col min="5895" max="5895" width="11.5" style="11" customWidth="1"/>
    <col min="5896" max="6144" width="11.5" style="11"/>
    <col min="6145" max="6145" width="1.625" style="11" customWidth="1"/>
    <col min="6146" max="6146" width="62.125" style="11" bestFit="1" customWidth="1"/>
    <col min="6147" max="6147" width="5.5" style="11" bestFit="1" customWidth="1"/>
    <col min="6148" max="6148" width="14.5" style="11" bestFit="1" customWidth="1"/>
    <col min="6149" max="6149" width="12.875" style="11" bestFit="1" customWidth="1"/>
    <col min="6150" max="6150" width="14.875" style="11" bestFit="1" customWidth="1"/>
    <col min="6151" max="6151" width="11.5" style="11" customWidth="1"/>
    <col min="6152" max="6400" width="11.5" style="11"/>
    <col min="6401" max="6401" width="1.625" style="11" customWidth="1"/>
    <col min="6402" max="6402" width="62.125" style="11" bestFit="1" customWidth="1"/>
    <col min="6403" max="6403" width="5.5" style="11" bestFit="1" customWidth="1"/>
    <col min="6404" max="6404" width="14.5" style="11" bestFit="1" customWidth="1"/>
    <col min="6405" max="6405" width="12.875" style="11" bestFit="1" customWidth="1"/>
    <col min="6406" max="6406" width="14.875" style="11" bestFit="1" customWidth="1"/>
    <col min="6407" max="6407" width="11.5" style="11" customWidth="1"/>
    <col min="6408" max="6656" width="11.5" style="11"/>
    <col min="6657" max="6657" width="1.625" style="11" customWidth="1"/>
    <col min="6658" max="6658" width="62.125" style="11" bestFit="1" customWidth="1"/>
    <col min="6659" max="6659" width="5.5" style="11" bestFit="1" customWidth="1"/>
    <col min="6660" max="6660" width="14.5" style="11" bestFit="1" customWidth="1"/>
    <col min="6661" max="6661" width="12.875" style="11" bestFit="1" customWidth="1"/>
    <col min="6662" max="6662" width="14.875" style="11" bestFit="1" customWidth="1"/>
    <col min="6663" max="6663" width="11.5" style="11" customWidth="1"/>
    <col min="6664" max="6912" width="11.5" style="11"/>
    <col min="6913" max="6913" width="1.625" style="11" customWidth="1"/>
    <col min="6914" max="6914" width="62.125" style="11" bestFit="1" customWidth="1"/>
    <col min="6915" max="6915" width="5.5" style="11" bestFit="1" customWidth="1"/>
    <col min="6916" max="6916" width="14.5" style="11" bestFit="1" customWidth="1"/>
    <col min="6917" max="6917" width="12.875" style="11" bestFit="1" customWidth="1"/>
    <col min="6918" max="6918" width="14.875" style="11" bestFit="1" customWidth="1"/>
    <col min="6919" max="6919" width="11.5" style="11" customWidth="1"/>
    <col min="6920" max="7168" width="11.5" style="11"/>
    <col min="7169" max="7169" width="1.625" style="11" customWidth="1"/>
    <col min="7170" max="7170" width="62.125" style="11" bestFit="1" customWidth="1"/>
    <col min="7171" max="7171" width="5.5" style="11" bestFit="1" customWidth="1"/>
    <col min="7172" max="7172" width="14.5" style="11" bestFit="1" customWidth="1"/>
    <col min="7173" max="7173" width="12.875" style="11" bestFit="1" customWidth="1"/>
    <col min="7174" max="7174" width="14.875" style="11" bestFit="1" customWidth="1"/>
    <col min="7175" max="7175" width="11.5" style="11" customWidth="1"/>
    <col min="7176" max="7424" width="11.5" style="11"/>
    <col min="7425" max="7425" width="1.625" style="11" customWidth="1"/>
    <col min="7426" max="7426" width="62.125" style="11" bestFit="1" customWidth="1"/>
    <col min="7427" max="7427" width="5.5" style="11" bestFit="1" customWidth="1"/>
    <col min="7428" max="7428" width="14.5" style="11" bestFit="1" customWidth="1"/>
    <col min="7429" max="7429" width="12.875" style="11" bestFit="1" customWidth="1"/>
    <col min="7430" max="7430" width="14.875" style="11" bestFit="1" customWidth="1"/>
    <col min="7431" max="7431" width="11.5" style="11" customWidth="1"/>
    <col min="7432" max="7680" width="11.5" style="11"/>
    <col min="7681" max="7681" width="1.625" style="11" customWidth="1"/>
    <col min="7682" max="7682" width="62.125" style="11" bestFit="1" customWidth="1"/>
    <col min="7683" max="7683" width="5.5" style="11" bestFit="1" customWidth="1"/>
    <col min="7684" max="7684" width="14.5" style="11" bestFit="1" customWidth="1"/>
    <col min="7685" max="7685" width="12.875" style="11" bestFit="1" customWidth="1"/>
    <col min="7686" max="7686" width="14.875" style="11" bestFit="1" customWidth="1"/>
    <col min="7687" max="7687" width="11.5" style="11" customWidth="1"/>
    <col min="7688" max="7936" width="11.5" style="11"/>
    <col min="7937" max="7937" width="1.625" style="11" customWidth="1"/>
    <col min="7938" max="7938" width="62.125" style="11" bestFit="1" customWidth="1"/>
    <col min="7939" max="7939" width="5.5" style="11" bestFit="1" customWidth="1"/>
    <col min="7940" max="7940" width="14.5" style="11" bestFit="1" customWidth="1"/>
    <col min="7941" max="7941" width="12.875" style="11" bestFit="1" customWidth="1"/>
    <col min="7942" max="7942" width="14.875" style="11" bestFit="1" customWidth="1"/>
    <col min="7943" max="7943" width="11.5" style="11" customWidth="1"/>
    <col min="7944" max="8192" width="11.5" style="11"/>
    <col min="8193" max="8193" width="1.625" style="11" customWidth="1"/>
    <col min="8194" max="8194" width="62.125" style="11" bestFit="1" customWidth="1"/>
    <col min="8195" max="8195" width="5.5" style="11" bestFit="1" customWidth="1"/>
    <col min="8196" max="8196" width="14.5" style="11" bestFit="1" customWidth="1"/>
    <col min="8197" max="8197" width="12.875" style="11" bestFit="1" customWidth="1"/>
    <col min="8198" max="8198" width="14.875" style="11" bestFit="1" customWidth="1"/>
    <col min="8199" max="8199" width="11.5" style="11" customWidth="1"/>
    <col min="8200" max="8448" width="11.5" style="11"/>
    <col min="8449" max="8449" width="1.625" style="11" customWidth="1"/>
    <col min="8450" max="8450" width="62.125" style="11" bestFit="1" customWidth="1"/>
    <col min="8451" max="8451" width="5.5" style="11" bestFit="1" customWidth="1"/>
    <col min="8452" max="8452" width="14.5" style="11" bestFit="1" customWidth="1"/>
    <col min="8453" max="8453" width="12.875" style="11" bestFit="1" customWidth="1"/>
    <col min="8454" max="8454" width="14.875" style="11" bestFit="1" customWidth="1"/>
    <col min="8455" max="8455" width="11.5" style="11" customWidth="1"/>
    <col min="8456" max="8704" width="11.5" style="11"/>
    <col min="8705" max="8705" width="1.625" style="11" customWidth="1"/>
    <col min="8706" max="8706" width="62.125" style="11" bestFit="1" customWidth="1"/>
    <col min="8707" max="8707" width="5.5" style="11" bestFit="1" customWidth="1"/>
    <col min="8708" max="8708" width="14.5" style="11" bestFit="1" customWidth="1"/>
    <col min="8709" max="8709" width="12.875" style="11" bestFit="1" customWidth="1"/>
    <col min="8710" max="8710" width="14.875" style="11" bestFit="1" customWidth="1"/>
    <col min="8711" max="8711" width="11.5" style="11" customWidth="1"/>
    <col min="8712" max="8960" width="11.5" style="11"/>
    <col min="8961" max="8961" width="1.625" style="11" customWidth="1"/>
    <col min="8962" max="8962" width="62.125" style="11" bestFit="1" customWidth="1"/>
    <col min="8963" max="8963" width="5.5" style="11" bestFit="1" customWidth="1"/>
    <col min="8964" max="8964" width="14.5" style="11" bestFit="1" customWidth="1"/>
    <col min="8965" max="8965" width="12.875" style="11" bestFit="1" customWidth="1"/>
    <col min="8966" max="8966" width="14.875" style="11" bestFit="1" customWidth="1"/>
    <col min="8967" max="8967" width="11.5" style="11" customWidth="1"/>
    <col min="8968" max="9216" width="11.5" style="11"/>
    <col min="9217" max="9217" width="1.625" style="11" customWidth="1"/>
    <col min="9218" max="9218" width="62.125" style="11" bestFit="1" customWidth="1"/>
    <col min="9219" max="9219" width="5.5" style="11" bestFit="1" customWidth="1"/>
    <col min="9220" max="9220" width="14.5" style="11" bestFit="1" customWidth="1"/>
    <col min="9221" max="9221" width="12.875" style="11" bestFit="1" customWidth="1"/>
    <col min="9222" max="9222" width="14.875" style="11" bestFit="1" customWidth="1"/>
    <col min="9223" max="9223" width="11.5" style="11" customWidth="1"/>
    <col min="9224" max="9472" width="11.5" style="11"/>
    <col min="9473" max="9473" width="1.625" style="11" customWidth="1"/>
    <col min="9474" max="9474" width="62.125" style="11" bestFit="1" customWidth="1"/>
    <col min="9475" max="9475" width="5.5" style="11" bestFit="1" customWidth="1"/>
    <col min="9476" max="9476" width="14.5" style="11" bestFit="1" customWidth="1"/>
    <col min="9477" max="9477" width="12.875" style="11" bestFit="1" customWidth="1"/>
    <col min="9478" max="9478" width="14.875" style="11" bestFit="1" customWidth="1"/>
    <col min="9479" max="9479" width="11.5" style="11" customWidth="1"/>
    <col min="9480" max="9728" width="11.5" style="11"/>
    <col min="9729" max="9729" width="1.625" style="11" customWidth="1"/>
    <col min="9730" max="9730" width="62.125" style="11" bestFit="1" customWidth="1"/>
    <col min="9731" max="9731" width="5.5" style="11" bestFit="1" customWidth="1"/>
    <col min="9732" max="9732" width="14.5" style="11" bestFit="1" customWidth="1"/>
    <col min="9733" max="9733" width="12.875" style="11" bestFit="1" customWidth="1"/>
    <col min="9734" max="9734" width="14.875" style="11" bestFit="1" customWidth="1"/>
    <col min="9735" max="9735" width="11.5" style="11" customWidth="1"/>
    <col min="9736" max="9984" width="11.5" style="11"/>
    <col min="9985" max="9985" width="1.625" style="11" customWidth="1"/>
    <col min="9986" max="9986" width="62.125" style="11" bestFit="1" customWidth="1"/>
    <col min="9987" max="9987" width="5.5" style="11" bestFit="1" customWidth="1"/>
    <col min="9988" max="9988" width="14.5" style="11" bestFit="1" customWidth="1"/>
    <col min="9989" max="9989" width="12.875" style="11" bestFit="1" customWidth="1"/>
    <col min="9990" max="9990" width="14.875" style="11" bestFit="1" customWidth="1"/>
    <col min="9991" max="9991" width="11.5" style="11" customWidth="1"/>
    <col min="9992" max="10240" width="11.5" style="11"/>
    <col min="10241" max="10241" width="1.625" style="11" customWidth="1"/>
    <col min="10242" max="10242" width="62.125" style="11" bestFit="1" customWidth="1"/>
    <col min="10243" max="10243" width="5.5" style="11" bestFit="1" customWidth="1"/>
    <col min="10244" max="10244" width="14.5" style="11" bestFit="1" customWidth="1"/>
    <col min="10245" max="10245" width="12.875" style="11" bestFit="1" customWidth="1"/>
    <col min="10246" max="10246" width="14.875" style="11" bestFit="1" customWidth="1"/>
    <col min="10247" max="10247" width="11.5" style="11" customWidth="1"/>
    <col min="10248" max="10496" width="11.5" style="11"/>
    <col min="10497" max="10497" width="1.625" style="11" customWidth="1"/>
    <col min="10498" max="10498" width="62.125" style="11" bestFit="1" customWidth="1"/>
    <col min="10499" max="10499" width="5.5" style="11" bestFit="1" customWidth="1"/>
    <col min="10500" max="10500" width="14.5" style="11" bestFit="1" customWidth="1"/>
    <col min="10501" max="10501" width="12.875" style="11" bestFit="1" customWidth="1"/>
    <col min="10502" max="10502" width="14.875" style="11" bestFit="1" customWidth="1"/>
    <col min="10503" max="10503" width="11.5" style="11" customWidth="1"/>
    <col min="10504" max="10752" width="11.5" style="11"/>
    <col min="10753" max="10753" width="1.625" style="11" customWidth="1"/>
    <col min="10754" max="10754" width="62.125" style="11" bestFit="1" customWidth="1"/>
    <col min="10755" max="10755" width="5.5" style="11" bestFit="1" customWidth="1"/>
    <col min="10756" max="10756" width="14.5" style="11" bestFit="1" customWidth="1"/>
    <col min="10757" max="10757" width="12.875" style="11" bestFit="1" customWidth="1"/>
    <col min="10758" max="10758" width="14.875" style="11" bestFit="1" customWidth="1"/>
    <col min="10759" max="10759" width="11.5" style="11" customWidth="1"/>
    <col min="10760" max="11008" width="11.5" style="11"/>
    <col min="11009" max="11009" width="1.625" style="11" customWidth="1"/>
    <col min="11010" max="11010" width="62.125" style="11" bestFit="1" customWidth="1"/>
    <col min="11011" max="11011" width="5.5" style="11" bestFit="1" customWidth="1"/>
    <col min="11012" max="11012" width="14.5" style="11" bestFit="1" customWidth="1"/>
    <col min="11013" max="11013" width="12.875" style="11" bestFit="1" customWidth="1"/>
    <col min="11014" max="11014" width="14.875" style="11" bestFit="1" customWidth="1"/>
    <col min="11015" max="11015" width="11.5" style="11" customWidth="1"/>
    <col min="11016" max="11264" width="11.5" style="11"/>
    <col min="11265" max="11265" width="1.625" style="11" customWidth="1"/>
    <col min="11266" max="11266" width="62.125" style="11" bestFit="1" customWidth="1"/>
    <col min="11267" max="11267" width="5.5" style="11" bestFit="1" customWidth="1"/>
    <col min="11268" max="11268" width="14.5" style="11" bestFit="1" customWidth="1"/>
    <col min="11269" max="11269" width="12.875" style="11" bestFit="1" customWidth="1"/>
    <col min="11270" max="11270" width="14.875" style="11" bestFit="1" customWidth="1"/>
    <col min="11271" max="11271" width="11.5" style="11" customWidth="1"/>
    <col min="11272" max="11520" width="11.5" style="11"/>
    <col min="11521" max="11521" width="1.625" style="11" customWidth="1"/>
    <col min="11522" max="11522" width="62.125" style="11" bestFit="1" customWidth="1"/>
    <col min="11523" max="11523" width="5.5" style="11" bestFit="1" customWidth="1"/>
    <col min="11524" max="11524" width="14.5" style="11" bestFit="1" customWidth="1"/>
    <col min="11525" max="11525" width="12.875" style="11" bestFit="1" customWidth="1"/>
    <col min="11526" max="11526" width="14.875" style="11" bestFit="1" customWidth="1"/>
    <col min="11527" max="11527" width="11.5" style="11" customWidth="1"/>
    <col min="11528" max="11776" width="11.5" style="11"/>
    <col min="11777" max="11777" width="1.625" style="11" customWidth="1"/>
    <col min="11778" max="11778" width="62.125" style="11" bestFit="1" customWidth="1"/>
    <col min="11779" max="11779" width="5.5" style="11" bestFit="1" customWidth="1"/>
    <col min="11780" max="11780" width="14.5" style="11" bestFit="1" customWidth="1"/>
    <col min="11781" max="11781" width="12.875" style="11" bestFit="1" customWidth="1"/>
    <col min="11782" max="11782" width="14.875" style="11" bestFit="1" customWidth="1"/>
    <col min="11783" max="11783" width="11.5" style="11" customWidth="1"/>
    <col min="11784" max="12032" width="11.5" style="11"/>
    <col min="12033" max="12033" width="1.625" style="11" customWidth="1"/>
    <col min="12034" max="12034" width="62.125" style="11" bestFit="1" customWidth="1"/>
    <col min="12035" max="12035" width="5.5" style="11" bestFit="1" customWidth="1"/>
    <col min="12036" max="12036" width="14.5" style="11" bestFit="1" customWidth="1"/>
    <col min="12037" max="12037" width="12.875" style="11" bestFit="1" customWidth="1"/>
    <col min="12038" max="12038" width="14.875" style="11" bestFit="1" customWidth="1"/>
    <col min="12039" max="12039" width="11.5" style="11" customWidth="1"/>
    <col min="12040" max="12288" width="11.5" style="11"/>
    <col min="12289" max="12289" width="1.625" style="11" customWidth="1"/>
    <col min="12290" max="12290" width="62.125" style="11" bestFit="1" customWidth="1"/>
    <col min="12291" max="12291" width="5.5" style="11" bestFit="1" customWidth="1"/>
    <col min="12292" max="12292" width="14.5" style="11" bestFit="1" customWidth="1"/>
    <col min="12293" max="12293" width="12.875" style="11" bestFit="1" customWidth="1"/>
    <col min="12294" max="12294" width="14.875" style="11" bestFit="1" customWidth="1"/>
    <col min="12295" max="12295" width="11.5" style="11" customWidth="1"/>
    <col min="12296" max="12544" width="11.5" style="11"/>
    <col min="12545" max="12545" width="1.625" style="11" customWidth="1"/>
    <col min="12546" max="12546" width="62.125" style="11" bestFit="1" customWidth="1"/>
    <col min="12547" max="12547" width="5.5" style="11" bestFit="1" customWidth="1"/>
    <col min="12548" max="12548" width="14.5" style="11" bestFit="1" customWidth="1"/>
    <col min="12549" max="12549" width="12.875" style="11" bestFit="1" customWidth="1"/>
    <col min="12550" max="12550" width="14.875" style="11" bestFit="1" customWidth="1"/>
    <col min="12551" max="12551" width="11.5" style="11" customWidth="1"/>
    <col min="12552" max="12800" width="11.5" style="11"/>
    <col min="12801" max="12801" width="1.625" style="11" customWidth="1"/>
    <col min="12802" max="12802" width="62.125" style="11" bestFit="1" customWidth="1"/>
    <col min="12803" max="12803" width="5.5" style="11" bestFit="1" customWidth="1"/>
    <col min="12804" max="12804" width="14.5" style="11" bestFit="1" customWidth="1"/>
    <col min="12805" max="12805" width="12.875" style="11" bestFit="1" customWidth="1"/>
    <col min="12806" max="12806" width="14.875" style="11" bestFit="1" customWidth="1"/>
    <col min="12807" max="12807" width="11.5" style="11" customWidth="1"/>
    <col min="12808" max="13056" width="11.5" style="11"/>
    <col min="13057" max="13057" width="1.625" style="11" customWidth="1"/>
    <col min="13058" max="13058" width="62.125" style="11" bestFit="1" customWidth="1"/>
    <col min="13059" max="13059" width="5.5" style="11" bestFit="1" customWidth="1"/>
    <col min="13060" max="13060" width="14.5" style="11" bestFit="1" customWidth="1"/>
    <col min="13061" max="13061" width="12.875" style="11" bestFit="1" customWidth="1"/>
    <col min="13062" max="13062" width="14.875" style="11" bestFit="1" customWidth="1"/>
    <col min="13063" max="13063" width="11.5" style="11" customWidth="1"/>
    <col min="13064" max="13312" width="11.5" style="11"/>
    <col min="13313" max="13313" width="1.625" style="11" customWidth="1"/>
    <col min="13314" max="13314" width="62.125" style="11" bestFit="1" customWidth="1"/>
    <col min="13315" max="13315" width="5.5" style="11" bestFit="1" customWidth="1"/>
    <col min="13316" max="13316" width="14.5" style="11" bestFit="1" customWidth="1"/>
    <col min="13317" max="13317" width="12.875" style="11" bestFit="1" customWidth="1"/>
    <col min="13318" max="13318" width="14.875" style="11" bestFit="1" customWidth="1"/>
    <col min="13319" max="13319" width="11.5" style="11" customWidth="1"/>
    <col min="13320" max="13568" width="11.5" style="11"/>
    <col min="13569" max="13569" width="1.625" style="11" customWidth="1"/>
    <col min="13570" max="13570" width="62.125" style="11" bestFit="1" customWidth="1"/>
    <col min="13571" max="13571" width="5.5" style="11" bestFit="1" customWidth="1"/>
    <col min="13572" max="13572" width="14.5" style="11" bestFit="1" customWidth="1"/>
    <col min="13573" max="13573" width="12.875" style="11" bestFit="1" customWidth="1"/>
    <col min="13574" max="13574" width="14.875" style="11" bestFit="1" customWidth="1"/>
    <col min="13575" max="13575" width="11.5" style="11" customWidth="1"/>
    <col min="13576" max="13824" width="11.5" style="11"/>
    <col min="13825" max="13825" width="1.625" style="11" customWidth="1"/>
    <col min="13826" max="13826" width="62.125" style="11" bestFit="1" customWidth="1"/>
    <col min="13827" max="13827" width="5.5" style="11" bestFit="1" customWidth="1"/>
    <col min="13828" max="13828" width="14.5" style="11" bestFit="1" customWidth="1"/>
    <col min="13829" max="13829" width="12.875" style="11" bestFit="1" customWidth="1"/>
    <col min="13830" max="13830" width="14.875" style="11" bestFit="1" customWidth="1"/>
    <col min="13831" max="13831" width="11.5" style="11" customWidth="1"/>
    <col min="13832" max="14080" width="11.5" style="11"/>
    <col min="14081" max="14081" width="1.625" style="11" customWidth="1"/>
    <col min="14082" max="14082" width="62.125" style="11" bestFit="1" customWidth="1"/>
    <col min="14083" max="14083" width="5.5" style="11" bestFit="1" customWidth="1"/>
    <col min="14084" max="14084" width="14.5" style="11" bestFit="1" customWidth="1"/>
    <col min="14085" max="14085" width="12.875" style="11" bestFit="1" customWidth="1"/>
    <col min="14086" max="14086" width="14.875" style="11" bestFit="1" customWidth="1"/>
    <col min="14087" max="14087" width="11.5" style="11" customWidth="1"/>
    <col min="14088" max="14336" width="11.5" style="11"/>
    <col min="14337" max="14337" width="1.625" style="11" customWidth="1"/>
    <col min="14338" max="14338" width="62.125" style="11" bestFit="1" customWidth="1"/>
    <col min="14339" max="14339" width="5.5" style="11" bestFit="1" customWidth="1"/>
    <col min="14340" max="14340" width="14.5" style="11" bestFit="1" customWidth="1"/>
    <col min="14341" max="14341" width="12.875" style="11" bestFit="1" customWidth="1"/>
    <col min="14342" max="14342" width="14.875" style="11" bestFit="1" customWidth="1"/>
    <col min="14343" max="14343" width="11.5" style="11" customWidth="1"/>
    <col min="14344" max="14592" width="11.5" style="11"/>
    <col min="14593" max="14593" width="1.625" style="11" customWidth="1"/>
    <col min="14594" max="14594" width="62.125" style="11" bestFit="1" customWidth="1"/>
    <col min="14595" max="14595" width="5.5" style="11" bestFit="1" customWidth="1"/>
    <col min="14596" max="14596" width="14.5" style="11" bestFit="1" customWidth="1"/>
    <col min="14597" max="14597" width="12.875" style="11" bestFit="1" customWidth="1"/>
    <col min="14598" max="14598" width="14.875" style="11" bestFit="1" customWidth="1"/>
    <col min="14599" max="14599" width="11.5" style="11" customWidth="1"/>
    <col min="14600" max="14848" width="11.5" style="11"/>
    <col min="14849" max="14849" width="1.625" style="11" customWidth="1"/>
    <col min="14850" max="14850" width="62.125" style="11" bestFit="1" customWidth="1"/>
    <col min="14851" max="14851" width="5.5" style="11" bestFit="1" customWidth="1"/>
    <col min="14852" max="14852" width="14.5" style="11" bestFit="1" customWidth="1"/>
    <col min="14853" max="14853" width="12.875" style="11" bestFit="1" customWidth="1"/>
    <col min="14854" max="14854" width="14.875" style="11" bestFit="1" customWidth="1"/>
    <col min="14855" max="14855" width="11.5" style="11" customWidth="1"/>
    <col min="14856" max="15104" width="11.5" style="11"/>
    <col min="15105" max="15105" width="1.625" style="11" customWidth="1"/>
    <col min="15106" max="15106" width="62.125" style="11" bestFit="1" customWidth="1"/>
    <col min="15107" max="15107" width="5.5" style="11" bestFit="1" customWidth="1"/>
    <col min="15108" max="15108" width="14.5" style="11" bestFit="1" customWidth="1"/>
    <col min="15109" max="15109" width="12.875" style="11" bestFit="1" customWidth="1"/>
    <col min="15110" max="15110" width="14.875" style="11" bestFit="1" customWidth="1"/>
    <col min="15111" max="15111" width="11.5" style="11" customWidth="1"/>
    <col min="15112" max="15360" width="11.5" style="11"/>
    <col min="15361" max="15361" width="1.625" style="11" customWidth="1"/>
    <col min="15362" max="15362" width="62.125" style="11" bestFit="1" customWidth="1"/>
    <col min="15363" max="15363" width="5.5" style="11" bestFit="1" customWidth="1"/>
    <col min="15364" max="15364" width="14.5" style="11" bestFit="1" customWidth="1"/>
    <col min="15365" max="15365" width="12.875" style="11" bestFit="1" customWidth="1"/>
    <col min="15366" max="15366" width="14.875" style="11" bestFit="1" customWidth="1"/>
    <col min="15367" max="15367" width="11.5" style="11" customWidth="1"/>
    <col min="15368" max="15616" width="11.5" style="11"/>
    <col min="15617" max="15617" width="1.625" style="11" customWidth="1"/>
    <col min="15618" max="15618" width="62.125" style="11" bestFit="1" customWidth="1"/>
    <col min="15619" max="15619" width="5.5" style="11" bestFit="1" customWidth="1"/>
    <col min="15620" max="15620" width="14.5" style="11" bestFit="1" customWidth="1"/>
    <col min="15621" max="15621" width="12.875" style="11" bestFit="1" customWidth="1"/>
    <col min="15622" max="15622" width="14.875" style="11" bestFit="1" customWidth="1"/>
    <col min="15623" max="15623" width="11.5" style="11" customWidth="1"/>
    <col min="15624" max="15872" width="11.5" style="11"/>
    <col min="15873" max="15873" width="1.625" style="11" customWidth="1"/>
    <col min="15874" max="15874" width="62.125" style="11" bestFit="1" customWidth="1"/>
    <col min="15875" max="15875" width="5.5" style="11" bestFit="1" customWidth="1"/>
    <col min="15876" max="15876" width="14.5" style="11" bestFit="1" customWidth="1"/>
    <col min="15877" max="15877" width="12.875" style="11" bestFit="1" customWidth="1"/>
    <col min="15878" max="15878" width="14.875" style="11" bestFit="1" customWidth="1"/>
    <col min="15879" max="15879" width="11.5" style="11" customWidth="1"/>
    <col min="15880" max="16128" width="11.5" style="11"/>
    <col min="16129" max="16129" width="1.625" style="11" customWidth="1"/>
    <col min="16130" max="16130" width="62.125" style="11" bestFit="1" customWidth="1"/>
    <col min="16131" max="16131" width="5.5" style="11" bestFit="1" customWidth="1"/>
    <col min="16132" max="16132" width="14.5" style="11" bestFit="1" customWidth="1"/>
    <col min="16133" max="16133" width="12.875" style="11" bestFit="1" customWidth="1"/>
    <col min="16134" max="16134" width="14.875" style="11" bestFit="1" customWidth="1"/>
    <col min="16135" max="16135" width="11.5" style="11" customWidth="1"/>
    <col min="16136" max="16384" width="11.5" style="11"/>
  </cols>
  <sheetData>
    <row r="1" spans="1:13" ht="38.25" customHeight="1" x14ac:dyDescent="0.25">
      <c r="A1" s="52" t="s">
        <v>190</v>
      </c>
      <c r="B1" s="32"/>
      <c r="C1" s="166" t="s">
        <v>280</v>
      </c>
      <c r="D1" s="33"/>
      <c r="E1" s="33"/>
      <c r="F1" s="33"/>
    </row>
    <row r="2" spans="1:13" ht="26.35" x14ac:dyDescent="0.45">
      <c r="A2" s="4"/>
      <c r="C2" s="145" t="s">
        <v>91</v>
      </c>
      <c r="D2" s="146"/>
      <c r="E2" s="146"/>
      <c r="F2" s="146"/>
      <c r="G2" s="146"/>
      <c r="H2" s="147"/>
    </row>
    <row r="3" spans="1:13" ht="18" customHeight="1" x14ac:dyDescent="0.25">
      <c r="A3" s="34"/>
      <c r="B3" s="35" t="s">
        <v>136</v>
      </c>
      <c r="C3" s="87" t="s">
        <v>76</v>
      </c>
      <c r="D3" s="88" t="s">
        <v>30</v>
      </c>
      <c r="E3" s="88" t="s">
        <v>77</v>
      </c>
      <c r="F3" s="88" t="s">
        <v>84</v>
      </c>
      <c r="G3" s="88" t="s">
        <v>85</v>
      </c>
      <c r="H3" s="89" t="s">
        <v>96</v>
      </c>
    </row>
    <row r="4" spans="1:13" ht="19.600000000000001" customHeight="1" x14ac:dyDescent="0.35">
      <c r="B4" s="90">
        <f>F105</f>
        <v>13851</v>
      </c>
      <c r="C4" s="176">
        <f>'Liste des invités'!F3</f>
        <v>5</v>
      </c>
      <c r="D4" s="177">
        <f>'Liste des invités'!G3</f>
        <v>5</v>
      </c>
      <c r="E4" s="178">
        <f>'Liste des invités'!H3</f>
        <v>5</v>
      </c>
      <c r="F4" s="177">
        <f>'Liste des invités'!I3</f>
        <v>3</v>
      </c>
      <c r="G4" s="177">
        <f>'Liste des invités'!J3</f>
        <v>1</v>
      </c>
      <c r="H4" s="179">
        <f>'Liste des invités'!K3</f>
        <v>4</v>
      </c>
    </row>
    <row r="5" spans="1:13" ht="15.75" customHeight="1" x14ac:dyDescent="0.25">
      <c r="D5" s="33"/>
      <c r="E5" s="33"/>
      <c r="F5" s="33"/>
    </row>
    <row r="6" spans="1:13" ht="15.75" customHeight="1" x14ac:dyDescent="0.25">
      <c r="C6" s="84" t="s">
        <v>81</v>
      </c>
      <c r="D6" s="85" t="s">
        <v>0</v>
      </c>
      <c r="E6" s="85" t="s">
        <v>1</v>
      </c>
      <c r="F6" s="86" t="s">
        <v>2</v>
      </c>
      <c r="J6" s="14"/>
      <c r="K6" s="14"/>
      <c r="L6" s="14"/>
    </row>
    <row r="7" spans="1:13" ht="15.75" customHeight="1" x14ac:dyDescent="0.25">
      <c r="B7" s="61" t="s">
        <v>3</v>
      </c>
      <c r="C7" s="61"/>
      <c r="D7" s="62"/>
      <c r="E7" s="63"/>
      <c r="F7" s="64">
        <f>SUM(E8:E12)</f>
        <v>5155</v>
      </c>
      <c r="G7" s="14"/>
      <c r="H7" s="14"/>
      <c r="I7" s="14"/>
      <c r="J7" s="14"/>
      <c r="K7" s="14"/>
      <c r="L7" s="14"/>
    </row>
    <row r="8" spans="1:13" ht="15.75" customHeight="1" x14ac:dyDescent="0.25">
      <c r="B8" s="65" t="s">
        <v>4</v>
      </c>
      <c r="C8" s="91">
        <v>1</v>
      </c>
      <c r="D8" s="66">
        <v>4500</v>
      </c>
      <c r="E8" s="67">
        <f t="shared" ref="E8:E12" si="0">D8*C8</f>
        <v>4500</v>
      </c>
      <c r="F8" s="68"/>
      <c r="G8" s="14"/>
      <c r="H8" s="14"/>
      <c r="I8" s="14"/>
      <c r="J8" s="14"/>
      <c r="K8" s="14"/>
      <c r="L8" s="14"/>
    </row>
    <row r="9" spans="1:13" ht="15.75" customHeight="1" x14ac:dyDescent="0.25">
      <c r="B9" s="65" t="s">
        <v>80</v>
      </c>
      <c r="C9" s="91">
        <v>0</v>
      </c>
      <c r="D9" s="66">
        <v>0</v>
      </c>
      <c r="E9" s="67">
        <f t="shared" si="0"/>
        <v>0</v>
      </c>
      <c r="F9" s="68"/>
      <c r="G9" s="14"/>
      <c r="H9" s="14"/>
      <c r="I9" s="14"/>
      <c r="J9" s="14"/>
      <c r="K9" s="14"/>
      <c r="L9" s="14"/>
    </row>
    <row r="10" spans="1:13" ht="15.75" customHeight="1" x14ac:dyDescent="0.25">
      <c r="B10" s="65" t="s">
        <v>5</v>
      </c>
      <c r="C10" s="91">
        <v>1</v>
      </c>
      <c r="D10" s="66">
        <v>250</v>
      </c>
      <c r="E10" s="67">
        <f t="shared" si="0"/>
        <v>250</v>
      </c>
      <c r="F10" s="68"/>
      <c r="G10" s="14"/>
      <c r="H10" s="14"/>
      <c r="I10" s="14"/>
      <c r="J10" s="14"/>
      <c r="K10" s="14"/>
      <c r="L10" s="14"/>
    </row>
    <row r="11" spans="1:13" ht="15.75" customHeight="1" x14ac:dyDescent="0.25">
      <c r="B11" s="65" t="s">
        <v>6</v>
      </c>
      <c r="C11" s="91">
        <v>1</v>
      </c>
      <c r="D11" s="66">
        <v>150</v>
      </c>
      <c r="E11" s="67">
        <f t="shared" si="0"/>
        <v>150</v>
      </c>
      <c r="F11" s="68"/>
      <c r="G11" s="14"/>
      <c r="H11" s="14"/>
      <c r="I11" s="14"/>
      <c r="J11" s="14"/>
      <c r="K11" s="14"/>
      <c r="L11" s="14"/>
    </row>
    <row r="12" spans="1:13" ht="15.75" customHeight="1" x14ac:dyDescent="0.25">
      <c r="B12" s="65" t="s">
        <v>179</v>
      </c>
      <c r="C12" s="91">
        <v>3</v>
      </c>
      <c r="D12" s="66">
        <v>85</v>
      </c>
      <c r="E12" s="67">
        <f t="shared" si="0"/>
        <v>255</v>
      </c>
      <c r="F12" s="68"/>
      <c r="G12" s="14"/>
      <c r="H12" s="14"/>
      <c r="I12" s="14"/>
      <c r="J12" s="14"/>
      <c r="K12" s="14"/>
      <c r="L12" s="14"/>
      <c r="M12" s="12"/>
    </row>
    <row r="13" spans="1:13" ht="15.75" customHeight="1" x14ac:dyDescent="0.25">
      <c r="B13" s="69" t="s">
        <v>7</v>
      </c>
      <c r="C13" s="92"/>
      <c r="D13" s="70"/>
      <c r="E13" s="71"/>
      <c r="F13" s="72">
        <f>SUM(E14:E17)</f>
        <v>2200</v>
      </c>
      <c r="G13" s="14"/>
      <c r="H13" s="14"/>
      <c r="I13" s="14"/>
      <c r="J13" s="14"/>
      <c r="K13" s="14"/>
      <c r="L13" s="14"/>
      <c r="M13" s="12"/>
    </row>
    <row r="14" spans="1:13" ht="15.75" customHeight="1" x14ac:dyDescent="0.25">
      <c r="B14" s="73" t="s">
        <v>93</v>
      </c>
      <c r="C14" s="91">
        <v>0</v>
      </c>
      <c r="D14" s="66">
        <v>0</v>
      </c>
      <c r="E14" s="67">
        <f t="shared" ref="E14:E17" si="1">D14*C14</f>
        <v>0</v>
      </c>
      <c r="F14" s="68"/>
      <c r="G14" s="14"/>
      <c r="H14" s="14"/>
      <c r="I14" s="14"/>
      <c r="J14" s="14"/>
      <c r="K14" s="14"/>
      <c r="L14" s="14"/>
      <c r="M14" s="12"/>
    </row>
    <row r="15" spans="1:13" ht="15.75" customHeight="1" x14ac:dyDescent="0.25">
      <c r="B15" s="73" t="s">
        <v>8</v>
      </c>
      <c r="C15" s="91">
        <v>1</v>
      </c>
      <c r="D15" s="66">
        <v>950</v>
      </c>
      <c r="E15" s="67">
        <f t="shared" si="1"/>
        <v>950</v>
      </c>
      <c r="F15" s="68"/>
      <c r="G15" s="14"/>
      <c r="H15" s="14"/>
      <c r="I15" s="14"/>
      <c r="J15" s="14"/>
      <c r="K15" s="14"/>
      <c r="L15" s="14"/>
    </row>
    <row r="16" spans="1:13" ht="15.75" customHeight="1" x14ac:dyDescent="0.25">
      <c r="B16" s="73" t="s">
        <v>94</v>
      </c>
      <c r="C16" s="91">
        <v>1</v>
      </c>
      <c r="D16" s="66">
        <v>1250</v>
      </c>
      <c r="E16" s="67">
        <f t="shared" si="1"/>
        <v>1250</v>
      </c>
      <c r="F16" s="68"/>
      <c r="G16" s="14"/>
      <c r="H16" s="14"/>
      <c r="I16" s="14"/>
      <c r="J16" s="14"/>
      <c r="K16" s="14"/>
      <c r="L16" s="14"/>
    </row>
    <row r="17" spans="2:12" ht="15.75" customHeight="1" x14ac:dyDescent="0.25">
      <c r="B17" s="65" t="s">
        <v>92</v>
      </c>
      <c r="C17" s="91"/>
      <c r="D17" s="66">
        <v>0</v>
      </c>
      <c r="E17" s="67">
        <f t="shared" si="1"/>
        <v>0</v>
      </c>
      <c r="F17" s="68"/>
      <c r="G17" s="14"/>
      <c r="H17" s="14"/>
      <c r="I17" s="14"/>
      <c r="J17" s="14"/>
      <c r="K17" s="14"/>
      <c r="L17" s="14"/>
    </row>
    <row r="18" spans="2:12" ht="15.75" customHeight="1" x14ac:dyDescent="0.25">
      <c r="B18" s="69" t="s">
        <v>9</v>
      </c>
      <c r="C18" s="92"/>
      <c r="D18" s="70"/>
      <c r="E18" s="71"/>
      <c r="F18" s="72">
        <f>SUM(E19:E21)</f>
        <v>450</v>
      </c>
      <c r="G18" s="14"/>
      <c r="H18" s="14"/>
      <c r="I18" s="14"/>
      <c r="J18" s="14"/>
      <c r="K18" s="14"/>
      <c r="L18" s="14"/>
    </row>
    <row r="19" spans="2:12" ht="15.75" customHeight="1" x14ac:dyDescent="0.25">
      <c r="B19" s="73" t="s">
        <v>10</v>
      </c>
      <c r="C19" s="91">
        <v>1</v>
      </c>
      <c r="D19" s="66">
        <v>250</v>
      </c>
      <c r="E19" s="67">
        <f t="shared" ref="E19:E21" si="2">D19*C19</f>
        <v>250</v>
      </c>
      <c r="F19" s="68"/>
      <c r="G19" s="14"/>
      <c r="H19" s="14"/>
      <c r="I19" s="14"/>
      <c r="J19" s="14"/>
      <c r="K19" s="14"/>
      <c r="L19" s="14"/>
    </row>
    <row r="20" spans="2:12" ht="15.75" customHeight="1" x14ac:dyDescent="0.25">
      <c r="B20" s="73" t="s">
        <v>11</v>
      </c>
      <c r="C20" s="91">
        <v>1</v>
      </c>
      <c r="D20" s="66">
        <v>200</v>
      </c>
      <c r="E20" s="67">
        <f t="shared" si="2"/>
        <v>200</v>
      </c>
      <c r="F20" s="68"/>
      <c r="G20" s="14"/>
      <c r="H20" s="14"/>
      <c r="I20" s="14"/>
      <c r="J20" s="14"/>
      <c r="K20" s="14"/>
      <c r="L20" s="14"/>
    </row>
    <row r="21" spans="2:12" ht="15.75" customHeight="1" x14ac:dyDescent="0.25">
      <c r="B21" s="65" t="s">
        <v>92</v>
      </c>
      <c r="C21" s="91">
        <v>0</v>
      </c>
      <c r="D21" s="66">
        <v>0</v>
      </c>
      <c r="E21" s="67">
        <f t="shared" si="2"/>
        <v>0</v>
      </c>
      <c r="F21" s="68"/>
      <c r="G21" s="14"/>
      <c r="H21" s="14"/>
      <c r="I21" s="14"/>
      <c r="J21" s="14"/>
      <c r="K21" s="14"/>
      <c r="L21" s="14"/>
    </row>
    <row r="22" spans="2:12" ht="15.75" customHeight="1" x14ac:dyDescent="0.25">
      <c r="B22" s="69" t="s">
        <v>102</v>
      </c>
      <c r="C22" s="92"/>
      <c r="D22" s="70"/>
      <c r="E22" s="71"/>
      <c r="F22" s="72">
        <f>SUM(F23,F28,F36,F40)</f>
        <v>2261</v>
      </c>
      <c r="G22" s="14"/>
      <c r="H22" s="14"/>
      <c r="I22" s="14"/>
      <c r="J22" s="14"/>
      <c r="K22" s="14"/>
      <c r="L22" s="14"/>
    </row>
    <row r="23" spans="2:12" ht="15.75" customHeight="1" x14ac:dyDescent="0.25">
      <c r="B23" s="74" t="s">
        <v>77</v>
      </c>
      <c r="C23" s="91"/>
      <c r="D23" s="66"/>
      <c r="E23" s="75"/>
      <c r="F23" s="76">
        <f>SUM(E24:E27)</f>
        <v>630</v>
      </c>
      <c r="G23" s="14"/>
      <c r="H23" s="14"/>
      <c r="I23" s="14"/>
      <c r="J23" s="14"/>
      <c r="K23" s="14"/>
      <c r="L23" s="14"/>
    </row>
    <row r="24" spans="2:12" ht="15.75" customHeight="1" x14ac:dyDescent="0.3">
      <c r="B24" s="65" t="s">
        <v>14</v>
      </c>
      <c r="C24" s="93">
        <f>$E$4</f>
        <v>5</v>
      </c>
      <c r="D24" s="66">
        <v>12</v>
      </c>
      <c r="E24" s="67">
        <f t="shared" ref="E24:E39" si="3">D24*C24</f>
        <v>60</v>
      </c>
      <c r="F24" s="77"/>
      <c r="G24" s="15"/>
      <c r="H24" s="15"/>
      <c r="I24" s="14"/>
      <c r="J24" s="14"/>
      <c r="K24" s="14"/>
      <c r="L24" s="14"/>
    </row>
    <row r="25" spans="2:12" ht="15.75" customHeight="1" x14ac:dyDescent="0.3">
      <c r="B25" s="65" t="s">
        <v>97</v>
      </c>
      <c r="C25" s="93">
        <f>$E$4</f>
        <v>5</v>
      </c>
      <c r="D25" s="15">
        <v>2</v>
      </c>
      <c r="E25" s="67">
        <f t="shared" si="3"/>
        <v>10</v>
      </c>
      <c r="F25" s="78"/>
      <c r="G25" s="14"/>
      <c r="H25" s="14"/>
      <c r="I25" s="14"/>
      <c r="J25" s="14"/>
      <c r="K25" s="14"/>
      <c r="L25" s="14"/>
    </row>
    <row r="26" spans="2:12" ht="15.75" customHeight="1" x14ac:dyDescent="0.3">
      <c r="B26" s="65" t="s">
        <v>98</v>
      </c>
      <c r="C26" s="93">
        <f>$E$4</f>
        <v>5</v>
      </c>
      <c r="D26" s="15">
        <v>4</v>
      </c>
      <c r="E26" s="67">
        <f t="shared" ref="E26:E27" si="4">D26*C26</f>
        <v>20</v>
      </c>
      <c r="F26" s="78"/>
      <c r="G26" s="14"/>
      <c r="H26" s="14"/>
      <c r="I26" s="14"/>
      <c r="J26" s="14"/>
      <c r="K26" s="14"/>
      <c r="L26" s="14"/>
    </row>
    <row r="27" spans="2:12" ht="15.75" customHeight="1" x14ac:dyDescent="0.25">
      <c r="B27" s="65" t="s">
        <v>15</v>
      </c>
      <c r="C27" s="91">
        <v>1</v>
      </c>
      <c r="D27" s="15">
        <v>540</v>
      </c>
      <c r="E27" s="67">
        <f t="shared" si="4"/>
        <v>540</v>
      </c>
      <c r="F27" s="78"/>
      <c r="G27" s="14"/>
      <c r="H27" s="14"/>
      <c r="I27" s="14"/>
      <c r="J27" s="14"/>
      <c r="K27" s="14"/>
      <c r="L27" s="14"/>
    </row>
    <row r="28" spans="2:12" ht="15.75" customHeight="1" x14ac:dyDescent="0.25">
      <c r="B28" s="74" t="s">
        <v>84</v>
      </c>
      <c r="C28" s="91"/>
      <c r="D28" s="15"/>
      <c r="E28" s="67"/>
      <c r="F28" s="76">
        <f>SUM(E29:E35)</f>
        <v>1564</v>
      </c>
      <c r="G28" s="14"/>
      <c r="H28" s="14"/>
      <c r="I28" s="14"/>
      <c r="J28" s="14"/>
      <c r="K28" s="14"/>
      <c r="L28" s="14"/>
    </row>
    <row r="29" spans="2:12" ht="15.75" customHeight="1" x14ac:dyDescent="0.3">
      <c r="B29" s="65" t="s">
        <v>84</v>
      </c>
      <c r="C29" s="93">
        <f>$F$4</f>
        <v>3</v>
      </c>
      <c r="D29" s="15">
        <v>22</v>
      </c>
      <c r="E29" s="67">
        <f t="shared" si="3"/>
        <v>66</v>
      </c>
      <c r="F29" s="78"/>
      <c r="G29" s="15"/>
      <c r="H29" s="14"/>
      <c r="I29" s="14"/>
      <c r="J29" s="14"/>
      <c r="K29" s="14"/>
      <c r="L29" s="14"/>
    </row>
    <row r="30" spans="2:12" ht="15.75" customHeight="1" x14ac:dyDescent="0.3">
      <c r="B30" s="65" t="s">
        <v>97</v>
      </c>
      <c r="C30" s="93">
        <f>$F$4</f>
        <v>3</v>
      </c>
      <c r="D30" s="15">
        <v>22</v>
      </c>
      <c r="E30" s="67">
        <f t="shared" ref="E30:E32" si="5">D30*C30</f>
        <v>66</v>
      </c>
      <c r="F30" s="78"/>
      <c r="G30" s="15"/>
      <c r="H30" s="14"/>
      <c r="I30" s="14"/>
      <c r="J30" s="14"/>
      <c r="K30" s="14"/>
      <c r="L30" s="14"/>
    </row>
    <row r="31" spans="2:12" ht="15.75" customHeight="1" x14ac:dyDescent="0.3">
      <c r="B31" s="65" t="s">
        <v>99</v>
      </c>
      <c r="C31" s="93">
        <f>$F$4</f>
        <v>3</v>
      </c>
      <c r="D31" s="15">
        <v>22</v>
      </c>
      <c r="E31" s="67">
        <f t="shared" si="5"/>
        <v>66</v>
      </c>
      <c r="F31" s="78"/>
      <c r="G31" s="15"/>
      <c r="H31" s="14"/>
      <c r="I31" s="14"/>
      <c r="J31" s="14"/>
      <c r="K31" s="14"/>
      <c r="L31" s="14"/>
    </row>
    <row r="32" spans="2:12" ht="15.75" customHeight="1" x14ac:dyDescent="0.3">
      <c r="B32" s="65" t="s">
        <v>14</v>
      </c>
      <c r="C32" s="93">
        <f>$F$4</f>
        <v>3</v>
      </c>
      <c r="D32" s="15">
        <v>22</v>
      </c>
      <c r="E32" s="67">
        <f t="shared" si="5"/>
        <v>66</v>
      </c>
      <c r="F32" s="78"/>
      <c r="G32" s="15"/>
      <c r="H32" s="14"/>
      <c r="I32" s="14"/>
      <c r="J32" s="14"/>
      <c r="K32" s="14"/>
      <c r="L32" s="14"/>
    </row>
    <row r="33" spans="2:12" ht="15.75" customHeight="1" x14ac:dyDescent="0.25">
      <c r="B33" s="65" t="s">
        <v>100</v>
      </c>
      <c r="C33" s="91">
        <v>1</v>
      </c>
      <c r="D33" s="15">
        <v>500</v>
      </c>
      <c r="E33" s="67">
        <f t="shared" ref="E33:E34" si="6">D33*C33</f>
        <v>500</v>
      </c>
      <c r="F33" s="78"/>
      <c r="G33" s="15"/>
      <c r="H33" s="14"/>
      <c r="I33" s="14"/>
      <c r="J33" s="14"/>
      <c r="K33" s="14"/>
      <c r="L33" s="14"/>
    </row>
    <row r="34" spans="2:12" ht="15.75" customHeight="1" x14ac:dyDescent="0.25">
      <c r="B34" s="65" t="s">
        <v>15</v>
      </c>
      <c r="C34" s="91">
        <v>1</v>
      </c>
      <c r="D34" s="15">
        <v>800</v>
      </c>
      <c r="E34" s="67">
        <f t="shared" si="6"/>
        <v>800</v>
      </c>
      <c r="F34" s="78"/>
      <c r="G34" s="15"/>
      <c r="H34" s="14"/>
      <c r="I34" s="14"/>
      <c r="J34" s="14"/>
      <c r="K34" s="14"/>
      <c r="L34" s="14"/>
    </row>
    <row r="35" spans="2:12" ht="15.75" customHeight="1" x14ac:dyDescent="0.25">
      <c r="B35" s="65" t="s">
        <v>16</v>
      </c>
      <c r="C35" s="91">
        <v>0</v>
      </c>
      <c r="D35" s="15">
        <v>0</v>
      </c>
      <c r="E35" s="67">
        <f>D35*C35</f>
        <v>0</v>
      </c>
      <c r="F35" s="78"/>
      <c r="G35" s="15"/>
      <c r="H35" s="14"/>
      <c r="I35" s="14"/>
      <c r="J35" s="14"/>
      <c r="K35" s="14"/>
      <c r="L35" s="14"/>
    </row>
    <row r="36" spans="2:12" ht="15.75" customHeight="1" x14ac:dyDescent="0.25">
      <c r="B36" s="74" t="s">
        <v>85</v>
      </c>
      <c r="C36" s="91"/>
      <c r="D36" s="15"/>
      <c r="E36" s="67"/>
      <c r="F36" s="76">
        <f>SUM(E37:E39)</f>
        <v>39</v>
      </c>
      <c r="G36" s="15"/>
      <c r="H36" s="14"/>
      <c r="I36" s="14"/>
      <c r="J36" s="14"/>
      <c r="K36" s="14"/>
      <c r="L36" s="14"/>
    </row>
    <row r="37" spans="2:12" ht="15.75" customHeight="1" x14ac:dyDescent="0.3">
      <c r="B37" s="65" t="s">
        <v>85</v>
      </c>
      <c r="C37" s="93">
        <f>$G$4</f>
        <v>1</v>
      </c>
      <c r="D37" s="66">
        <v>12</v>
      </c>
      <c r="E37" s="67">
        <f t="shared" si="3"/>
        <v>12</v>
      </c>
      <c r="F37" s="68"/>
      <c r="G37" s="15"/>
      <c r="H37" s="14"/>
      <c r="I37" s="14"/>
      <c r="J37" s="14"/>
      <c r="K37" s="14"/>
      <c r="L37" s="14"/>
    </row>
    <row r="38" spans="2:12" ht="15.75" customHeight="1" x14ac:dyDescent="0.3">
      <c r="B38" s="65" t="s">
        <v>13</v>
      </c>
      <c r="C38" s="93">
        <f>$G$4</f>
        <v>1</v>
      </c>
      <c r="D38" s="66">
        <v>2</v>
      </c>
      <c r="E38" s="67">
        <f t="shared" si="3"/>
        <v>2</v>
      </c>
      <c r="F38" s="77"/>
      <c r="G38" s="14"/>
      <c r="H38" s="14"/>
      <c r="I38" s="14"/>
      <c r="J38" s="14"/>
      <c r="K38" s="14"/>
      <c r="L38" s="14"/>
    </row>
    <row r="39" spans="2:12" ht="15.75" customHeight="1" x14ac:dyDescent="0.25">
      <c r="B39" s="65" t="s">
        <v>101</v>
      </c>
      <c r="C39" s="91">
        <v>1</v>
      </c>
      <c r="D39" s="15">
        <v>25</v>
      </c>
      <c r="E39" s="67">
        <f t="shared" si="3"/>
        <v>25</v>
      </c>
      <c r="F39" s="78"/>
      <c r="G39" s="14"/>
      <c r="H39" s="14"/>
      <c r="I39" s="14"/>
      <c r="J39" s="14"/>
      <c r="K39" s="14"/>
      <c r="L39" s="14"/>
    </row>
    <row r="40" spans="2:12" ht="15.75" customHeight="1" x14ac:dyDescent="0.25">
      <c r="B40" s="74" t="s">
        <v>17</v>
      </c>
      <c r="C40" s="91"/>
      <c r="D40" s="66"/>
      <c r="E40" s="75"/>
      <c r="F40" s="76">
        <f>SUM(E41:E43)</f>
        <v>28</v>
      </c>
      <c r="G40" s="14"/>
      <c r="H40" s="14"/>
      <c r="I40" s="14"/>
      <c r="J40" s="14"/>
      <c r="K40" s="14"/>
      <c r="L40" s="14"/>
    </row>
    <row r="41" spans="2:12" ht="15.75" customHeight="1" x14ac:dyDescent="0.3">
      <c r="B41" s="65" t="s">
        <v>18</v>
      </c>
      <c r="C41" s="93">
        <f>$H$4</f>
        <v>4</v>
      </c>
      <c r="D41" s="15">
        <v>5</v>
      </c>
      <c r="E41" s="67">
        <f>C41*D41</f>
        <v>20</v>
      </c>
      <c r="F41" s="78"/>
      <c r="G41" s="14"/>
      <c r="H41" s="14"/>
      <c r="I41" s="14"/>
      <c r="J41" s="14"/>
      <c r="K41" s="14"/>
      <c r="L41" s="14"/>
    </row>
    <row r="42" spans="2:12" ht="15.75" customHeight="1" x14ac:dyDescent="0.3">
      <c r="B42" s="65" t="s">
        <v>12</v>
      </c>
      <c r="C42" s="93">
        <f>$H$4</f>
        <v>4</v>
      </c>
      <c r="D42" s="15">
        <v>2</v>
      </c>
      <c r="E42" s="67">
        <f>C42*D42</f>
        <v>8</v>
      </c>
      <c r="F42" s="78"/>
      <c r="G42" s="14"/>
      <c r="H42" s="14"/>
      <c r="I42" s="14"/>
      <c r="J42" s="14"/>
      <c r="K42" s="14"/>
      <c r="L42" s="14"/>
    </row>
    <row r="43" spans="2:12" ht="15.75" customHeight="1" x14ac:dyDescent="0.25">
      <c r="B43" s="65" t="s">
        <v>52</v>
      </c>
      <c r="C43" s="91">
        <v>0</v>
      </c>
      <c r="D43" s="15">
        <v>0</v>
      </c>
      <c r="E43" s="67">
        <f t="shared" ref="E43" si="7">D43*C43</f>
        <v>0</v>
      </c>
      <c r="F43" s="78"/>
      <c r="G43" s="14"/>
      <c r="H43" s="14"/>
      <c r="I43" s="14"/>
      <c r="J43" s="14"/>
      <c r="K43" s="14"/>
      <c r="L43" s="14"/>
    </row>
    <row r="44" spans="2:12" ht="15.75" customHeight="1" x14ac:dyDescent="0.25">
      <c r="B44" s="69" t="s">
        <v>19</v>
      </c>
      <c r="C44" s="92"/>
      <c r="D44" s="70"/>
      <c r="E44" s="71"/>
      <c r="F44" s="72">
        <f>SUM(E45:E51)</f>
        <v>2745</v>
      </c>
      <c r="G44" s="14"/>
      <c r="H44" s="14"/>
      <c r="I44" s="14"/>
      <c r="J44" s="14"/>
      <c r="K44" s="14"/>
      <c r="L44" s="14"/>
    </row>
    <row r="45" spans="2:12" ht="15.75" customHeight="1" x14ac:dyDescent="0.25">
      <c r="B45" s="65" t="s">
        <v>20</v>
      </c>
      <c r="C45" s="91">
        <v>1</v>
      </c>
      <c r="D45" s="66">
        <v>2000</v>
      </c>
      <c r="E45" s="75">
        <f t="shared" ref="E45:E51" si="8">D45*C45</f>
        <v>2000</v>
      </c>
      <c r="F45" s="68"/>
      <c r="G45" s="14"/>
      <c r="H45" s="14"/>
      <c r="I45" s="14"/>
      <c r="J45" s="14"/>
      <c r="K45" s="14"/>
      <c r="L45" s="14"/>
    </row>
    <row r="46" spans="2:12" ht="15.75" customHeight="1" x14ac:dyDescent="0.25">
      <c r="B46" s="65" t="s">
        <v>104</v>
      </c>
      <c r="C46" s="91">
        <v>1</v>
      </c>
      <c r="D46" s="66">
        <v>250</v>
      </c>
      <c r="E46" s="75">
        <f t="shared" si="8"/>
        <v>250</v>
      </c>
      <c r="F46" s="68"/>
      <c r="G46" s="14"/>
      <c r="H46" s="14"/>
      <c r="I46" s="14"/>
      <c r="J46" s="14"/>
      <c r="K46" s="14"/>
      <c r="L46" s="14"/>
    </row>
    <row r="47" spans="2:12" ht="15.75" customHeight="1" x14ac:dyDescent="0.25">
      <c r="B47" s="65" t="s">
        <v>21</v>
      </c>
      <c r="C47" s="91">
        <v>1</v>
      </c>
      <c r="D47" s="66">
        <v>300</v>
      </c>
      <c r="E47" s="75">
        <f t="shared" si="8"/>
        <v>300</v>
      </c>
      <c r="F47" s="68"/>
      <c r="G47" s="14"/>
      <c r="H47" s="14"/>
      <c r="I47" s="14"/>
      <c r="J47" s="14"/>
      <c r="K47" s="14"/>
      <c r="L47" s="14"/>
    </row>
    <row r="48" spans="2:12" ht="15.75" customHeight="1" x14ac:dyDescent="0.25">
      <c r="B48" s="65" t="s">
        <v>22</v>
      </c>
      <c r="C48" s="91">
        <v>1</v>
      </c>
      <c r="D48" s="66">
        <v>150</v>
      </c>
      <c r="E48" s="75">
        <f t="shared" si="8"/>
        <v>150</v>
      </c>
      <c r="F48" s="68"/>
      <c r="G48" s="14"/>
      <c r="H48" s="14"/>
      <c r="I48" s="14"/>
      <c r="J48" s="14"/>
      <c r="K48" s="14"/>
      <c r="L48" s="14"/>
    </row>
    <row r="49" spans="2:12" ht="15.75" customHeight="1" x14ac:dyDescent="0.25">
      <c r="B49" s="65" t="s">
        <v>23</v>
      </c>
      <c r="C49" s="91">
        <v>1</v>
      </c>
      <c r="D49" s="66">
        <v>45</v>
      </c>
      <c r="E49" s="75">
        <f t="shared" si="8"/>
        <v>45</v>
      </c>
      <c r="F49" s="68"/>
      <c r="G49" s="14"/>
      <c r="H49" s="14"/>
      <c r="I49" s="14"/>
      <c r="J49" s="14"/>
      <c r="K49" s="14"/>
      <c r="L49" s="14"/>
    </row>
    <row r="50" spans="2:12" ht="15.75" customHeight="1" x14ac:dyDescent="0.25">
      <c r="B50" s="65" t="s">
        <v>105</v>
      </c>
      <c r="C50" s="91">
        <v>0</v>
      </c>
      <c r="D50" s="66">
        <v>0</v>
      </c>
      <c r="E50" s="75">
        <f t="shared" si="8"/>
        <v>0</v>
      </c>
      <c r="F50" s="68"/>
      <c r="G50" s="14"/>
      <c r="H50" s="14"/>
      <c r="I50" s="14"/>
      <c r="J50" s="14"/>
      <c r="K50" s="14"/>
      <c r="L50" s="14"/>
    </row>
    <row r="51" spans="2:12" ht="15.75" customHeight="1" x14ac:dyDescent="0.25">
      <c r="B51" s="65" t="s">
        <v>52</v>
      </c>
      <c r="C51" s="91">
        <v>0</v>
      </c>
      <c r="D51" s="66">
        <v>0</v>
      </c>
      <c r="E51" s="75">
        <f t="shared" si="8"/>
        <v>0</v>
      </c>
      <c r="F51" s="68"/>
      <c r="G51" s="14"/>
      <c r="H51" s="14"/>
      <c r="I51" s="14"/>
      <c r="J51" s="14"/>
      <c r="K51" s="14"/>
      <c r="L51" s="14"/>
    </row>
    <row r="52" spans="2:12" ht="15.75" customHeight="1" x14ac:dyDescent="0.25">
      <c r="B52" s="69" t="s">
        <v>24</v>
      </c>
      <c r="C52" s="92"/>
      <c r="D52" s="70"/>
      <c r="E52" s="71"/>
      <c r="F52" s="72">
        <f>SUM(E53:E56)</f>
        <v>880</v>
      </c>
      <c r="G52" s="14"/>
      <c r="H52" s="14"/>
      <c r="I52" s="14"/>
      <c r="J52" s="14"/>
      <c r="K52" s="14"/>
      <c r="L52" s="14"/>
    </row>
    <row r="53" spans="2:12" ht="15.75" customHeight="1" x14ac:dyDescent="0.25">
      <c r="B53" s="65" t="s">
        <v>25</v>
      </c>
      <c r="C53" s="91">
        <v>1</v>
      </c>
      <c r="D53" s="66">
        <v>450</v>
      </c>
      <c r="E53" s="75">
        <f>D53*C53</f>
        <v>450</v>
      </c>
      <c r="F53" s="68"/>
      <c r="G53" s="14"/>
      <c r="H53" s="14"/>
      <c r="I53" s="14"/>
      <c r="J53" s="14"/>
      <c r="K53" s="14"/>
      <c r="L53" s="14"/>
    </row>
    <row r="54" spans="2:12" ht="15.75" customHeight="1" x14ac:dyDescent="0.25">
      <c r="B54" s="65" t="s">
        <v>103</v>
      </c>
      <c r="C54" s="91">
        <v>1</v>
      </c>
      <c r="D54" s="66">
        <v>250</v>
      </c>
      <c r="E54" s="75">
        <f>D54*C54</f>
        <v>250</v>
      </c>
      <c r="F54" s="68"/>
      <c r="G54" s="14"/>
      <c r="H54" s="14"/>
      <c r="I54" s="14"/>
      <c r="J54" s="14"/>
      <c r="K54" s="14"/>
      <c r="L54" s="14"/>
    </row>
    <row r="55" spans="2:12" ht="15.75" customHeight="1" x14ac:dyDescent="0.25">
      <c r="B55" s="65" t="s">
        <v>26</v>
      </c>
      <c r="C55" s="91">
        <v>1</v>
      </c>
      <c r="D55" s="66">
        <v>180</v>
      </c>
      <c r="E55" s="75">
        <f>D55*C55</f>
        <v>180</v>
      </c>
      <c r="F55" s="68"/>
      <c r="G55" s="14"/>
      <c r="H55" s="14"/>
      <c r="I55" s="14"/>
      <c r="J55" s="14"/>
      <c r="K55" s="14"/>
      <c r="L55" s="14"/>
    </row>
    <row r="56" spans="2:12" ht="15.75" customHeight="1" x14ac:dyDescent="0.25">
      <c r="B56" s="65" t="s">
        <v>52</v>
      </c>
      <c r="C56" s="91">
        <v>0</v>
      </c>
      <c r="D56" s="66">
        <v>0</v>
      </c>
      <c r="E56" s="75">
        <f>D56*C56</f>
        <v>0</v>
      </c>
      <c r="F56" s="68"/>
      <c r="G56" s="14"/>
      <c r="H56" s="14"/>
      <c r="I56" s="14"/>
      <c r="J56" s="14"/>
      <c r="K56" s="14"/>
      <c r="L56" s="14"/>
    </row>
    <row r="57" spans="2:12" ht="15.75" customHeight="1" x14ac:dyDescent="0.25">
      <c r="B57" s="69" t="s">
        <v>27</v>
      </c>
      <c r="C57" s="92"/>
      <c r="D57" s="70"/>
      <c r="E57" s="71"/>
      <c r="F57" s="72">
        <f>SUM(E58:E60)</f>
        <v>160</v>
      </c>
      <c r="G57" s="14"/>
      <c r="H57" s="14"/>
      <c r="I57" s="14"/>
      <c r="J57" s="14"/>
      <c r="K57" s="14"/>
      <c r="L57" s="14"/>
    </row>
    <row r="58" spans="2:12" ht="15.75" customHeight="1" x14ac:dyDescent="0.25">
      <c r="B58" s="65" t="s">
        <v>108</v>
      </c>
      <c r="C58" s="91">
        <v>4</v>
      </c>
      <c r="D58" s="66">
        <v>40</v>
      </c>
      <c r="E58" s="75">
        <f>D58*C58</f>
        <v>160</v>
      </c>
      <c r="F58" s="68"/>
      <c r="G58" s="14"/>
      <c r="H58" s="14"/>
      <c r="I58" s="14"/>
      <c r="J58" s="14"/>
      <c r="K58" s="14"/>
      <c r="L58" s="14"/>
    </row>
    <row r="59" spans="2:12" ht="15.75" customHeight="1" x14ac:dyDescent="0.25">
      <c r="B59" s="65" t="s">
        <v>109</v>
      </c>
      <c r="C59" s="91">
        <v>0</v>
      </c>
      <c r="D59" s="66">
        <v>0</v>
      </c>
      <c r="E59" s="75">
        <f>D59*C59</f>
        <v>0</v>
      </c>
      <c r="F59" s="68"/>
      <c r="G59" s="14"/>
      <c r="H59" s="14"/>
      <c r="I59" s="14"/>
      <c r="J59" s="14"/>
      <c r="K59" s="14"/>
      <c r="L59" s="14"/>
    </row>
    <row r="60" spans="2:12" ht="15.75" customHeight="1" x14ac:dyDescent="0.25">
      <c r="B60" s="65" t="s">
        <v>52</v>
      </c>
      <c r="C60" s="91">
        <v>0</v>
      </c>
      <c r="D60" s="66">
        <v>0</v>
      </c>
      <c r="E60" s="75">
        <f>D60*C60</f>
        <v>0</v>
      </c>
      <c r="F60" s="68"/>
      <c r="G60" s="14"/>
      <c r="H60" s="14"/>
      <c r="I60" s="14"/>
      <c r="J60" s="14"/>
      <c r="K60" s="14"/>
      <c r="L60" s="14"/>
    </row>
    <row r="61" spans="2:12" ht="15.75" customHeight="1" x14ac:dyDescent="0.25">
      <c r="B61" s="69" t="s">
        <v>106</v>
      </c>
      <c r="C61" s="92"/>
      <c r="D61" s="70"/>
      <c r="E61" s="71"/>
      <c r="F61" s="72">
        <f>F62+F69</f>
        <v>0</v>
      </c>
      <c r="G61" s="14"/>
      <c r="H61" s="14"/>
      <c r="I61" s="14"/>
      <c r="J61" s="14"/>
      <c r="K61" s="14"/>
      <c r="L61" s="14"/>
    </row>
    <row r="62" spans="2:12" ht="15.75" customHeight="1" x14ac:dyDescent="0.25">
      <c r="B62" s="74" t="s">
        <v>28</v>
      </c>
      <c r="C62" s="91"/>
      <c r="D62" s="66"/>
      <c r="E62" s="75"/>
      <c r="F62" s="76">
        <f>SUM(E63:E68)</f>
        <v>0</v>
      </c>
      <c r="G62" s="14"/>
      <c r="H62" s="14"/>
      <c r="I62" s="14"/>
      <c r="J62" s="14"/>
      <c r="K62" s="14"/>
      <c r="L62" s="14"/>
    </row>
    <row r="63" spans="2:12" ht="15.75" customHeight="1" x14ac:dyDescent="0.25">
      <c r="B63" s="65" t="s">
        <v>110</v>
      </c>
      <c r="C63" s="91">
        <v>0</v>
      </c>
      <c r="D63" s="66">
        <v>0</v>
      </c>
      <c r="E63" s="67">
        <f t="shared" ref="E63:E68" si="9">D63*C63</f>
        <v>0</v>
      </c>
      <c r="F63" s="68"/>
      <c r="G63" s="14"/>
      <c r="H63" s="15"/>
      <c r="I63" s="14"/>
      <c r="J63" s="14"/>
      <c r="K63" s="14"/>
      <c r="L63" s="14"/>
    </row>
    <row r="64" spans="2:12" ht="15.75" customHeight="1" x14ac:dyDescent="0.25">
      <c r="B64" s="65" t="s">
        <v>111</v>
      </c>
      <c r="C64" s="91">
        <v>0</v>
      </c>
      <c r="D64" s="66">
        <v>0</v>
      </c>
      <c r="E64" s="67">
        <f t="shared" si="9"/>
        <v>0</v>
      </c>
      <c r="F64" s="68"/>
      <c r="G64" s="14"/>
      <c r="H64" s="15"/>
      <c r="I64" s="14"/>
      <c r="J64" s="14"/>
      <c r="K64" s="14"/>
      <c r="L64" s="14"/>
    </row>
    <row r="65" spans="2:12" ht="15.75" customHeight="1" x14ac:dyDescent="0.25">
      <c r="B65" s="65" t="s">
        <v>119</v>
      </c>
      <c r="C65" s="91">
        <v>0</v>
      </c>
      <c r="D65" s="66">
        <v>0</v>
      </c>
      <c r="E65" s="67">
        <f t="shared" si="9"/>
        <v>0</v>
      </c>
      <c r="F65" s="68"/>
      <c r="G65" s="14"/>
      <c r="H65" s="15"/>
      <c r="I65" s="14"/>
      <c r="J65" s="14"/>
      <c r="K65" s="14"/>
      <c r="L65" s="14"/>
    </row>
    <row r="66" spans="2:12" ht="15.75" customHeight="1" x14ac:dyDescent="0.25">
      <c r="B66" s="65" t="s">
        <v>112</v>
      </c>
      <c r="C66" s="91">
        <v>0</v>
      </c>
      <c r="D66" s="66">
        <v>0</v>
      </c>
      <c r="E66" s="67">
        <f t="shared" si="9"/>
        <v>0</v>
      </c>
      <c r="F66" s="68"/>
      <c r="G66" s="14"/>
      <c r="H66" s="15"/>
      <c r="I66" s="14"/>
      <c r="J66" s="14"/>
      <c r="K66" s="14"/>
      <c r="L66" s="14"/>
    </row>
    <row r="67" spans="2:12" ht="15.75" customHeight="1" x14ac:dyDescent="0.25">
      <c r="B67" s="65" t="s">
        <v>29</v>
      </c>
      <c r="C67" s="91">
        <v>0</v>
      </c>
      <c r="D67" s="66">
        <v>0</v>
      </c>
      <c r="E67" s="67">
        <f t="shared" si="9"/>
        <v>0</v>
      </c>
      <c r="F67" s="68"/>
      <c r="G67" s="14"/>
      <c r="H67" s="15"/>
      <c r="I67" s="14"/>
      <c r="J67" s="14"/>
      <c r="K67" s="14"/>
      <c r="L67" s="14"/>
    </row>
    <row r="68" spans="2:12" ht="15.75" customHeight="1" x14ac:dyDescent="0.25">
      <c r="B68" s="65" t="s">
        <v>92</v>
      </c>
      <c r="C68" s="91">
        <v>0</v>
      </c>
      <c r="D68" s="66">
        <v>0</v>
      </c>
      <c r="E68" s="67">
        <f t="shared" si="9"/>
        <v>0</v>
      </c>
      <c r="F68" s="68"/>
      <c r="G68" s="14"/>
      <c r="H68" s="15"/>
      <c r="I68" s="14"/>
      <c r="J68" s="14"/>
      <c r="K68" s="14"/>
      <c r="L68" s="14"/>
    </row>
    <row r="69" spans="2:12" ht="15.75" customHeight="1" x14ac:dyDescent="0.25">
      <c r="B69" s="74" t="s">
        <v>30</v>
      </c>
      <c r="C69" s="91"/>
      <c r="D69" s="66"/>
      <c r="E69" s="75"/>
      <c r="F69" s="76">
        <f>SUM(E70:E72)</f>
        <v>0</v>
      </c>
      <c r="G69" s="14"/>
      <c r="H69" s="14"/>
      <c r="I69" s="14"/>
      <c r="J69" s="14"/>
      <c r="K69" s="14"/>
      <c r="L69" s="14"/>
    </row>
    <row r="70" spans="2:12" ht="14.55" x14ac:dyDescent="0.25">
      <c r="B70" s="79" t="s">
        <v>31</v>
      </c>
      <c r="C70" s="91">
        <v>0</v>
      </c>
      <c r="D70" s="66">
        <v>0</v>
      </c>
      <c r="E70" s="67">
        <f>D70*C70</f>
        <v>0</v>
      </c>
      <c r="F70" s="68"/>
      <c r="G70" s="14"/>
      <c r="H70" s="15"/>
      <c r="I70" s="14"/>
      <c r="J70" s="14"/>
      <c r="K70" s="14"/>
      <c r="L70" s="14"/>
    </row>
    <row r="71" spans="2:12" ht="14.55" x14ac:dyDescent="0.25">
      <c r="B71" s="79" t="s">
        <v>107</v>
      </c>
      <c r="C71" s="91">
        <v>0</v>
      </c>
      <c r="D71" s="66">
        <v>0</v>
      </c>
      <c r="E71" s="67">
        <f>D71*C71</f>
        <v>0</v>
      </c>
      <c r="F71" s="68"/>
      <c r="G71" s="14"/>
      <c r="H71" s="15"/>
      <c r="I71" s="14"/>
      <c r="J71" s="14"/>
      <c r="K71" s="14"/>
      <c r="L71" s="14"/>
    </row>
    <row r="72" spans="2:12" ht="14.55" x14ac:dyDescent="0.25">
      <c r="B72" s="79" t="s">
        <v>92</v>
      </c>
      <c r="C72" s="91">
        <v>0</v>
      </c>
      <c r="D72" s="66">
        <v>0</v>
      </c>
      <c r="E72" s="67">
        <f>D72*C72</f>
        <v>0</v>
      </c>
      <c r="F72" s="68"/>
      <c r="G72" s="14"/>
      <c r="H72" s="15"/>
      <c r="I72" s="14"/>
      <c r="J72" s="14"/>
      <c r="K72" s="14"/>
      <c r="L72" s="14"/>
    </row>
    <row r="73" spans="2:12" ht="15.75" customHeight="1" x14ac:dyDescent="0.25">
      <c r="B73" s="69" t="s">
        <v>32</v>
      </c>
      <c r="C73" s="92"/>
      <c r="D73" s="70"/>
      <c r="E73" s="71"/>
      <c r="F73" s="72">
        <f>SUM(E74:E79)</f>
        <v>0</v>
      </c>
      <c r="G73" s="14"/>
      <c r="H73" s="14"/>
      <c r="I73" s="14"/>
      <c r="J73" s="14"/>
      <c r="K73" s="14"/>
      <c r="L73" s="14"/>
    </row>
    <row r="74" spans="2:12" ht="15.75" customHeight="1" x14ac:dyDescent="0.25">
      <c r="B74" s="65" t="s">
        <v>114</v>
      </c>
      <c r="C74" s="91">
        <v>0</v>
      </c>
      <c r="D74" s="66">
        <v>0</v>
      </c>
      <c r="E74" s="75">
        <f t="shared" ref="E74:E79" si="10">D74*C74</f>
        <v>0</v>
      </c>
      <c r="F74" s="68"/>
      <c r="G74" s="14"/>
      <c r="H74" s="15"/>
      <c r="I74" s="14"/>
      <c r="J74" s="14"/>
      <c r="K74" s="14"/>
      <c r="L74" s="14"/>
    </row>
    <row r="75" spans="2:12" ht="15.75" customHeight="1" x14ac:dyDescent="0.25">
      <c r="B75" s="65" t="s">
        <v>33</v>
      </c>
      <c r="C75" s="91">
        <v>0</v>
      </c>
      <c r="D75" s="66">
        <v>0</v>
      </c>
      <c r="E75" s="75">
        <f t="shared" si="10"/>
        <v>0</v>
      </c>
      <c r="F75" s="68"/>
      <c r="G75" s="14"/>
      <c r="H75" s="14"/>
      <c r="I75" s="14"/>
      <c r="J75" s="14"/>
      <c r="K75" s="14"/>
      <c r="L75" s="14"/>
    </row>
    <row r="76" spans="2:12" ht="15.75" customHeight="1" x14ac:dyDescent="0.25">
      <c r="B76" s="65" t="s">
        <v>113</v>
      </c>
      <c r="C76" s="91">
        <v>0</v>
      </c>
      <c r="D76" s="66">
        <v>0</v>
      </c>
      <c r="E76" s="75">
        <f t="shared" si="10"/>
        <v>0</v>
      </c>
      <c r="F76" s="68"/>
      <c r="G76" s="14"/>
      <c r="H76" s="14"/>
      <c r="I76" s="14"/>
      <c r="J76" s="14"/>
      <c r="K76" s="14"/>
      <c r="L76" s="14"/>
    </row>
    <row r="77" spans="2:12" ht="15.75" customHeight="1" x14ac:dyDescent="0.25">
      <c r="B77" s="65" t="s">
        <v>34</v>
      </c>
      <c r="C77" s="91">
        <v>0</v>
      </c>
      <c r="D77" s="66">
        <v>0</v>
      </c>
      <c r="E77" s="75">
        <f t="shared" si="10"/>
        <v>0</v>
      </c>
      <c r="F77" s="68"/>
      <c r="G77" s="14"/>
      <c r="H77" s="14"/>
      <c r="I77" s="14"/>
      <c r="J77" s="14"/>
      <c r="K77" s="14"/>
      <c r="L77" s="14"/>
    </row>
    <row r="78" spans="2:12" ht="15.75" customHeight="1" x14ac:dyDescent="0.25">
      <c r="B78" s="65" t="s">
        <v>35</v>
      </c>
      <c r="C78" s="91">
        <v>0</v>
      </c>
      <c r="D78" s="66">
        <v>0</v>
      </c>
      <c r="E78" s="75">
        <f t="shared" si="10"/>
        <v>0</v>
      </c>
      <c r="F78" s="68"/>
      <c r="G78" s="14"/>
      <c r="H78" s="14"/>
      <c r="I78" s="14"/>
      <c r="J78" s="14"/>
      <c r="K78" s="14"/>
      <c r="L78" s="14"/>
    </row>
    <row r="79" spans="2:12" ht="15.75" customHeight="1" x14ac:dyDescent="0.25">
      <c r="B79" s="65" t="s">
        <v>52</v>
      </c>
      <c r="C79" s="91">
        <v>0</v>
      </c>
      <c r="D79" s="66">
        <v>0</v>
      </c>
      <c r="E79" s="75">
        <f t="shared" si="10"/>
        <v>0</v>
      </c>
      <c r="F79" s="68"/>
      <c r="G79" s="14"/>
      <c r="H79" s="15"/>
      <c r="I79" s="14"/>
      <c r="J79" s="14"/>
      <c r="K79" s="14"/>
      <c r="L79" s="14"/>
    </row>
    <row r="80" spans="2:12" ht="15.75" customHeight="1" x14ac:dyDescent="0.25">
      <c r="B80" s="69" t="s">
        <v>36</v>
      </c>
      <c r="C80" s="92"/>
      <c r="D80" s="70"/>
      <c r="E80" s="71"/>
      <c r="F80" s="72">
        <f>SUM(E81:E84)</f>
        <v>0</v>
      </c>
      <c r="G80" s="14"/>
      <c r="H80" s="14"/>
      <c r="I80" s="14"/>
      <c r="J80" s="14"/>
      <c r="K80" s="14"/>
      <c r="L80" s="14"/>
    </row>
    <row r="81" spans="2:12" ht="15.75" customHeight="1" x14ac:dyDescent="0.25">
      <c r="B81" s="65" t="s">
        <v>37</v>
      </c>
      <c r="C81" s="91">
        <v>0</v>
      </c>
      <c r="D81" s="66">
        <v>0</v>
      </c>
      <c r="E81" s="75">
        <f>D81*C81</f>
        <v>0</v>
      </c>
      <c r="F81" s="68"/>
      <c r="G81" s="14"/>
      <c r="H81" s="14"/>
      <c r="I81" s="14"/>
      <c r="J81" s="14"/>
      <c r="K81" s="14"/>
      <c r="L81" s="14"/>
    </row>
    <row r="82" spans="2:12" ht="15.75" customHeight="1" x14ac:dyDescent="0.25">
      <c r="B82" s="65" t="s">
        <v>38</v>
      </c>
      <c r="C82" s="91">
        <v>0</v>
      </c>
      <c r="D82" s="66">
        <v>0</v>
      </c>
      <c r="E82" s="75">
        <f>D82*C82</f>
        <v>0</v>
      </c>
      <c r="F82" s="68"/>
      <c r="G82" s="14"/>
      <c r="H82" s="14"/>
      <c r="I82" s="14"/>
      <c r="J82" s="14"/>
      <c r="K82" s="14"/>
      <c r="L82" s="14"/>
    </row>
    <row r="83" spans="2:12" ht="15.75" customHeight="1" x14ac:dyDescent="0.25">
      <c r="B83" s="65" t="s">
        <v>39</v>
      </c>
      <c r="C83" s="91">
        <v>0</v>
      </c>
      <c r="D83" s="66">
        <v>0</v>
      </c>
      <c r="E83" s="75">
        <f>D83*C83</f>
        <v>0</v>
      </c>
      <c r="F83" s="68"/>
      <c r="G83" s="14"/>
      <c r="H83" s="14"/>
      <c r="I83" s="14"/>
      <c r="J83" s="14"/>
      <c r="K83" s="14"/>
      <c r="L83" s="14"/>
    </row>
    <row r="84" spans="2:12" ht="15.75" customHeight="1" x14ac:dyDescent="0.25">
      <c r="B84" s="65" t="s">
        <v>40</v>
      </c>
      <c r="C84" s="91">
        <v>0</v>
      </c>
      <c r="D84" s="66">
        <v>0</v>
      </c>
      <c r="E84" s="75">
        <f>D84*C84</f>
        <v>0</v>
      </c>
      <c r="F84" s="68"/>
      <c r="G84" s="14"/>
      <c r="H84" s="14"/>
      <c r="I84" s="14"/>
      <c r="J84" s="14"/>
      <c r="K84" s="14"/>
      <c r="L84" s="14"/>
    </row>
    <row r="85" spans="2:12" ht="15.75" customHeight="1" x14ac:dyDescent="0.25">
      <c r="B85" s="69" t="s">
        <v>41</v>
      </c>
      <c r="C85" s="92"/>
      <c r="D85" s="70"/>
      <c r="E85" s="71"/>
      <c r="F85" s="72">
        <f>SUM(E86:E92)</f>
        <v>0</v>
      </c>
      <c r="G85" s="14"/>
      <c r="H85" s="14"/>
      <c r="I85" s="14"/>
      <c r="J85" s="14"/>
      <c r="K85" s="14"/>
      <c r="L85" s="14"/>
    </row>
    <row r="86" spans="2:12" ht="15.75" customHeight="1" x14ac:dyDescent="0.25">
      <c r="B86" s="65" t="s">
        <v>115</v>
      </c>
      <c r="C86" s="91">
        <v>0</v>
      </c>
      <c r="D86" s="66">
        <v>0</v>
      </c>
      <c r="E86" s="75">
        <f>D86*C86</f>
        <v>0</v>
      </c>
      <c r="F86" s="68"/>
      <c r="G86" s="14"/>
      <c r="H86" s="14"/>
      <c r="I86" s="14"/>
      <c r="J86" s="14"/>
      <c r="K86" s="14"/>
      <c r="L86" s="14"/>
    </row>
    <row r="87" spans="2:12" ht="15.75" customHeight="1" x14ac:dyDescent="0.25">
      <c r="B87" s="65" t="s">
        <v>42</v>
      </c>
      <c r="C87" s="91">
        <v>0</v>
      </c>
      <c r="D87" s="66">
        <v>0</v>
      </c>
      <c r="E87" s="75">
        <f t="shared" ref="E87:E91" si="11">D87*C87</f>
        <v>0</v>
      </c>
      <c r="F87" s="68"/>
      <c r="G87" s="14"/>
      <c r="H87" s="14"/>
      <c r="I87" s="14"/>
      <c r="J87" s="14"/>
      <c r="K87" s="14"/>
      <c r="L87" s="14"/>
    </row>
    <row r="88" spans="2:12" ht="15.75" customHeight="1" x14ac:dyDescent="0.25">
      <c r="B88" s="65" t="s">
        <v>43</v>
      </c>
      <c r="C88" s="91">
        <v>0</v>
      </c>
      <c r="D88" s="66">
        <v>0</v>
      </c>
      <c r="E88" s="75">
        <f t="shared" si="11"/>
        <v>0</v>
      </c>
      <c r="F88" s="68"/>
      <c r="G88" s="14"/>
      <c r="H88" s="14"/>
      <c r="I88" s="14"/>
      <c r="J88" s="14"/>
      <c r="K88" s="14"/>
      <c r="L88" s="14"/>
    </row>
    <row r="89" spans="2:12" ht="15.75" customHeight="1" x14ac:dyDescent="0.25">
      <c r="B89" s="65" t="s">
        <v>44</v>
      </c>
      <c r="C89" s="91">
        <v>0</v>
      </c>
      <c r="D89" s="66">
        <v>0</v>
      </c>
      <c r="E89" s="75">
        <f t="shared" si="11"/>
        <v>0</v>
      </c>
      <c r="F89" s="68"/>
      <c r="G89" s="14"/>
      <c r="H89" s="14"/>
      <c r="I89" s="14"/>
      <c r="J89" s="14"/>
      <c r="K89" s="14"/>
      <c r="L89" s="14"/>
    </row>
    <row r="90" spans="2:12" ht="15.75" customHeight="1" x14ac:dyDescent="0.25">
      <c r="B90" s="65" t="s">
        <v>45</v>
      </c>
      <c r="C90" s="91">
        <v>0</v>
      </c>
      <c r="D90" s="66">
        <v>0</v>
      </c>
      <c r="E90" s="75">
        <f t="shared" si="11"/>
        <v>0</v>
      </c>
      <c r="F90" s="68"/>
      <c r="G90" s="14"/>
      <c r="H90" s="14"/>
      <c r="I90" s="14"/>
      <c r="J90" s="14"/>
      <c r="K90" s="14"/>
      <c r="L90" s="14"/>
    </row>
    <row r="91" spans="2:12" ht="15.75" customHeight="1" x14ac:dyDescent="0.25">
      <c r="B91" s="65" t="s">
        <v>42</v>
      </c>
      <c r="C91" s="91">
        <v>0</v>
      </c>
      <c r="D91" s="66">
        <v>0</v>
      </c>
      <c r="E91" s="75">
        <f t="shared" si="11"/>
        <v>0</v>
      </c>
      <c r="F91" s="68"/>
      <c r="G91" s="14"/>
      <c r="H91" s="14"/>
      <c r="I91" s="14"/>
      <c r="J91" s="14"/>
      <c r="K91" s="14"/>
      <c r="L91" s="14"/>
    </row>
    <row r="92" spans="2:12" ht="15.75" customHeight="1" x14ac:dyDescent="0.25">
      <c r="B92" s="65" t="s">
        <v>35</v>
      </c>
      <c r="C92" s="91">
        <v>0</v>
      </c>
      <c r="D92" s="66">
        <v>0</v>
      </c>
      <c r="E92" s="75">
        <f>D92*C92</f>
        <v>0</v>
      </c>
      <c r="F92" s="68"/>
      <c r="G92" s="14"/>
      <c r="H92" s="14"/>
      <c r="I92" s="14"/>
      <c r="J92" s="14"/>
      <c r="K92" s="14"/>
      <c r="L92" s="14"/>
    </row>
    <row r="93" spans="2:12" ht="15.75" customHeight="1" x14ac:dyDescent="0.25">
      <c r="B93" s="69" t="s">
        <v>116</v>
      </c>
      <c r="C93" s="92"/>
      <c r="D93" s="70"/>
      <c r="E93" s="71"/>
      <c r="F93" s="72">
        <f>SUM(E94:E96)</f>
        <v>0</v>
      </c>
      <c r="G93" s="14"/>
      <c r="H93" s="14"/>
      <c r="I93" s="14"/>
      <c r="J93" s="14"/>
      <c r="K93" s="14"/>
      <c r="L93" s="14"/>
    </row>
    <row r="94" spans="2:12" ht="15.75" customHeight="1" x14ac:dyDescent="0.25">
      <c r="B94" s="73" t="s">
        <v>46</v>
      </c>
      <c r="C94" s="91">
        <v>0</v>
      </c>
      <c r="D94" s="66">
        <v>0</v>
      </c>
      <c r="E94" s="75">
        <f>D94*C94</f>
        <v>0</v>
      </c>
      <c r="F94" s="68"/>
      <c r="G94" s="14" t="s">
        <v>47</v>
      </c>
      <c r="H94" s="14"/>
      <c r="I94" s="14"/>
      <c r="J94" s="14"/>
      <c r="K94" s="14"/>
      <c r="L94" s="14"/>
    </row>
    <row r="95" spans="2:12" ht="15.75" customHeight="1" x14ac:dyDescent="0.25">
      <c r="B95" s="73" t="s">
        <v>48</v>
      </c>
      <c r="C95" s="91">
        <v>0</v>
      </c>
      <c r="D95" s="66">
        <v>0</v>
      </c>
      <c r="E95" s="75">
        <f>D95*C95</f>
        <v>0</v>
      </c>
      <c r="F95" s="68"/>
      <c r="G95" s="14"/>
      <c r="H95" s="14"/>
      <c r="I95" s="14"/>
      <c r="J95" s="14"/>
      <c r="K95" s="14"/>
      <c r="L95" s="14"/>
    </row>
    <row r="96" spans="2:12" ht="15.75" customHeight="1" x14ac:dyDescent="0.25">
      <c r="B96" s="65" t="s">
        <v>52</v>
      </c>
      <c r="C96" s="91">
        <v>0</v>
      </c>
      <c r="D96" s="66">
        <v>0</v>
      </c>
      <c r="E96" s="75">
        <f>D96*C96</f>
        <v>0</v>
      </c>
      <c r="F96" s="68"/>
      <c r="G96" s="14"/>
      <c r="H96" s="14"/>
      <c r="I96" s="14"/>
      <c r="J96" s="14"/>
      <c r="K96" s="14"/>
      <c r="L96" s="14"/>
    </row>
    <row r="97" spans="2:12" ht="15.75" customHeight="1" x14ac:dyDescent="0.25">
      <c r="B97" s="69" t="s">
        <v>49</v>
      </c>
      <c r="C97" s="92"/>
      <c r="D97" s="70"/>
      <c r="E97" s="71"/>
      <c r="F97" s="72">
        <f>SUM(E98:E101)</f>
        <v>0</v>
      </c>
      <c r="G97" s="14"/>
      <c r="H97" s="14"/>
      <c r="I97" s="14"/>
      <c r="J97" s="14"/>
      <c r="K97" s="14"/>
      <c r="L97" s="14"/>
    </row>
    <row r="98" spans="2:12" ht="15.75" customHeight="1" x14ac:dyDescent="0.25">
      <c r="B98" s="65" t="s">
        <v>50</v>
      </c>
      <c r="C98" s="91">
        <v>0</v>
      </c>
      <c r="D98" s="66">
        <v>0</v>
      </c>
      <c r="E98" s="75">
        <f t="shared" ref="E98:E101" si="12">D98*C98</f>
        <v>0</v>
      </c>
      <c r="F98" s="68"/>
      <c r="G98" s="14"/>
      <c r="H98" s="14"/>
      <c r="I98" s="14"/>
      <c r="J98" s="14"/>
      <c r="K98" s="14"/>
      <c r="L98" s="14"/>
    </row>
    <row r="99" spans="2:12" ht="15.75" customHeight="1" x14ac:dyDescent="0.25">
      <c r="B99" s="65" t="s">
        <v>117</v>
      </c>
      <c r="C99" s="91">
        <v>0</v>
      </c>
      <c r="D99" s="66">
        <v>0</v>
      </c>
      <c r="E99" s="75">
        <f t="shared" si="12"/>
        <v>0</v>
      </c>
      <c r="F99" s="68"/>
      <c r="G99" s="14"/>
      <c r="H99" s="14"/>
      <c r="I99" s="14"/>
      <c r="J99" s="14"/>
      <c r="K99" s="14"/>
      <c r="L99" s="14"/>
    </row>
    <row r="100" spans="2:12" ht="15.75" customHeight="1" x14ac:dyDescent="0.25">
      <c r="B100" s="65" t="s">
        <v>51</v>
      </c>
      <c r="C100" s="91">
        <v>0</v>
      </c>
      <c r="D100" s="66">
        <v>0</v>
      </c>
      <c r="E100" s="75">
        <f t="shared" si="12"/>
        <v>0</v>
      </c>
      <c r="F100" s="68"/>
      <c r="G100" s="14"/>
      <c r="H100" s="14"/>
      <c r="I100" s="14"/>
      <c r="J100" s="14"/>
      <c r="K100" s="14"/>
      <c r="L100" s="14"/>
    </row>
    <row r="101" spans="2:12" ht="15.75" customHeight="1" x14ac:dyDescent="0.25">
      <c r="B101" s="65" t="s">
        <v>52</v>
      </c>
      <c r="C101" s="91">
        <v>0</v>
      </c>
      <c r="D101" s="66">
        <v>0</v>
      </c>
      <c r="E101" s="75">
        <f t="shared" si="12"/>
        <v>0</v>
      </c>
      <c r="F101" s="68"/>
      <c r="G101" s="14"/>
      <c r="H101" s="14"/>
      <c r="I101" s="14"/>
      <c r="J101" s="14"/>
      <c r="K101" s="14"/>
      <c r="L101" s="14"/>
    </row>
    <row r="102" spans="2:12" ht="15.75" customHeight="1" x14ac:dyDescent="0.25">
      <c r="B102" s="69" t="s">
        <v>53</v>
      </c>
      <c r="C102" s="92"/>
      <c r="D102" s="70"/>
      <c r="E102" s="71"/>
      <c r="F102" s="72">
        <f>SUM(E103:E104)</f>
        <v>0</v>
      </c>
      <c r="G102" s="14"/>
      <c r="H102" s="14"/>
      <c r="I102" s="14"/>
      <c r="J102" s="14"/>
      <c r="K102" s="14"/>
      <c r="L102" s="14"/>
    </row>
    <row r="103" spans="2:12" ht="15.75" customHeight="1" x14ac:dyDescent="0.25">
      <c r="B103" s="65" t="s">
        <v>118</v>
      </c>
      <c r="C103" s="91">
        <v>0</v>
      </c>
      <c r="D103" s="66">
        <v>0</v>
      </c>
      <c r="E103" s="75">
        <f>D103*C103</f>
        <v>0</v>
      </c>
      <c r="F103" s="68"/>
      <c r="G103" s="14" t="s">
        <v>47</v>
      </c>
      <c r="H103" s="14"/>
      <c r="I103" s="14"/>
      <c r="J103" s="14"/>
      <c r="K103" s="14"/>
      <c r="L103" s="14"/>
    </row>
    <row r="104" spans="2:12" ht="15.75" customHeight="1" x14ac:dyDescent="0.25">
      <c r="B104" s="80" t="s">
        <v>54</v>
      </c>
      <c r="C104" s="94">
        <v>0</v>
      </c>
      <c r="D104" s="81">
        <v>0</v>
      </c>
      <c r="E104" s="82">
        <f>D104*C104</f>
        <v>0</v>
      </c>
      <c r="F104" s="83"/>
      <c r="G104" s="14"/>
      <c r="H104" s="14"/>
      <c r="I104" s="14"/>
      <c r="J104" s="14"/>
      <c r="K104" s="14"/>
      <c r="L104" s="14"/>
    </row>
    <row r="105" spans="2:12" s="16" customFormat="1" ht="23.2" customHeight="1" x14ac:dyDescent="0.25">
      <c r="B105" s="56" t="s">
        <v>55</v>
      </c>
      <c r="C105" s="57"/>
      <c r="D105" s="58"/>
      <c r="E105" s="59"/>
      <c r="F105" s="60">
        <f>(F7+F13+F18+F22+F44+F52+F57+F61+F73+F80+F85+F93+F97+F102)</f>
        <v>13851</v>
      </c>
      <c r="G105" s="17"/>
      <c r="H105" s="18"/>
      <c r="I105" s="18"/>
      <c r="J105" s="18"/>
      <c r="K105" s="18"/>
      <c r="L105" s="18"/>
    </row>
    <row r="106" spans="2:12" ht="15.75" customHeight="1" x14ac:dyDescent="0.25">
      <c r="G106" s="14"/>
      <c r="H106" s="14"/>
      <c r="I106" s="14"/>
      <c r="J106" s="14"/>
      <c r="K106" s="14"/>
      <c r="L106" s="14"/>
    </row>
    <row r="107" spans="2:12" ht="15.75" customHeight="1" x14ac:dyDescent="0.25">
      <c r="G107" s="14"/>
      <c r="H107" s="14"/>
      <c r="I107" s="14"/>
      <c r="J107" s="14"/>
      <c r="K107" s="14"/>
      <c r="L107" s="14"/>
    </row>
    <row r="108" spans="2:12" ht="15.75" customHeight="1" x14ac:dyDescent="0.25">
      <c r="G108" s="14"/>
      <c r="H108" s="14"/>
      <c r="I108" s="14"/>
      <c r="J108" s="14"/>
      <c r="K108" s="14"/>
      <c r="L108" s="14"/>
    </row>
    <row r="109" spans="2:12" ht="15.75" customHeight="1" x14ac:dyDescent="0.25">
      <c r="G109" s="14"/>
      <c r="H109" s="14"/>
      <c r="I109" s="14"/>
      <c r="J109" s="14"/>
      <c r="K109" s="14"/>
      <c r="L109" s="14"/>
    </row>
  </sheetData>
  <sheetProtection algorithmName="SHA-512" hashValue="GVFgpVIbqQ3ZERWsKraOdNvPPngCeaNMqLopt3Klp9BLArg6/ZtZdM0LeeHGdlUpLcFttc0z82wGWrEp/nbrmQ==" saltValue="eUbjtNdw58kbBuUckUZb1Q==" spinCount="100000" sheet="1" objects="1" scenarios="1"/>
  <mergeCells count="1">
    <mergeCell ref="C2:H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43"/>
  <sheetViews>
    <sheetView showGridLines="0" zoomScaleNormal="100" workbookViewId="0">
      <selection activeCell="C6" sqref="C6"/>
    </sheetView>
  </sheetViews>
  <sheetFormatPr baseColWidth="10" defaultColWidth="11.5" defaultRowHeight="14.55" x14ac:dyDescent="0.25"/>
  <cols>
    <col min="1" max="1" width="9.875" style="6" customWidth="1"/>
    <col min="2" max="2" width="62.625" customWidth="1"/>
    <col min="3" max="34" width="4" customWidth="1"/>
  </cols>
  <sheetData>
    <row r="1" spans="1:34" ht="30.85" customHeight="1" x14ac:dyDescent="0.3">
      <c r="A1" s="52" t="s">
        <v>133</v>
      </c>
      <c r="B1" s="2"/>
      <c r="C1" s="166" t="s">
        <v>280</v>
      </c>
    </row>
    <row r="2" spans="1:34" ht="23.55" x14ac:dyDescent="0.4">
      <c r="A2" s="22"/>
      <c r="B2" s="3"/>
      <c r="E2" s="25"/>
      <c r="F2" s="25"/>
      <c r="P2" s="26"/>
      <c r="S2" s="26"/>
      <c r="T2" s="26"/>
      <c r="Z2" s="19"/>
      <c r="AA2" s="29" t="s">
        <v>120</v>
      </c>
      <c r="AB2" s="30"/>
      <c r="AC2" s="28"/>
      <c r="AD2" s="29" t="s">
        <v>121</v>
      </c>
      <c r="AE2" s="30"/>
      <c r="AF2" s="31"/>
      <c r="AG2" s="29" t="s">
        <v>122</v>
      </c>
      <c r="AH2" s="30"/>
    </row>
    <row r="4" spans="1:34" s="21" customFormat="1" ht="27.7" customHeight="1" x14ac:dyDescent="0.25">
      <c r="A4" s="151" t="s">
        <v>123</v>
      </c>
      <c r="B4" s="155" t="s">
        <v>124</v>
      </c>
      <c r="C4" s="154" t="s">
        <v>130</v>
      </c>
      <c r="D4" s="148"/>
      <c r="E4" s="149" t="s">
        <v>131</v>
      </c>
      <c r="F4" s="149"/>
      <c r="G4" s="148" t="s">
        <v>132</v>
      </c>
      <c r="H4" s="148"/>
      <c r="I4" s="149" t="s">
        <v>137</v>
      </c>
      <c r="J4" s="149"/>
      <c r="K4" s="148" t="s">
        <v>138</v>
      </c>
      <c r="L4" s="148"/>
      <c r="M4" s="149" t="s">
        <v>139</v>
      </c>
      <c r="N4" s="149"/>
      <c r="O4" s="148" t="s">
        <v>140</v>
      </c>
      <c r="P4" s="148"/>
      <c r="Q4" s="149" t="s">
        <v>125</v>
      </c>
      <c r="R4" s="149"/>
      <c r="S4" s="148" t="s">
        <v>126</v>
      </c>
      <c r="T4" s="148"/>
      <c r="U4" s="149" t="s">
        <v>127</v>
      </c>
      <c r="V4" s="149"/>
      <c r="W4" s="148" t="s">
        <v>128</v>
      </c>
      <c r="X4" s="148"/>
      <c r="Y4" s="149" t="s">
        <v>129</v>
      </c>
      <c r="Z4" s="149"/>
      <c r="AA4" s="148" t="s">
        <v>130</v>
      </c>
      <c r="AB4" s="148"/>
      <c r="AC4" s="149" t="s">
        <v>131</v>
      </c>
      <c r="AD4" s="149"/>
      <c r="AE4" s="148" t="s">
        <v>132</v>
      </c>
      <c r="AF4" s="148"/>
      <c r="AG4" s="149" t="s">
        <v>137</v>
      </c>
      <c r="AH4" s="150"/>
    </row>
    <row r="5" spans="1:34" s="21" customFormat="1" ht="33.25" x14ac:dyDescent="0.25">
      <c r="A5" s="153"/>
      <c r="B5" s="156"/>
      <c r="C5" s="97" t="s">
        <v>141</v>
      </c>
      <c r="D5" s="98" t="s">
        <v>142</v>
      </c>
      <c r="E5" s="96" t="s">
        <v>141</v>
      </c>
      <c r="F5" s="99" t="s">
        <v>143</v>
      </c>
      <c r="G5" s="97" t="s">
        <v>141</v>
      </c>
      <c r="H5" s="98" t="s">
        <v>143</v>
      </c>
      <c r="I5" s="96" t="s">
        <v>141</v>
      </c>
      <c r="J5" s="99" t="s">
        <v>142</v>
      </c>
      <c r="K5" s="97" t="s">
        <v>141</v>
      </c>
      <c r="L5" s="98" t="s">
        <v>143</v>
      </c>
      <c r="M5" s="96" t="s">
        <v>141</v>
      </c>
      <c r="N5" s="99" t="s">
        <v>142</v>
      </c>
      <c r="O5" s="97" t="s">
        <v>141</v>
      </c>
      <c r="P5" s="98" t="s">
        <v>143</v>
      </c>
      <c r="Q5" s="96" t="s">
        <v>141</v>
      </c>
      <c r="R5" s="99" t="s">
        <v>143</v>
      </c>
      <c r="S5" s="97" t="s">
        <v>141</v>
      </c>
      <c r="T5" s="98" t="s">
        <v>144</v>
      </c>
      <c r="U5" s="96" t="s">
        <v>141</v>
      </c>
      <c r="V5" s="99" t="s">
        <v>143</v>
      </c>
      <c r="W5" s="97" t="s">
        <v>141</v>
      </c>
      <c r="X5" s="98" t="s">
        <v>142</v>
      </c>
      <c r="Y5" s="96" t="s">
        <v>141</v>
      </c>
      <c r="Z5" s="99" t="s">
        <v>143</v>
      </c>
      <c r="AA5" s="97" t="s">
        <v>141</v>
      </c>
      <c r="AB5" s="98" t="s">
        <v>142</v>
      </c>
      <c r="AC5" s="96" t="s">
        <v>141</v>
      </c>
      <c r="AD5" s="99" t="s">
        <v>143</v>
      </c>
      <c r="AE5" s="97" t="s">
        <v>141</v>
      </c>
      <c r="AF5" s="98" t="s">
        <v>143</v>
      </c>
      <c r="AG5" s="96" t="s">
        <v>141</v>
      </c>
      <c r="AH5" s="95" t="s">
        <v>142</v>
      </c>
    </row>
    <row r="6" spans="1:34" s="5" customFormat="1" ht="18" customHeight="1" x14ac:dyDescent="0.25">
      <c r="A6" s="151">
        <v>1</v>
      </c>
      <c r="B6" s="110" t="s">
        <v>146</v>
      </c>
      <c r="C6" s="113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1"/>
    </row>
    <row r="7" spans="1:34" s="5" customFormat="1" ht="18" customHeight="1" x14ac:dyDescent="0.25">
      <c r="A7" s="152"/>
      <c r="B7" s="111" t="s">
        <v>181</v>
      </c>
      <c r="C7" s="114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102"/>
    </row>
    <row r="8" spans="1:34" s="5" customFormat="1" ht="18" customHeight="1" x14ac:dyDescent="0.25">
      <c r="A8" s="152"/>
      <c r="B8" s="111" t="s">
        <v>147</v>
      </c>
      <c r="C8" s="27"/>
      <c r="D8" s="115"/>
      <c r="E8" s="115"/>
      <c r="F8" s="115"/>
      <c r="G8" s="115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102"/>
    </row>
    <row r="9" spans="1:34" s="5" customFormat="1" ht="18" customHeight="1" x14ac:dyDescent="0.25">
      <c r="A9" s="152"/>
      <c r="B9" s="111" t="s">
        <v>148</v>
      </c>
      <c r="C9" s="27"/>
      <c r="D9" s="23"/>
      <c r="E9" s="2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102"/>
    </row>
    <row r="10" spans="1:34" s="5" customFormat="1" ht="18" customHeight="1" x14ac:dyDescent="0.25">
      <c r="A10" s="153"/>
      <c r="B10" s="112" t="s">
        <v>149</v>
      </c>
      <c r="C10" s="103"/>
      <c r="D10" s="104"/>
      <c r="E10" s="105"/>
      <c r="F10" s="105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6"/>
    </row>
    <row r="11" spans="1:34" s="5" customFormat="1" ht="18" customHeight="1" x14ac:dyDescent="0.25">
      <c r="A11" s="151">
        <v>2</v>
      </c>
      <c r="B11" s="110" t="s">
        <v>167</v>
      </c>
      <c r="C11" s="107"/>
      <c r="D11" s="100"/>
      <c r="E11" s="100"/>
      <c r="F11" s="100"/>
      <c r="G11" s="100"/>
      <c r="H11" s="108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1"/>
    </row>
    <row r="12" spans="1:34" s="5" customFormat="1" ht="18" customHeight="1" x14ac:dyDescent="0.25">
      <c r="A12" s="152"/>
      <c r="B12" s="111" t="s">
        <v>145</v>
      </c>
      <c r="C12" s="27"/>
      <c r="D12" s="23"/>
      <c r="E12" s="23"/>
      <c r="F12" s="23"/>
      <c r="G12" s="23"/>
      <c r="H12" s="24"/>
      <c r="I12" s="24"/>
      <c r="J12" s="24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102"/>
    </row>
    <row r="13" spans="1:34" s="5" customFormat="1" ht="18" customHeight="1" x14ac:dyDescent="0.25">
      <c r="A13" s="152"/>
      <c r="B13" s="111" t="s">
        <v>150</v>
      </c>
      <c r="C13" s="27"/>
      <c r="D13" s="23"/>
      <c r="E13" s="23"/>
      <c r="F13" s="24"/>
      <c r="G13" s="24"/>
      <c r="H13" s="24"/>
      <c r="I13" s="24"/>
      <c r="J13" s="24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102"/>
    </row>
    <row r="14" spans="1:34" s="5" customFormat="1" ht="18" customHeight="1" x14ac:dyDescent="0.25">
      <c r="A14" s="152"/>
      <c r="B14" s="111" t="s">
        <v>165</v>
      </c>
      <c r="C14" s="27"/>
      <c r="D14" s="23"/>
      <c r="E14" s="23"/>
      <c r="F14" s="23"/>
      <c r="G14" s="23"/>
      <c r="H14" s="23"/>
      <c r="I14" s="23"/>
      <c r="J14" s="23"/>
      <c r="K14" s="24"/>
      <c r="L14" s="24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102"/>
    </row>
    <row r="15" spans="1:34" s="5" customFormat="1" ht="18" customHeight="1" x14ac:dyDescent="0.25">
      <c r="A15" s="153"/>
      <c r="B15" s="112" t="s">
        <v>168</v>
      </c>
      <c r="C15" s="103"/>
      <c r="D15" s="104"/>
      <c r="E15" s="104"/>
      <c r="F15" s="104"/>
      <c r="G15" s="104"/>
      <c r="H15" s="104"/>
      <c r="I15" s="104"/>
      <c r="J15" s="104"/>
      <c r="K15" s="105"/>
      <c r="L15" s="105"/>
      <c r="M15" s="105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6"/>
    </row>
    <row r="16" spans="1:34" s="5" customFormat="1" ht="18" customHeight="1" x14ac:dyDescent="0.25">
      <c r="A16" s="151">
        <v>3</v>
      </c>
      <c r="B16" s="110" t="s">
        <v>151</v>
      </c>
      <c r="C16" s="107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8"/>
      <c r="O16" s="108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1"/>
    </row>
    <row r="17" spans="1:34" s="5" customFormat="1" ht="18" customHeight="1" x14ac:dyDescent="0.25">
      <c r="A17" s="152"/>
      <c r="B17" s="111" t="s">
        <v>152</v>
      </c>
      <c r="C17" s="27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/>
      <c r="P17" s="24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102"/>
    </row>
    <row r="18" spans="1:34" s="5" customFormat="1" ht="18" customHeight="1" x14ac:dyDescent="0.25">
      <c r="A18" s="152"/>
      <c r="B18" s="111" t="s">
        <v>153</v>
      </c>
      <c r="C18" s="27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102"/>
    </row>
    <row r="19" spans="1:34" s="5" customFormat="1" ht="18" customHeight="1" x14ac:dyDescent="0.25">
      <c r="A19" s="153"/>
      <c r="B19" s="112" t="s">
        <v>180</v>
      </c>
      <c r="C19" s="103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5"/>
      <c r="R19" s="105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6"/>
    </row>
    <row r="20" spans="1:34" s="5" customFormat="1" ht="18" customHeight="1" x14ac:dyDescent="0.25">
      <c r="A20" s="151">
        <v>4</v>
      </c>
      <c r="B20" s="110" t="s">
        <v>154</v>
      </c>
      <c r="C20" s="107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8"/>
      <c r="O20" s="108"/>
      <c r="P20" s="108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1"/>
    </row>
    <row r="21" spans="1:34" s="5" customFormat="1" ht="18" customHeight="1" x14ac:dyDescent="0.25">
      <c r="A21" s="152"/>
      <c r="B21" s="111" t="s">
        <v>169</v>
      </c>
      <c r="C21" s="27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4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102"/>
    </row>
    <row r="22" spans="1:34" s="5" customFormat="1" ht="18" customHeight="1" x14ac:dyDescent="0.25">
      <c r="A22" s="152"/>
      <c r="B22" s="111" t="s">
        <v>155</v>
      </c>
      <c r="C22" s="27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4"/>
      <c r="S22" s="24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102"/>
    </row>
    <row r="23" spans="1:34" s="5" customFormat="1" ht="18" customHeight="1" x14ac:dyDescent="0.25">
      <c r="A23" s="153"/>
      <c r="B23" s="112" t="s">
        <v>156</v>
      </c>
      <c r="C23" s="103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5"/>
      <c r="U23" s="105"/>
      <c r="V23" s="105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6"/>
    </row>
    <row r="24" spans="1:34" s="5" customFormat="1" ht="18" customHeight="1" x14ac:dyDescent="0.25">
      <c r="A24" s="151">
        <v>5</v>
      </c>
      <c r="B24" s="110" t="s">
        <v>157</v>
      </c>
      <c r="C24" s="107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8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1"/>
    </row>
    <row r="25" spans="1:34" s="5" customFormat="1" ht="18" customHeight="1" x14ac:dyDescent="0.25">
      <c r="A25" s="152"/>
      <c r="B25" s="111" t="s">
        <v>166</v>
      </c>
      <c r="C25" s="27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4"/>
      <c r="V25" s="24"/>
      <c r="W25" s="24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102"/>
    </row>
    <row r="26" spans="1:34" s="5" customFormat="1" ht="18" customHeight="1" x14ac:dyDescent="0.25">
      <c r="A26" s="152"/>
      <c r="B26" s="111" t="s">
        <v>170</v>
      </c>
      <c r="C26" s="27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4"/>
      <c r="U26" s="24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102"/>
    </row>
    <row r="27" spans="1:34" s="5" customFormat="1" ht="18" customHeight="1" x14ac:dyDescent="0.25">
      <c r="A27" s="152"/>
      <c r="B27" s="111" t="s">
        <v>171</v>
      </c>
      <c r="C27" s="27"/>
      <c r="D27" s="23"/>
      <c r="E27" s="23"/>
      <c r="F27" s="23"/>
      <c r="G27" s="23"/>
      <c r="H27" s="23"/>
      <c r="I27" s="23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102"/>
    </row>
    <row r="28" spans="1:34" s="5" customFormat="1" ht="18" customHeight="1" x14ac:dyDescent="0.25">
      <c r="A28" s="153"/>
      <c r="B28" s="112" t="s">
        <v>158</v>
      </c>
      <c r="C28" s="103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5"/>
      <c r="V28" s="105"/>
      <c r="W28" s="105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6"/>
    </row>
    <row r="29" spans="1:34" s="5" customFormat="1" ht="18" customHeight="1" x14ac:dyDescent="0.25">
      <c r="A29" s="151">
        <v>6</v>
      </c>
      <c r="B29" s="110" t="s">
        <v>178</v>
      </c>
      <c r="C29" s="107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8"/>
      <c r="X29" s="108"/>
      <c r="Y29" s="100"/>
      <c r="Z29" s="100"/>
      <c r="AA29" s="100"/>
      <c r="AB29" s="100"/>
      <c r="AC29" s="100"/>
      <c r="AD29" s="100"/>
      <c r="AE29" s="100"/>
      <c r="AF29" s="100"/>
      <c r="AG29" s="100"/>
      <c r="AH29" s="101"/>
    </row>
    <row r="30" spans="1:34" s="5" customFormat="1" ht="18" customHeight="1" x14ac:dyDescent="0.25">
      <c r="A30" s="152"/>
      <c r="B30" s="111" t="s">
        <v>175</v>
      </c>
      <c r="C30" s="2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4"/>
      <c r="Y30" s="23"/>
      <c r="Z30" s="23"/>
      <c r="AA30" s="23"/>
      <c r="AB30" s="23"/>
      <c r="AC30" s="23"/>
      <c r="AD30" s="23"/>
      <c r="AE30" s="23"/>
      <c r="AF30" s="23"/>
      <c r="AG30" s="23"/>
      <c r="AH30" s="102"/>
    </row>
    <row r="31" spans="1:34" s="5" customFormat="1" ht="18" customHeight="1" x14ac:dyDescent="0.25">
      <c r="A31" s="152"/>
      <c r="B31" s="111" t="s">
        <v>174</v>
      </c>
      <c r="C31" s="27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4"/>
      <c r="T31" s="24"/>
      <c r="U31" s="24"/>
      <c r="V31" s="24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102"/>
    </row>
    <row r="32" spans="1:34" s="5" customFormat="1" ht="18" customHeight="1" x14ac:dyDescent="0.25">
      <c r="A32" s="153"/>
      <c r="B32" s="112" t="s">
        <v>176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5"/>
      <c r="W32" s="105"/>
      <c r="X32" s="105"/>
      <c r="Y32" s="104"/>
      <c r="Z32" s="104"/>
      <c r="AA32" s="104"/>
      <c r="AB32" s="104"/>
      <c r="AC32" s="104"/>
      <c r="AD32" s="104"/>
      <c r="AE32" s="104"/>
      <c r="AF32" s="104"/>
      <c r="AG32" s="104"/>
      <c r="AH32" s="106"/>
    </row>
    <row r="33" spans="1:34" s="5" customFormat="1" ht="18" customHeight="1" x14ac:dyDescent="0.25">
      <c r="A33" s="151">
        <v>7</v>
      </c>
      <c r="B33" s="110" t="s">
        <v>177</v>
      </c>
      <c r="C33" s="107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8"/>
      <c r="Z33" s="108"/>
      <c r="AA33" s="100"/>
      <c r="AB33" s="100"/>
      <c r="AC33" s="100"/>
      <c r="AD33" s="100"/>
      <c r="AE33" s="100"/>
      <c r="AF33" s="100"/>
      <c r="AG33" s="100"/>
      <c r="AH33" s="101"/>
    </row>
    <row r="34" spans="1:34" s="5" customFormat="1" ht="18" customHeight="1" x14ac:dyDescent="0.25">
      <c r="A34" s="152"/>
      <c r="B34" s="111" t="s">
        <v>159</v>
      </c>
      <c r="C34" s="2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4"/>
      <c r="AB34" s="23"/>
      <c r="AC34" s="23"/>
      <c r="AD34" s="23"/>
      <c r="AE34" s="23"/>
      <c r="AF34" s="23"/>
      <c r="AG34" s="23"/>
      <c r="AH34" s="102"/>
    </row>
    <row r="35" spans="1:34" s="5" customFormat="1" ht="18" customHeight="1" x14ac:dyDescent="0.25">
      <c r="A35" s="152"/>
      <c r="B35" s="111" t="s">
        <v>160</v>
      </c>
      <c r="C35" s="2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4"/>
      <c r="AB35" s="23"/>
      <c r="AC35" s="23"/>
      <c r="AD35" s="23"/>
      <c r="AE35" s="23"/>
      <c r="AF35" s="23"/>
      <c r="AG35" s="23"/>
      <c r="AH35" s="102"/>
    </row>
    <row r="36" spans="1:34" s="5" customFormat="1" ht="18" customHeight="1" x14ac:dyDescent="0.25">
      <c r="A36" s="152"/>
      <c r="B36" s="111" t="s">
        <v>172</v>
      </c>
      <c r="C36" s="2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4"/>
      <c r="Y36" s="24"/>
      <c r="Z36" s="24"/>
      <c r="AA36" s="24"/>
      <c r="AB36" s="23"/>
      <c r="AC36" s="23"/>
      <c r="AD36" s="23"/>
      <c r="AE36" s="23"/>
      <c r="AF36" s="23"/>
      <c r="AG36" s="23"/>
      <c r="AH36" s="102"/>
    </row>
    <row r="37" spans="1:34" s="5" customFormat="1" ht="18" customHeight="1" x14ac:dyDescent="0.25">
      <c r="A37" s="153"/>
      <c r="B37" s="112" t="s">
        <v>173</v>
      </c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5"/>
      <c r="AB37" s="105"/>
      <c r="AC37" s="104"/>
      <c r="AD37" s="104"/>
      <c r="AE37" s="104"/>
      <c r="AF37" s="104"/>
      <c r="AG37" s="104"/>
      <c r="AH37" s="106"/>
    </row>
    <row r="38" spans="1:34" s="5" customFormat="1" ht="18" customHeight="1" x14ac:dyDescent="0.25">
      <c r="A38" s="151">
        <v>8</v>
      </c>
      <c r="B38" s="110" t="s">
        <v>163</v>
      </c>
      <c r="C38" s="107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8"/>
      <c r="AD38" s="108"/>
      <c r="AE38" s="100"/>
      <c r="AF38" s="100"/>
      <c r="AG38" s="100"/>
      <c r="AH38" s="101"/>
    </row>
    <row r="39" spans="1:34" s="5" customFormat="1" ht="18" customHeight="1" x14ac:dyDescent="0.25">
      <c r="A39" s="152"/>
      <c r="B39" s="111" t="s">
        <v>164</v>
      </c>
      <c r="C39" s="27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4"/>
      <c r="AE39" s="23"/>
      <c r="AF39" s="23"/>
      <c r="AG39" s="23"/>
      <c r="AH39" s="102"/>
    </row>
    <row r="40" spans="1:34" s="5" customFormat="1" ht="18" customHeight="1" x14ac:dyDescent="0.25">
      <c r="A40" s="153"/>
      <c r="B40" s="112" t="s">
        <v>161</v>
      </c>
      <c r="C40" s="103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5"/>
      <c r="AF40" s="104"/>
      <c r="AG40" s="104"/>
      <c r="AH40" s="106"/>
    </row>
    <row r="41" spans="1:34" s="5" customFormat="1" ht="18" customHeight="1" x14ac:dyDescent="0.25">
      <c r="A41" s="151">
        <v>9</v>
      </c>
      <c r="B41" s="110" t="s">
        <v>162</v>
      </c>
      <c r="C41" s="107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8"/>
      <c r="AG41" s="108"/>
      <c r="AH41" s="109"/>
    </row>
    <row r="42" spans="1:34" s="5" customFormat="1" ht="18" customHeight="1" x14ac:dyDescent="0.25">
      <c r="A42" s="153"/>
      <c r="B42" s="112" t="s">
        <v>52</v>
      </c>
      <c r="C42" s="103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6"/>
    </row>
    <row r="43" spans="1:34" ht="15.1" customHeight="1" x14ac:dyDescent="0.25"/>
  </sheetData>
  <sheetProtection algorithmName="SHA-512" hashValue="s50W+qF7AbF3gmmHQfqGOuFfaD0QxAewRFZjK0wnZnve+x2q6y+FcHg25oSxZRvovmD9Gys9o7elG7XFfye6JQ==" saltValue="3yodE8Cjgw5pzAQcdVhkVg==" spinCount="100000" sheet="1" objects="1" scenarios="1" formatCells="0"/>
  <mergeCells count="27">
    <mergeCell ref="Q4:R4"/>
    <mergeCell ref="K4:L4"/>
    <mergeCell ref="A4:A5"/>
    <mergeCell ref="B4:B5"/>
    <mergeCell ref="M4:N4"/>
    <mergeCell ref="O4:P4"/>
    <mergeCell ref="A6:A10"/>
    <mergeCell ref="A11:A15"/>
    <mergeCell ref="E4:F4"/>
    <mergeCell ref="G4:H4"/>
    <mergeCell ref="I4:J4"/>
    <mergeCell ref="AE4:AF4"/>
    <mergeCell ref="AG4:AH4"/>
    <mergeCell ref="A33:A37"/>
    <mergeCell ref="A38:A40"/>
    <mergeCell ref="A41:A42"/>
    <mergeCell ref="S4:T4"/>
    <mergeCell ref="U4:V4"/>
    <mergeCell ref="W4:X4"/>
    <mergeCell ref="Y4:Z4"/>
    <mergeCell ref="AA4:AB4"/>
    <mergeCell ref="AC4:AD4"/>
    <mergeCell ref="A16:A19"/>
    <mergeCell ref="A20:A23"/>
    <mergeCell ref="A24:A28"/>
    <mergeCell ref="A29:A32"/>
    <mergeCell ref="C4:D4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7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45"/>
  <sheetViews>
    <sheetView showGridLines="0" workbookViewId="0">
      <selection activeCell="L5" sqref="L5"/>
    </sheetView>
  </sheetViews>
  <sheetFormatPr baseColWidth="10" defaultRowHeight="14.55" x14ac:dyDescent="0.25"/>
  <cols>
    <col min="1" max="10" width="11" style="5"/>
    <col min="11" max="11" width="8.125" style="5" customWidth="1"/>
    <col min="12" max="26" width="26.875" style="5" customWidth="1"/>
    <col min="27" max="16384" width="11" style="5"/>
  </cols>
  <sheetData>
    <row r="1" spans="1:26" ht="33.950000000000003" x14ac:dyDescent="0.25">
      <c r="A1" s="52" t="s">
        <v>72</v>
      </c>
    </row>
    <row r="2" spans="1:26" s="167" customFormat="1" ht="23.55" customHeight="1" x14ac:dyDescent="0.25">
      <c r="L2" s="169" t="s">
        <v>297</v>
      </c>
      <c r="M2" s="170" t="s">
        <v>281</v>
      </c>
      <c r="N2" s="170" t="s">
        <v>282</v>
      </c>
      <c r="O2" s="170" t="s">
        <v>283</v>
      </c>
      <c r="P2" s="170" t="s">
        <v>284</v>
      </c>
      <c r="Q2" s="170" t="s">
        <v>285</v>
      </c>
      <c r="R2" s="170" t="s">
        <v>286</v>
      </c>
      <c r="S2" s="170" t="s">
        <v>287</v>
      </c>
      <c r="T2" s="170" t="s">
        <v>288</v>
      </c>
      <c r="U2" s="170" t="s">
        <v>289</v>
      </c>
      <c r="V2" s="170" t="s">
        <v>290</v>
      </c>
      <c r="W2" s="170" t="s">
        <v>291</v>
      </c>
      <c r="X2" s="170" t="s">
        <v>292</v>
      </c>
      <c r="Y2" s="170" t="s">
        <v>293</v>
      </c>
      <c r="Z2" s="171" t="s">
        <v>294</v>
      </c>
    </row>
    <row r="3" spans="1:26" x14ac:dyDescent="0.25">
      <c r="K3" s="173">
        <v>1</v>
      </c>
      <c r="L3" s="172" t="str">
        <f>Mariage!C6</f>
        <v>Elise Gaubert</v>
      </c>
      <c r="M3" s="180"/>
      <c r="N3" s="180"/>
      <c r="O3" s="180" t="s">
        <v>295</v>
      </c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</row>
    <row r="4" spans="1:26" x14ac:dyDescent="0.25">
      <c r="K4" s="173">
        <v>2</v>
      </c>
      <c r="L4" s="172" t="str">
        <f>Mariage!C7</f>
        <v>Jean-François Lys</v>
      </c>
      <c r="M4" s="180"/>
      <c r="N4" s="180"/>
      <c r="O4" s="180" t="s">
        <v>296</v>
      </c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</row>
    <row r="5" spans="1:26" x14ac:dyDescent="0.25">
      <c r="K5" s="173">
        <v>3</v>
      </c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</row>
    <row r="6" spans="1:26" x14ac:dyDescent="0.25">
      <c r="K6" s="173">
        <v>4</v>
      </c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</row>
    <row r="7" spans="1:26" x14ac:dyDescent="0.25">
      <c r="K7" s="173">
        <v>5</v>
      </c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</row>
    <row r="8" spans="1:26" x14ac:dyDescent="0.25">
      <c r="K8" s="173">
        <v>6</v>
      </c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</row>
    <row r="9" spans="1:26" x14ac:dyDescent="0.25">
      <c r="K9" s="173">
        <v>7</v>
      </c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</row>
    <row r="10" spans="1:26" x14ac:dyDescent="0.25">
      <c r="E10" s="168" t="s">
        <v>182</v>
      </c>
      <c r="F10" s="168"/>
      <c r="K10" s="173">
        <v>8</v>
      </c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</row>
    <row r="11" spans="1:26" x14ac:dyDescent="0.25">
      <c r="K11" s="173">
        <v>9</v>
      </c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</row>
    <row r="12" spans="1:26" x14ac:dyDescent="0.25">
      <c r="K12" s="173">
        <v>10</v>
      </c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</row>
    <row r="13" spans="1:26" x14ac:dyDescent="0.25">
      <c r="K13" s="173">
        <v>11</v>
      </c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</row>
    <row r="14" spans="1:26" x14ac:dyDescent="0.25">
      <c r="K14" s="173">
        <v>12</v>
      </c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</row>
    <row r="22" spans="2:9" x14ac:dyDescent="0.25">
      <c r="B22" s="168" t="s">
        <v>183</v>
      </c>
      <c r="C22" s="168"/>
      <c r="E22" s="168" t="s">
        <v>183</v>
      </c>
      <c r="F22" s="168"/>
      <c r="H22" s="168" t="s">
        <v>183</v>
      </c>
      <c r="I22" s="168"/>
    </row>
    <row r="34" spans="2:9" x14ac:dyDescent="0.25">
      <c r="B34" s="168" t="s">
        <v>183</v>
      </c>
      <c r="C34" s="168"/>
      <c r="E34" s="168" t="s">
        <v>183</v>
      </c>
      <c r="F34" s="168"/>
      <c r="H34" s="168" t="s">
        <v>183</v>
      </c>
      <c r="I34" s="168"/>
    </row>
    <row r="45" spans="2:9" x14ac:dyDescent="0.25">
      <c r="C45" s="168" t="s">
        <v>183</v>
      </c>
      <c r="D45" s="168"/>
      <c r="G45" s="168" t="s">
        <v>184</v>
      </c>
      <c r="H45" s="168"/>
    </row>
  </sheetData>
  <sheetProtection algorithmName="SHA-512" hashValue="GZdjUoYaaNQp1w3xIC2oBDlByNCrlKSsJ9xp+VgGfI1K4dGKXc4Hsxwch3Qc/UP4iZx9W2m9Z/QGxefHxamlaQ==" saltValue="/xHyE24Na3ricUuOoAcT4Q==" spinCount="100000" sheet="1" objects="1" scenarios="1"/>
  <mergeCells count="9">
    <mergeCell ref="C45:D45"/>
    <mergeCell ref="G45:H45"/>
    <mergeCell ref="E10:F10"/>
    <mergeCell ref="B22:C22"/>
    <mergeCell ref="E22:F22"/>
    <mergeCell ref="H22:I22"/>
    <mergeCell ref="B34:C34"/>
    <mergeCell ref="E34:F34"/>
    <mergeCell ref="H34:I34"/>
  </mergeCells>
  <phoneticPr fontId="49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33.875" customWidth="1"/>
  </cols>
  <sheetData>
    <row r="9" spans="1:9" ht="20.8" x14ac:dyDescent="0.35">
      <c r="A9" s="116" t="s">
        <v>192</v>
      </c>
    </row>
    <row r="10" spans="1:9" ht="18" x14ac:dyDescent="0.3">
      <c r="A10" s="2"/>
    </row>
    <row r="11" spans="1:9" ht="18" x14ac:dyDescent="0.3">
      <c r="B11" s="117" t="s">
        <v>193</v>
      </c>
    </row>
    <row r="12" spans="1:9" ht="15.95" x14ac:dyDescent="0.3">
      <c r="B12" s="1"/>
      <c r="C12" s="142" t="s">
        <v>197</v>
      </c>
      <c r="D12" s="142"/>
      <c r="E12" s="142"/>
      <c r="F12" s="142"/>
      <c r="G12" s="142"/>
      <c r="H12" s="142"/>
      <c r="I12" s="9" t="s">
        <v>74</v>
      </c>
    </row>
    <row r="14" spans="1:9" x14ac:dyDescent="0.25">
      <c r="C14" s="157" t="s">
        <v>273</v>
      </c>
    </row>
    <row r="24" spans="1:1" x14ac:dyDescent="0.25">
      <c r="A24" s="118" t="s">
        <v>194</v>
      </c>
    </row>
    <row r="25" spans="1:1" x14ac:dyDescent="0.25">
      <c r="A25" s="119" t="s">
        <v>195</v>
      </c>
    </row>
    <row r="26" spans="1:1" x14ac:dyDescent="0.25">
      <c r="A26" s="120" t="s">
        <v>196</v>
      </c>
    </row>
  </sheetData>
  <sheetProtection algorithmName="SHA-512" hashValue="LDvg9+py+Q01JtRfVRR0cF5Vw8dgQ3ITba64+GjKC5yWXnx5DE4Cti/L+2pWwo0LjKGgyr8mB/4wVk55pRTyXA==" saltValue="gvnL+D8tfIlA5La3n3Hd3w==" spinCount="100000" sheet="1" objects="1" scenarios="1"/>
  <mergeCells count="1">
    <mergeCell ref="C12:H12"/>
  </mergeCells>
  <hyperlinks>
    <hyperlink ref="C12" r:id="rId1" xr:uid="{6C9F879B-04B5-4495-A50E-965AC5AB039B}"/>
    <hyperlink ref="A25" r:id="rId2" xr:uid="{10FA7E67-5DE6-4621-8F5B-8239BE95A4E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Mariage</vt:lpstr>
      <vt:lpstr>Check-list</vt:lpstr>
      <vt:lpstr>Liste des invités</vt:lpstr>
      <vt:lpstr>Budget mariage</vt:lpstr>
      <vt:lpstr>Rétro planning mariage</vt:lpstr>
      <vt:lpstr>Plan de salle</vt:lpstr>
      <vt:lpstr>Mot de passe</vt:lpstr>
      <vt:lpstr>'Budget mariage'!Zone_d_impression</vt:lpstr>
      <vt:lpstr>'Check-list'!Zone_d_impression</vt:lpstr>
      <vt:lpstr>'Liste des invités'!Zone_d_impression</vt:lpstr>
      <vt:lpstr>'Plan de salle'!Zone_d_impression</vt:lpstr>
      <vt:lpstr>'Rétro planning mariage'!Zone_d_impression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2022-05-25T16:04:26Z</cp:lastPrinted>
  <dcterms:created xsi:type="dcterms:W3CDTF">2018-03-27T13:31:50Z</dcterms:created>
  <dcterms:modified xsi:type="dcterms:W3CDTF">2023-12-07T13:40:18Z</dcterms:modified>
</cp:coreProperties>
</file>