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.bugarel\Desktop\"/>
    </mc:Choice>
  </mc:AlternateContent>
  <xr:revisionPtr revIDLastSave="0" documentId="13_ncr:1_{0126F891-5C14-4E49-8B60-5B198D94C085}" xr6:coauthVersionLast="47" xr6:coauthVersionMax="47" xr10:uidLastSave="{00000000-0000-0000-0000-000000000000}"/>
  <workbookProtection workbookAlgorithmName="SHA-512" workbookHashValue="ws20lyO0oNKF7zudf1Sy6EroX1so3dN/EjQLG6C8SduLDM+cTeYzILeJdyB4DMvzEoBrPHnvGPsGnlM7z1ATag==" workbookSaltValue="2JyAeooxp6b/eaHH/MSLuw==" workbookSpinCount="100000" lockStructure="1"/>
  <bookViews>
    <workbookView xWindow="-108" yWindow="-108" windowWidth="23256" windowHeight="13896" xr2:uid="{67B58D51-75B2-4067-91C9-64DC08F873DA}"/>
  </bookViews>
  <sheets>
    <sheet name="Paramètres" sheetId="3" r:id="rId1"/>
    <sheet name="Tableau de suivi régime" sheetId="1" r:id="rId2"/>
    <sheet name="Suivi mensurations" sheetId="4" r:id="rId3"/>
    <sheet name="Mot de passe" sheetId="2" r:id="rId4"/>
  </sheets>
  <definedNames>
    <definedName name="_xlnm.Print_Area" localSheetId="0">Paramètres!$A$1:$P$125</definedName>
    <definedName name="_xlnm.Print_Area" localSheetId="1">'Tableau de suivi régime'!$A$1:$S$86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D8" i="1"/>
  <c r="G22" i="1" s="1"/>
  <c r="I22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G36" i="1"/>
  <c r="I36" i="1" s="1"/>
  <c r="G37" i="1"/>
  <c r="I37" i="1" s="1"/>
  <c r="G38" i="1"/>
  <c r="I38" i="1" s="1"/>
  <c r="G39" i="1"/>
  <c r="I39" i="1" s="1"/>
  <c r="G40" i="1"/>
  <c r="I40" i="1" s="1"/>
  <c r="G41" i="1"/>
  <c r="I41" i="1" s="1"/>
  <c r="G42" i="1"/>
  <c r="I42" i="1" s="1"/>
  <c r="G43" i="1"/>
  <c r="I43" i="1" s="1"/>
  <c r="G44" i="1"/>
  <c r="I44" i="1" s="1"/>
  <c r="G45" i="1"/>
  <c r="I45" i="1" s="1"/>
  <c r="G46" i="1"/>
  <c r="I46" i="1" s="1"/>
  <c r="G47" i="1"/>
  <c r="I47" i="1" s="1"/>
  <c r="G48" i="1"/>
  <c r="I48" i="1" s="1"/>
  <c r="G49" i="1"/>
  <c r="I49" i="1" s="1"/>
  <c r="G50" i="1"/>
  <c r="I50" i="1" s="1"/>
  <c r="G51" i="1"/>
  <c r="I51" i="1" s="1"/>
  <c r="G52" i="1"/>
  <c r="I52" i="1" s="1"/>
  <c r="G53" i="1"/>
  <c r="I53" i="1" s="1"/>
  <c r="G54" i="1"/>
  <c r="I54" i="1" s="1"/>
  <c r="G55" i="1"/>
  <c r="I55" i="1" s="1"/>
  <c r="G56" i="1"/>
  <c r="I56" i="1" s="1"/>
  <c r="G57" i="1"/>
  <c r="I57" i="1" s="1"/>
  <c r="G58" i="1"/>
  <c r="I58" i="1" s="1"/>
  <c r="G59" i="1"/>
  <c r="I59" i="1" s="1"/>
  <c r="G60" i="1"/>
  <c r="I60" i="1" s="1"/>
  <c r="G61" i="1"/>
  <c r="I61" i="1" s="1"/>
  <c r="G62" i="1"/>
  <c r="I62" i="1" s="1"/>
  <c r="G63" i="1"/>
  <c r="I63" i="1" s="1"/>
  <c r="G64" i="1"/>
  <c r="I64" i="1" s="1"/>
  <c r="G65" i="1"/>
  <c r="I65" i="1" s="1"/>
  <c r="G66" i="1"/>
  <c r="I66" i="1" s="1"/>
  <c r="G67" i="1"/>
  <c r="I67" i="1" s="1"/>
  <c r="G68" i="1"/>
  <c r="I68" i="1" s="1"/>
  <c r="G69" i="1"/>
  <c r="I69" i="1" s="1"/>
  <c r="G70" i="1"/>
  <c r="I70" i="1" s="1"/>
  <c r="G71" i="1"/>
  <c r="I71" i="1" s="1"/>
  <c r="G72" i="1"/>
  <c r="I72" i="1" s="1"/>
  <c r="G73" i="1"/>
  <c r="I73" i="1" s="1"/>
  <c r="G74" i="1"/>
  <c r="I74" i="1" s="1"/>
  <c r="G75" i="1"/>
  <c r="I75" i="1" s="1"/>
  <c r="G76" i="1"/>
  <c r="I76" i="1" s="1"/>
  <c r="G77" i="1"/>
  <c r="I77" i="1" s="1"/>
  <c r="G78" i="1"/>
  <c r="I78" i="1" s="1"/>
  <c r="G79" i="1"/>
  <c r="I79" i="1" s="1"/>
  <c r="G80" i="1"/>
  <c r="I80" i="1" s="1"/>
  <c r="G81" i="1"/>
  <c r="I81" i="1" s="1"/>
  <c r="G82" i="1"/>
  <c r="I82" i="1" s="1"/>
  <c r="G83" i="1"/>
  <c r="I83" i="1" s="1"/>
  <c r="G84" i="1"/>
  <c r="I84" i="1" s="1"/>
  <c r="G85" i="1"/>
  <c r="I85" i="1" s="1"/>
  <c r="G86" i="1"/>
  <c r="I86" i="1" s="1"/>
  <c r="G87" i="1"/>
  <c r="I87" i="1" s="1"/>
  <c r="G88" i="1"/>
  <c r="I88" i="1" s="1"/>
  <c r="G89" i="1"/>
  <c r="I89" i="1" s="1"/>
  <c r="G90" i="1"/>
  <c r="I90" i="1" s="1"/>
  <c r="G91" i="1"/>
  <c r="I91" i="1" s="1"/>
  <c r="G92" i="1"/>
  <c r="I92" i="1" s="1"/>
  <c r="G93" i="1"/>
  <c r="I93" i="1" s="1"/>
  <c r="G94" i="1"/>
  <c r="I94" i="1" s="1"/>
  <c r="G95" i="1"/>
  <c r="I95" i="1" s="1"/>
  <c r="G96" i="1"/>
  <c r="I96" i="1" s="1"/>
  <c r="G97" i="1"/>
  <c r="I97" i="1" s="1"/>
  <c r="G98" i="1"/>
  <c r="I98" i="1" s="1"/>
  <c r="G99" i="1"/>
  <c r="I99" i="1" s="1"/>
  <c r="G100" i="1"/>
  <c r="I100" i="1" s="1"/>
  <c r="G101" i="1"/>
  <c r="I101" i="1" s="1"/>
  <c r="G102" i="1"/>
  <c r="I102" i="1" s="1"/>
  <c r="G103" i="1"/>
  <c r="I103" i="1" s="1"/>
  <c r="G104" i="1"/>
  <c r="I104" i="1" s="1"/>
  <c r="G105" i="1"/>
  <c r="I105" i="1" s="1"/>
  <c r="G106" i="1"/>
  <c r="I106" i="1" s="1"/>
  <c r="G107" i="1"/>
  <c r="I107" i="1" s="1"/>
  <c r="G108" i="1"/>
  <c r="I108" i="1" s="1"/>
  <c r="G109" i="1"/>
  <c r="I109" i="1" s="1"/>
  <c r="G110" i="1"/>
  <c r="I110" i="1" s="1"/>
  <c r="G111" i="1"/>
  <c r="I111" i="1" s="1"/>
  <c r="G112" i="1"/>
  <c r="I112" i="1" s="1"/>
  <c r="G113" i="1"/>
  <c r="I113" i="1" s="1"/>
  <c r="G114" i="1"/>
  <c r="I114" i="1" s="1"/>
  <c r="G115" i="1"/>
  <c r="I115" i="1" s="1"/>
  <c r="G116" i="1"/>
  <c r="I116" i="1" s="1"/>
  <c r="G117" i="1"/>
  <c r="I117" i="1" s="1"/>
  <c r="G118" i="1"/>
  <c r="I118" i="1" s="1"/>
  <c r="G119" i="1"/>
  <c r="I119" i="1" s="1"/>
  <c r="G120" i="1"/>
  <c r="I120" i="1" s="1"/>
  <c r="G121" i="1"/>
  <c r="I121" i="1" s="1"/>
  <c r="G122" i="1"/>
  <c r="I122" i="1" s="1"/>
  <c r="G123" i="1"/>
  <c r="I123" i="1" s="1"/>
  <c r="G124" i="1"/>
  <c r="I124" i="1" s="1"/>
  <c r="G125" i="1"/>
  <c r="I125" i="1" s="1"/>
  <c r="G126" i="1"/>
  <c r="I126" i="1" s="1"/>
  <c r="G127" i="1"/>
  <c r="I127" i="1" s="1"/>
  <c r="G128" i="1"/>
  <c r="I128" i="1" s="1"/>
  <c r="G129" i="1"/>
  <c r="I129" i="1" s="1"/>
  <c r="G130" i="1"/>
  <c r="I130" i="1" s="1"/>
  <c r="G131" i="1"/>
  <c r="I131" i="1" s="1"/>
  <c r="G132" i="1"/>
  <c r="I132" i="1" s="1"/>
  <c r="G133" i="1"/>
  <c r="I133" i="1" s="1"/>
  <c r="G134" i="1"/>
  <c r="I134" i="1" s="1"/>
  <c r="G135" i="1"/>
  <c r="I135" i="1" s="1"/>
  <c r="G136" i="1"/>
  <c r="I136" i="1" s="1"/>
  <c r="G137" i="1"/>
  <c r="I137" i="1" s="1"/>
  <c r="G138" i="1"/>
  <c r="I138" i="1" s="1"/>
  <c r="G139" i="1"/>
  <c r="I139" i="1" s="1"/>
  <c r="G140" i="1"/>
  <c r="I140" i="1" s="1"/>
  <c r="G141" i="1"/>
  <c r="I141" i="1" s="1"/>
  <c r="G142" i="1"/>
  <c r="I142" i="1" s="1"/>
  <c r="G143" i="1"/>
  <c r="I143" i="1" s="1"/>
  <c r="G144" i="1"/>
  <c r="I144" i="1" s="1"/>
  <c r="G145" i="1"/>
  <c r="I145" i="1" s="1"/>
  <c r="G146" i="1"/>
  <c r="I146" i="1" s="1"/>
  <c r="G147" i="1"/>
  <c r="I147" i="1" s="1"/>
  <c r="G148" i="1"/>
  <c r="I148" i="1" s="1"/>
  <c r="G149" i="1"/>
  <c r="I149" i="1" s="1"/>
  <c r="G150" i="1"/>
  <c r="I150" i="1" s="1"/>
  <c r="G151" i="1"/>
  <c r="I151" i="1" s="1"/>
  <c r="G152" i="1"/>
  <c r="I152" i="1" s="1"/>
  <c r="G153" i="1"/>
  <c r="I153" i="1" s="1"/>
  <c r="G154" i="1"/>
  <c r="I154" i="1" s="1"/>
  <c r="G155" i="1"/>
  <c r="I155" i="1" s="1"/>
  <c r="G156" i="1"/>
  <c r="I156" i="1" s="1"/>
  <c r="G157" i="1"/>
  <c r="I157" i="1" s="1"/>
  <c r="G158" i="1"/>
  <c r="I158" i="1" s="1"/>
  <c r="G159" i="1"/>
  <c r="I159" i="1" s="1"/>
  <c r="G160" i="1"/>
  <c r="I160" i="1" s="1"/>
  <c r="G161" i="1"/>
  <c r="I161" i="1" s="1"/>
  <c r="G162" i="1"/>
  <c r="I162" i="1" s="1"/>
  <c r="G163" i="1"/>
  <c r="I163" i="1" s="1"/>
  <c r="G164" i="1"/>
  <c r="I164" i="1" s="1"/>
  <c r="G165" i="1"/>
  <c r="I165" i="1" s="1"/>
  <c r="G166" i="1"/>
  <c r="I166" i="1" s="1"/>
  <c r="G167" i="1"/>
  <c r="I167" i="1" s="1"/>
  <c r="G168" i="1"/>
  <c r="I168" i="1" s="1"/>
  <c r="G169" i="1"/>
  <c r="I169" i="1" s="1"/>
  <c r="G170" i="1"/>
  <c r="I170" i="1" s="1"/>
  <c r="G171" i="1"/>
  <c r="I171" i="1" s="1"/>
  <c r="G172" i="1"/>
  <c r="I172" i="1" s="1"/>
  <c r="G173" i="1"/>
  <c r="I173" i="1" s="1"/>
  <c r="G174" i="1"/>
  <c r="I174" i="1" s="1"/>
  <c r="G175" i="1"/>
  <c r="I175" i="1" s="1"/>
  <c r="G176" i="1"/>
  <c r="I176" i="1" s="1"/>
  <c r="G177" i="1"/>
  <c r="I177" i="1" s="1"/>
  <c r="G178" i="1"/>
  <c r="I178" i="1" s="1"/>
  <c r="G179" i="1"/>
  <c r="I179" i="1" s="1"/>
  <c r="G180" i="1"/>
  <c r="I180" i="1" s="1"/>
  <c r="G181" i="1"/>
  <c r="I181" i="1" s="1"/>
  <c r="G182" i="1"/>
  <c r="I182" i="1" s="1"/>
  <c r="G183" i="1"/>
  <c r="I183" i="1" s="1"/>
  <c r="G184" i="1"/>
  <c r="I184" i="1" s="1"/>
  <c r="G185" i="1"/>
  <c r="I185" i="1" s="1"/>
  <c r="G186" i="1"/>
  <c r="I186" i="1" s="1"/>
  <c r="G187" i="1"/>
  <c r="I187" i="1" s="1"/>
  <c r="G188" i="1"/>
  <c r="I188" i="1" s="1"/>
  <c r="G189" i="1"/>
  <c r="I189" i="1" s="1"/>
  <c r="G190" i="1"/>
  <c r="I190" i="1" s="1"/>
  <c r="G191" i="1"/>
  <c r="I191" i="1" s="1"/>
  <c r="G192" i="1"/>
  <c r="I192" i="1" s="1"/>
  <c r="G193" i="1"/>
  <c r="I193" i="1" s="1"/>
  <c r="G194" i="1"/>
  <c r="I194" i="1" s="1"/>
  <c r="G195" i="1"/>
  <c r="I195" i="1" s="1"/>
  <c r="G196" i="1"/>
  <c r="I196" i="1" s="1"/>
  <c r="G197" i="1"/>
  <c r="I197" i="1" s="1"/>
  <c r="G198" i="1"/>
  <c r="I198" i="1" s="1"/>
  <c r="G199" i="1"/>
  <c r="I199" i="1" s="1"/>
  <c r="G200" i="1"/>
  <c r="I200" i="1" s="1"/>
  <c r="G201" i="1"/>
  <c r="I201" i="1" s="1"/>
  <c r="G202" i="1"/>
  <c r="I202" i="1" s="1"/>
  <c r="G203" i="1"/>
  <c r="I203" i="1" s="1"/>
  <c r="G204" i="1"/>
  <c r="I204" i="1" s="1"/>
  <c r="G205" i="1"/>
  <c r="I205" i="1" s="1"/>
  <c r="G206" i="1"/>
  <c r="I206" i="1" s="1"/>
  <c r="G207" i="1"/>
  <c r="I207" i="1" s="1"/>
  <c r="G208" i="1"/>
  <c r="I208" i="1" s="1"/>
  <c r="G209" i="1"/>
  <c r="I209" i="1" s="1"/>
  <c r="G210" i="1"/>
  <c r="I210" i="1" s="1"/>
  <c r="G211" i="1"/>
  <c r="I211" i="1" s="1"/>
  <c r="G212" i="1"/>
  <c r="I212" i="1" s="1"/>
  <c r="G213" i="1"/>
  <c r="I213" i="1" s="1"/>
  <c r="G214" i="1"/>
  <c r="I214" i="1" s="1"/>
  <c r="G215" i="1"/>
  <c r="I215" i="1" s="1"/>
  <c r="G216" i="1"/>
  <c r="I216" i="1" s="1"/>
  <c r="G217" i="1"/>
  <c r="I217" i="1" s="1"/>
  <c r="G218" i="1"/>
  <c r="I218" i="1" s="1"/>
  <c r="G219" i="1"/>
  <c r="I219" i="1" s="1"/>
  <c r="G220" i="1"/>
  <c r="I220" i="1" s="1"/>
  <c r="G221" i="1"/>
  <c r="I221" i="1" s="1"/>
  <c r="G222" i="1"/>
  <c r="I222" i="1" s="1"/>
  <c r="G223" i="1"/>
  <c r="I223" i="1" s="1"/>
  <c r="G224" i="1"/>
  <c r="I224" i="1" s="1"/>
  <c r="G225" i="1"/>
  <c r="I225" i="1" s="1"/>
  <c r="G226" i="1"/>
  <c r="I226" i="1" s="1"/>
  <c r="G227" i="1"/>
  <c r="I227" i="1" s="1"/>
  <c r="G228" i="1"/>
  <c r="I228" i="1" s="1"/>
  <c r="G229" i="1"/>
  <c r="I229" i="1" s="1"/>
  <c r="G230" i="1"/>
  <c r="I230" i="1" s="1"/>
  <c r="G231" i="1"/>
  <c r="I231" i="1" s="1"/>
  <c r="G232" i="1"/>
  <c r="I232" i="1" s="1"/>
  <c r="G233" i="1"/>
  <c r="I233" i="1" s="1"/>
  <c r="G234" i="1"/>
  <c r="I234" i="1" s="1"/>
  <c r="G235" i="1"/>
  <c r="I235" i="1" s="1"/>
  <c r="G236" i="1"/>
  <c r="I236" i="1" s="1"/>
  <c r="G237" i="1"/>
  <c r="I237" i="1" s="1"/>
  <c r="G238" i="1"/>
  <c r="I238" i="1" s="1"/>
  <c r="G239" i="1"/>
  <c r="I239" i="1" s="1"/>
  <c r="G240" i="1"/>
  <c r="I240" i="1" s="1"/>
  <c r="G241" i="1"/>
  <c r="I241" i="1" s="1"/>
  <c r="G242" i="1"/>
  <c r="I242" i="1" s="1"/>
  <c r="G243" i="1"/>
  <c r="I243" i="1" s="1"/>
  <c r="G244" i="1"/>
  <c r="I244" i="1" s="1"/>
  <c r="G245" i="1"/>
  <c r="I245" i="1" s="1"/>
  <c r="G246" i="1"/>
  <c r="I246" i="1" s="1"/>
  <c r="G247" i="1"/>
  <c r="I247" i="1" s="1"/>
  <c r="G248" i="1"/>
  <c r="I248" i="1" s="1"/>
  <c r="G249" i="1"/>
  <c r="I249" i="1" s="1"/>
  <c r="G250" i="1"/>
  <c r="I250" i="1" s="1"/>
  <c r="G251" i="1"/>
  <c r="I251" i="1" s="1"/>
  <c r="G252" i="1"/>
  <c r="I252" i="1" s="1"/>
  <c r="G253" i="1"/>
  <c r="I253" i="1" s="1"/>
  <c r="G254" i="1"/>
  <c r="I254" i="1" s="1"/>
  <c r="G255" i="1"/>
  <c r="I255" i="1" s="1"/>
  <c r="G256" i="1"/>
  <c r="I256" i="1" s="1"/>
  <c r="G257" i="1"/>
  <c r="I257" i="1" s="1"/>
  <c r="G258" i="1"/>
  <c r="I258" i="1" s="1"/>
  <c r="G259" i="1"/>
  <c r="I259" i="1" s="1"/>
  <c r="G260" i="1"/>
  <c r="I260" i="1" s="1"/>
  <c r="G261" i="1"/>
  <c r="I261" i="1" s="1"/>
  <c r="G262" i="1"/>
  <c r="I262" i="1" s="1"/>
  <c r="G263" i="1"/>
  <c r="I263" i="1" s="1"/>
  <c r="G264" i="1"/>
  <c r="I264" i="1" s="1"/>
  <c r="G265" i="1"/>
  <c r="I265" i="1" s="1"/>
  <c r="G266" i="1"/>
  <c r="I266" i="1" s="1"/>
  <c r="G267" i="1"/>
  <c r="I267" i="1" s="1"/>
  <c r="G268" i="1"/>
  <c r="I268" i="1" s="1"/>
  <c r="G269" i="1"/>
  <c r="I269" i="1" s="1"/>
  <c r="G270" i="1"/>
  <c r="I270" i="1" s="1"/>
  <c r="G271" i="1"/>
  <c r="I271" i="1" s="1"/>
  <c r="G272" i="1"/>
  <c r="I272" i="1" s="1"/>
  <c r="G273" i="1"/>
  <c r="I273" i="1" s="1"/>
  <c r="G274" i="1"/>
  <c r="I274" i="1" s="1"/>
  <c r="G275" i="1"/>
  <c r="I275" i="1" s="1"/>
  <c r="G276" i="1"/>
  <c r="I276" i="1" s="1"/>
  <c r="G277" i="1"/>
  <c r="I277" i="1" s="1"/>
  <c r="G278" i="1"/>
  <c r="I278" i="1" s="1"/>
  <c r="G279" i="1"/>
  <c r="I279" i="1" s="1"/>
  <c r="G280" i="1"/>
  <c r="I280" i="1" s="1"/>
  <c r="G281" i="1"/>
  <c r="I281" i="1" s="1"/>
  <c r="G282" i="1"/>
  <c r="I282" i="1" s="1"/>
  <c r="G283" i="1"/>
  <c r="I283" i="1" s="1"/>
  <c r="G284" i="1"/>
  <c r="I284" i="1" s="1"/>
  <c r="G285" i="1"/>
  <c r="I285" i="1" s="1"/>
  <c r="G286" i="1"/>
  <c r="I286" i="1" s="1"/>
  <c r="G287" i="1"/>
  <c r="I287" i="1" s="1"/>
  <c r="G288" i="1"/>
  <c r="I288" i="1" s="1"/>
  <c r="G289" i="1"/>
  <c r="I289" i="1" s="1"/>
  <c r="G290" i="1"/>
  <c r="I290" i="1" s="1"/>
  <c r="G291" i="1"/>
  <c r="I291" i="1" s="1"/>
  <c r="G292" i="1"/>
  <c r="I292" i="1" s="1"/>
  <c r="G293" i="1"/>
  <c r="I293" i="1" s="1"/>
  <c r="G294" i="1"/>
  <c r="I294" i="1" s="1"/>
  <c r="G295" i="1"/>
  <c r="I295" i="1" s="1"/>
  <c r="G296" i="1"/>
  <c r="I296" i="1" s="1"/>
  <c r="G297" i="1"/>
  <c r="I297" i="1" s="1"/>
  <c r="G298" i="1"/>
  <c r="I298" i="1" s="1"/>
  <c r="G299" i="1"/>
  <c r="I299" i="1" s="1"/>
  <c r="G300" i="1"/>
  <c r="I300" i="1" s="1"/>
  <c r="G301" i="1"/>
  <c r="I301" i="1" s="1"/>
  <c r="G302" i="1"/>
  <c r="I302" i="1" s="1"/>
  <c r="G303" i="1"/>
  <c r="I303" i="1" s="1"/>
  <c r="G304" i="1"/>
  <c r="I304" i="1" s="1"/>
  <c r="G305" i="1"/>
  <c r="I305" i="1" s="1"/>
  <c r="G306" i="1"/>
  <c r="I306" i="1" s="1"/>
  <c r="G307" i="1"/>
  <c r="I307" i="1" s="1"/>
  <c r="G308" i="1"/>
  <c r="I308" i="1" s="1"/>
  <c r="G309" i="1"/>
  <c r="I309" i="1" s="1"/>
  <c r="G310" i="1"/>
  <c r="I310" i="1" s="1"/>
  <c r="G311" i="1"/>
  <c r="I311" i="1" s="1"/>
  <c r="G312" i="1"/>
  <c r="I312" i="1" s="1"/>
  <c r="G313" i="1"/>
  <c r="I313" i="1" s="1"/>
  <c r="G314" i="1"/>
  <c r="I314" i="1" s="1"/>
  <c r="G315" i="1"/>
  <c r="I315" i="1" s="1"/>
  <c r="G316" i="1"/>
  <c r="I316" i="1" s="1"/>
  <c r="G317" i="1"/>
  <c r="I317" i="1" s="1"/>
  <c r="G318" i="1"/>
  <c r="I318" i="1" s="1"/>
  <c r="G319" i="1"/>
  <c r="I319" i="1" s="1"/>
  <c r="G320" i="1"/>
  <c r="I320" i="1" s="1"/>
  <c r="G321" i="1"/>
  <c r="I321" i="1" s="1"/>
  <c r="G322" i="1"/>
  <c r="I322" i="1" s="1"/>
  <c r="G323" i="1"/>
  <c r="I323" i="1" s="1"/>
  <c r="G324" i="1"/>
  <c r="I324" i="1" s="1"/>
  <c r="G325" i="1"/>
  <c r="I325" i="1" s="1"/>
  <c r="G326" i="1"/>
  <c r="I326" i="1" s="1"/>
  <c r="G327" i="1"/>
  <c r="I327" i="1" s="1"/>
  <c r="G328" i="1"/>
  <c r="I328" i="1" s="1"/>
  <c r="G329" i="1"/>
  <c r="I329" i="1" s="1"/>
  <c r="G330" i="1"/>
  <c r="I330" i="1" s="1"/>
  <c r="G331" i="1"/>
  <c r="I331" i="1" s="1"/>
  <c r="G332" i="1"/>
  <c r="I332" i="1" s="1"/>
  <c r="G333" i="1"/>
  <c r="I333" i="1" s="1"/>
  <c r="G334" i="1"/>
  <c r="I334" i="1" s="1"/>
  <c r="G335" i="1"/>
  <c r="I335" i="1" s="1"/>
  <c r="G336" i="1"/>
  <c r="I336" i="1" s="1"/>
  <c r="G337" i="1"/>
  <c r="I337" i="1" s="1"/>
  <c r="G338" i="1"/>
  <c r="I338" i="1" s="1"/>
  <c r="G339" i="1"/>
  <c r="I339" i="1" s="1"/>
  <c r="G340" i="1"/>
  <c r="I340" i="1" s="1"/>
  <c r="G341" i="1"/>
  <c r="I341" i="1" s="1"/>
  <c r="G342" i="1"/>
  <c r="I342" i="1" s="1"/>
  <c r="G343" i="1"/>
  <c r="I343" i="1" s="1"/>
  <c r="G344" i="1"/>
  <c r="I344" i="1" s="1"/>
  <c r="G345" i="1"/>
  <c r="I345" i="1" s="1"/>
  <c r="G346" i="1"/>
  <c r="I346" i="1" s="1"/>
  <c r="G347" i="1"/>
  <c r="I347" i="1" s="1"/>
  <c r="G348" i="1"/>
  <c r="I348" i="1" s="1"/>
  <c r="G349" i="1"/>
  <c r="I349" i="1" s="1"/>
  <c r="G350" i="1"/>
  <c r="I350" i="1" s="1"/>
  <c r="G351" i="1"/>
  <c r="I351" i="1" s="1"/>
  <c r="G352" i="1"/>
  <c r="I352" i="1" s="1"/>
  <c r="G353" i="1"/>
  <c r="I353" i="1" s="1"/>
  <c r="G354" i="1"/>
  <c r="I354" i="1" s="1"/>
  <c r="G355" i="1"/>
  <c r="I355" i="1" s="1"/>
  <c r="G356" i="1"/>
  <c r="I356" i="1" s="1"/>
  <c r="G357" i="1"/>
  <c r="I357" i="1" s="1"/>
  <c r="G358" i="1"/>
  <c r="I358" i="1" s="1"/>
  <c r="G359" i="1"/>
  <c r="I359" i="1" s="1"/>
  <c r="G360" i="1"/>
  <c r="I360" i="1" s="1"/>
  <c r="G361" i="1"/>
  <c r="I361" i="1" s="1"/>
  <c r="G362" i="1"/>
  <c r="I362" i="1" s="1"/>
  <c r="G363" i="1"/>
  <c r="I363" i="1" s="1"/>
  <c r="G364" i="1"/>
  <c r="I364" i="1" s="1"/>
  <c r="G365" i="1"/>
  <c r="I365" i="1" s="1"/>
  <c r="G366" i="1"/>
  <c r="I366" i="1" s="1"/>
  <c r="G367" i="1"/>
  <c r="I367" i="1" s="1"/>
  <c r="G368" i="1"/>
  <c r="I368" i="1" s="1"/>
  <c r="G369" i="1"/>
  <c r="I369" i="1" s="1"/>
  <c r="G370" i="1"/>
  <c r="I370" i="1" s="1"/>
  <c r="G371" i="1"/>
  <c r="I371" i="1" s="1"/>
  <c r="G372" i="1"/>
  <c r="I372" i="1" s="1"/>
  <c r="G373" i="1"/>
  <c r="I373" i="1" s="1"/>
  <c r="G374" i="1"/>
  <c r="I374" i="1" s="1"/>
  <c r="G375" i="1"/>
  <c r="I375" i="1" s="1"/>
  <c r="G376" i="1"/>
  <c r="I376" i="1" s="1"/>
  <c r="G377" i="1"/>
  <c r="I377" i="1" s="1"/>
  <c r="G378" i="1"/>
  <c r="I378" i="1" s="1"/>
  <c r="G379" i="1"/>
  <c r="I379" i="1" s="1"/>
  <c r="G380" i="1"/>
  <c r="I380" i="1" s="1"/>
  <c r="G381" i="1"/>
  <c r="I381" i="1" s="1"/>
  <c r="G382" i="1"/>
  <c r="I382" i="1" s="1"/>
  <c r="G383" i="1"/>
  <c r="I383" i="1" s="1"/>
  <c r="G384" i="1"/>
  <c r="I384" i="1" s="1"/>
  <c r="G385" i="1"/>
  <c r="I385" i="1" s="1"/>
  <c r="G386" i="1"/>
  <c r="I386" i="1" s="1"/>
  <c r="G387" i="1"/>
  <c r="I387" i="1" s="1"/>
  <c r="G388" i="1"/>
  <c r="I388" i="1" s="1"/>
  <c r="G389" i="1"/>
  <c r="I389" i="1" s="1"/>
  <c r="G390" i="1"/>
  <c r="I390" i="1" s="1"/>
  <c r="G391" i="1"/>
  <c r="I391" i="1" s="1"/>
  <c r="G392" i="1"/>
  <c r="I392" i="1" s="1"/>
  <c r="G393" i="1"/>
  <c r="I393" i="1" s="1"/>
  <c r="G394" i="1"/>
  <c r="I394" i="1" s="1"/>
  <c r="G395" i="1"/>
  <c r="I395" i="1" s="1"/>
  <c r="G396" i="1"/>
  <c r="I396" i="1" s="1"/>
  <c r="G397" i="1"/>
  <c r="I397" i="1" s="1"/>
  <c r="G398" i="1"/>
  <c r="I398" i="1" s="1"/>
  <c r="G399" i="1"/>
  <c r="I399" i="1" s="1"/>
  <c r="G400" i="1"/>
  <c r="I400" i="1" s="1"/>
  <c r="G401" i="1"/>
  <c r="I401" i="1" s="1"/>
  <c r="G402" i="1"/>
  <c r="I402" i="1" s="1"/>
  <c r="G403" i="1"/>
  <c r="I403" i="1" s="1"/>
  <c r="G404" i="1"/>
  <c r="I404" i="1" s="1"/>
  <c r="G405" i="1"/>
  <c r="I405" i="1" s="1"/>
  <c r="G406" i="1"/>
  <c r="I406" i="1" s="1"/>
  <c r="G407" i="1"/>
  <c r="I407" i="1" s="1"/>
  <c r="G408" i="1"/>
  <c r="I408" i="1" s="1"/>
  <c r="G409" i="1"/>
  <c r="I409" i="1" s="1"/>
  <c r="G410" i="1"/>
  <c r="I410" i="1" s="1"/>
  <c r="G411" i="1"/>
  <c r="I411" i="1" s="1"/>
  <c r="G412" i="1"/>
  <c r="I412" i="1" s="1"/>
  <c r="G413" i="1"/>
  <c r="I413" i="1" s="1"/>
  <c r="G414" i="1"/>
  <c r="I414" i="1" s="1"/>
  <c r="G415" i="1"/>
  <c r="I415" i="1" s="1"/>
  <c r="G416" i="1"/>
  <c r="I416" i="1" s="1"/>
  <c r="G417" i="1"/>
  <c r="I417" i="1" s="1"/>
  <c r="G418" i="1"/>
  <c r="I418" i="1" s="1"/>
  <c r="G419" i="1"/>
  <c r="I419" i="1" s="1"/>
  <c r="G420" i="1"/>
  <c r="I420" i="1" s="1"/>
  <c r="G421" i="1"/>
  <c r="I421" i="1" s="1"/>
  <c r="G422" i="1"/>
  <c r="I422" i="1" s="1"/>
  <c r="G423" i="1"/>
  <c r="I423" i="1" s="1"/>
  <c r="G424" i="1"/>
  <c r="I424" i="1" s="1"/>
  <c r="G425" i="1"/>
  <c r="I425" i="1" s="1"/>
  <c r="G426" i="1"/>
  <c r="I426" i="1" s="1"/>
  <c r="G427" i="1"/>
  <c r="I427" i="1" s="1"/>
  <c r="G428" i="1"/>
  <c r="I428" i="1" s="1"/>
  <c r="G429" i="1"/>
  <c r="I429" i="1" s="1"/>
  <c r="G430" i="1"/>
  <c r="I430" i="1" s="1"/>
  <c r="G431" i="1"/>
  <c r="I431" i="1" s="1"/>
  <c r="G432" i="1"/>
  <c r="I432" i="1" s="1"/>
  <c r="G433" i="1"/>
  <c r="I433" i="1" s="1"/>
  <c r="G434" i="1"/>
  <c r="I434" i="1" s="1"/>
  <c r="G435" i="1"/>
  <c r="I435" i="1" s="1"/>
  <c r="G436" i="1"/>
  <c r="I436" i="1" s="1"/>
  <c r="G437" i="1"/>
  <c r="I437" i="1" s="1"/>
  <c r="G438" i="1"/>
  <c r="I438" i="1" s="1"/>
  <c r="G439" i="1"/>
  <c r="I439" i="1" s="1"/>
  <c r="G440" i="1"/>
  <c r="I440" i="1" s="1"/>
  <c r="G441" i="1"/>
  <c r="I441" i="1" s="1"/>
  <c r="G442" i="1"/>
  <c r="I442" i="1" s="1"/>
  <c r="G443" i="1"/>
  <c r="I443" i="1" s="1"/>
  <c r="G444" i="1"/>
  <c r="I444" i="1" s="1"/>
  <c r="G445" i="1"/>
  <c r="I445" i="1" s="1"/>
  <c r="G446" i="1"/>
  <c r="I446" i="1" s="1"/>
  <c r="G447" i="1"/>
  <c r="I447" i="1" s="1"/>
  <c r="G448" i="1"/>
  <c r="I448" i="1" s="1"/>
  <c r="G449" i="1"/>
  <c r="I449" i="1" s="1"/>
  <c r="G450" i="1"/>
  <c r="I450" i="1" s="1"/>
  <c r="G451" i="1"/>
  <c r="I451" i="1" s="1"/>
  <c r="G452" i="1"/>
  <c r="I452" i="1" s="1"/>
  <c r="G453" i="1"/>
  <c r="I453" i="1" s="1"/>
  <c r="G454" i="1"/>
  <c r="I454" i="1" s="1"/>
  <c r="G455" i="1"/>
  <c r="I455" i="1" s="1"/>
  <c r="G456" i="1"/>
  <c r="I456" i="1" s="1"/>
  <c r="G457" i="1"/>
  <c r="I457" i="1" s="1"/>
  <c r="G458" i="1"/>
  <c r="I458" i="1" s="1"/>
  <c r="G459" i="1"/>
  <c r="I459" i="1" s="1"/>
  <c r="G460" i="1"/>
  <c r="I460" i="1" s="1"/>
  <c r="G461" i="1"/>
  <c r="I461" i="1" s="1"/>
  <c r="G462" i="1"/>
  <c r="I462" i="1" s="1"/>
  <c r="G463" i="1"/>
  <c r="I463" i="1" s="1"/>
  <c r="G464" i="1"/>
  <c r="I464" i="1" s="1"/>
  <c r="G465" i="1"/>
  <c r="I465" i="1" s="1"/>
  <c r="G466" i="1"/>
  <c r="I466" i="1" s="1"/>
  <c r="G467" i="1"/>
  <c r="I467" i="1" s="1"/>
  <c r="G468" i="1"/>
  <c r="I468" i="1" s="1"/>
  <c r="G469" i="1"/>
  <c r="I469" i="1" s="1"/>
  <c r="G470" i="1"/>
  <c r="I470" i="1" s="1"/>
  <c r="G471" i="1"/>
  <c r="I471" i="1" s="1"/>
  <c r="G472" i="1"/>
  <c r="I472" i="1" s="1"/>
  <c r="G473" i="1"/>
  <c r="I473" i="1" s="1"/>
  <c r="G474" i="1"/>
  <c r="I474" i="1" s="1"/>
  <c r="G475" i="1"/>
  <c r="I475" i="1" s="1"/>
  <c r="G476" i="1"/>
  <c r="I476" i="1" s="1"/>
  <c r="G477" i="1"/>
  <c r="I477" i="1" s="1"/>
  <c r="G478" i="1"/>
  <c r="I478" i="1" s="1"/>
  <c r="G479" i="1"/>
  <c r="I479" i="1" s="1"/>
  <c r="G480" i="1"/>
  <c r="I480" i="1" s="1"/>
  <c r="G481" i="1"/>
  <c r="I481" i="1" s="1"/>
  <c r="G482" i="1"/>
  <c r="I482" i="1" s="1"/>
  <c r="G483" i="1"/>
  <c r="I483" i="1" s="1"/>
  <c r="G484" i="1"/>
  <c r="I484" i="1" s="1"/>
  <c r="G485" i="1"/>
  <c r="I485" i="1" s="1"/>
  <c r="G486" i="1"/>
  <c r="I486" i="1" s="1"/>
  <c r="G487" i="1"/>
  <c r="I487" i="1" s="1"/>
  <c r="G488" i="1"/>
  <c r="I488" i="1" s="1"/>
  <c r="G489" i="1"/>
  <c r="I489" i="1" s="1"/>
  <c r="G490" i="1"/>
  <c r="I490" i="1" s="1"/>
  <c r="G491" i="1"/>
  <c r="I491" i="1" s="1"/>
  <c r="G492" i="1"/>
  <c r="I492" i="1" s="1"/>
  <c r="G493" i="1"/>
  <c r="I493" i="1" s="1"/>
  <c r="G494" i="1"/>
  <c r="I494" i="1" s="1"/>
  <c r="G495" i="1"/>
  <c r="I495" i="1" s="1"/>
  <c r="G496" i="1"/>
  <c r="I496" i="1" s="1"/>
  <c r="G497" i="1"/>
  <c r="I497" i="1" s="1"/>
  <c r="G498" i="1"/>
  <c r="I498" i="1" s="1"/>
  <c r="G499" i="1"/>
  <c r="I499" i="1" s="1"/>
  <c r="G500" i="1"/>
  <c r="I500" i="1" s="1"/>
  <c r="G501" i="1"/>
  <c r="I501" i="1" s="1"/>
  <c r="G502" i="1"/>
  <c r="I502" i="1" s="1"/>
  <c r="G503" i="1"/>
  <c r="I503" i="1" s="1"/>
  <c r="G504" i="1"/>
  <c r="I504" i="1" s="1"/>
  <c r="G505" i="1"/>
  <c r="I505" i="1" s="1"/>
  <c r="G506" i="1"/>
  <c r="I506" i="1" s="1"/>
  <c r="G507" i="1"/>
  <c r="I507" i="1" s="1"/>
  <c r="G508" i="1"/>
  <c r="I508" i="1" s="1"/>
  <c r="G509" i="1"/>
  <c r="I509" i="1" s="1"/>
  <c r="G510" i="1"/>
  <c r="I510" i="1" s="1"/>
  <c r="G511" i="1"/>
  <c r="I511" i="1" s="1"/>
  <c r="G512" i="1"/>
  <c r="I512" i="1" s="1"/>
  <c r="G513" i="1"/>
  <c r="I513" i="1" s="1"/>
  <c r="G514" i="1"/>
  <c r="I514" i="1" s="1"/>
  <c r="G515" i="1"/>
  <c r="I515" i="1" s="1"/>
  <c r="G516" i="1"/>
  <c r="I516" i="1" s="1"/>
  <c r="G517" i="1"/>
  <c r="I517" i="1" s="1"/>
  <c r="G518" i="1"/>
  <c r="I518" i="1" s="1"/>
  <c r="G519" i="1"/>
  <c r="I519" i="1" s="1"/>
  <c r="G520" i="1"/>
  <c r="I520" i="1" s="1"/>
  <c r="G521" i="1"/>
  <c r="I521" i="1" s="1"/>
  <c r="G522" i="1"/>
  <c r="I522" i="1" s="1"/>
  <c r="G523" i="1"/>
  <c r="I523" i="1" s="1"/>
  <c r="G524" i="1"/>
  <c r="I524" i="1" s="1"/>
  <c r="G525" i="1"/>
  <c r="I525" i="1" s="1"/>
  <c r="G526" i="1"/>
  <c r="I526" i="1" s="1"/>
  <c r="G527" i="1"/>
  <c r="I527" i="1" s="1"/>
  <c r="G528" i="1"/>
  <c r="I528" i="1" s="1"/>
  <c r="G529" i="1"/>
  <c r="I529" i="1" s="1"/>
  <c r="G530" i="1"/>
  <c r="I530" i="1" s="1"/>
  <c r="G531" i="1"/>
  <c r="I531" i="1" s="1"/>
  <c r="G532" i="1"/>
  <c r="I532" i="1" s="1"/>
  <c r="G533" i="1"/>
  <c r="I533" i="1" s="1"/>
  <c r="G534" i="1"/>
  <c r="I534" i="1" s="1"/>
  <c r="G535" i="1"/>
  <c r="I535" i="1" s="1"/>
  <c r="G536" i="1"/>
  <c r="I536" i="1" s="1"/>
  <c r="G537" i="1"/>
  <c r="I537" i="1" s="1"/>
  <c r="G538" i="1"/>
  <c r="I538" i="1" s="1"/>
  <c r="G539" i="1"/>
  <c r="I539" i="1" s="1"/>
  <c r="G540" i="1"/>
  <c r="I540" i="1" s="1"/>
  <c r="G541" i="1"/>
  <c r="I541" i="1" s="1"/>
  <c r="G542" i="1"/>
  <c r="I542" i="1" s="1"/>
  <c r="G543" i="1"/>
  <c r="I543" i="1" s="1"/>
  <c r="G544" i="1"/>
  <c r="I544" i="1" s="1"/>
  <c r="G545" i="1"/>
  <c r="I545" i="1" s="1"/>
  <c r="G546" i="1"/>
  <c r="I546" i="1" s="1"/>
  <c r="G547" i="1"/>
  <c r="I547" i="1" s="1"/>
  <c r="G548" i="1"/>
  <c r="I548" i="1" s="1"/>
  <c r="G549" i="1"/>
  <c r="I549" i="1" s="1"/>
  <c r="G550" i="1"/>
  <c r="I550" i="1" s="1"/>
  <c r="G551" i="1"/>
  <c r="I551" i="1" s="1"/>
  <c r="G552" i="1"/>
  <c r="I552" i="1" s="1"/>
  <c r="G553" i="1"/>
  <c r="I553" i="1" s="1"/>
  <c r="G554" i="1"/>
  <c r="I554" i="1" s="1"/>
  <c r="G555" i="1"/>
  <c r="I555" i="1" s="1"/>
  <c r="G556" i="1"/>
  <c r="I556" i="1" s="1"/>
  <c r="G557" i="1"/>
  <c r="I557" i="1" s="1"/>
  <c r="G558" i="1"/>
  <c r="I558" i="1" s="1"/>
  <c r="G559" i="1"/>
  <c r="I559" i="1" s="1"/>
  <c r="G560" i="1"/>
  <c r="I560" i="1" s="1"/>
  <c r="G561" i="1"/>
  <c r="I561" i="1" s="1"/>
  <c r="G562" i="1"/>
  <c r="I562" i="1" s="1"/>
  <c r="G563" i="1"/>
  <c r="I563" i="1" s="1"/>
  <c r="G564" i="1"/>
  <c r="I564" i="1" s="1"/>
  <c r="G565" i="1"/>
  <c r="I565" i="1" s="1"/>
  <c r="G566" i="1"/>
  <c r="I566" i="1" s="1"/>
  <c r="G567" i="1"/>
  <c r="I567" i="1" s="1"/>
  <c r="G568" i="1"/>
  <c r="I568" i="1" s="1"/>
  <c r="G569" i="1"/>
  <c r="I569" i="1" s="1"/>
  <c r="G570" i="1"/>
  <c r="I570" i="1" s="1"/>
  <c r="G571" i="1"/>
  <c r="I571" i="1" s="1"/>
  <c r="G572" i="1"/>
  <c r="I572" i="1" s="1"/>
  <c r="G573" i="1"/>
  <c r="I573" i="1" s="1"/>
  <c r="G574" i="1"/>
  <c r="I574" i="1" s="1"/>
  <c r="G575" i="1"/>
  <c r="I575" i="1" s="1"/>
  <c r="G576" i="1"/>
  <c r="I576" i="1" s="1"/>
  <c r="G577" i="1"/>
  <c r="I577" i="1" s="1"/>
  <c r="G578" i="1"/>
  <c r="I578" i="1" s="1"/>
  <c r="G579" i="1"/>
  <c r="I579" i="1" s="1"/>
  <c r="G580" i="1"/>
  <c r="I580" i="1" s="1"/>
  <c r="G581" i="1"/>
  <c r="I581" i="1" s="1"/>
  <c r="G582" i="1"/>
  <c r="I582" i="1" s="1"/>
  <c r="G583" i="1"/>
  <c r="I583" i="1" s="1"/>
  <c r="G584" i="1"/>
  <c r="I584" i="1" s="1"/>
  <c r="G585" i="1"/>
  <c r="I585" i="1" s="1"/>
  <c r="G586" i="1"/>
  <c r="I586" i="1" s="1"/>
  <c r="G587" i="1"/>
  <c r="I587" i="1" s="1"/>
  <c r="G588" i="1"/>
  <c r="I588" i="1" s="1"/>
  <c r="G589" i="1"/>
  <c r="I589" i="1" s="1"/>
  <c r="G590" i="1"/>
  <c r="I590" i="1" s="1"/>
  <c r="G591" i="1"/>
  <c r="I591" i="1" s="1"/>
  <c r="G592" i="1"/>
  <c r="I592" i="1" s="1"/>
  <c r="G593" i="1"/>
  <c r="I593" i="1" s="1"/>
  <c r="G594" i="1"/>
  <c r="I594" i="1" s="1"/>
  <c r="G595" i="1"/>
  <c r="I595" i="1" s="1"/>
  <c r="G596" i="1"/>
  <c r="I596" i="1" s="1"/>
  <c r="G597" i="1"/>
  <c r="I597" i="1" s="1"/>
  <c r="G598" i="1"/>
  <c r="I598" i="1" s="1"/>
  <c r="G599" i="1"/>
  <c r="I599" i="1" s="1"/>
  <c r="G600" i="1"/>
  <c r="I600" i="1" s="1"/>
  <c r="G601" i="1"/>
  <c r="I601" i="1" s="1"/>
  <c r="G602" i="1"/>
  <c r="I602" i="1" s="1"/>
  <c r="G603" i="1"/>
  <c r="I603" i="1" s="1"/>
  <c r="G604" i="1"/>
  <c r="I604" i="1" s="1"/>
  <c r="G605" i="1"/>
  <c r="I605" i="1" s="1"/>
  <c r="G606" i="1"/>
  <c r="I606" i="1" s="1"/>
  <c r="G607" i="1"/>
  <c r="I607" i="1" s="1"/>
  <c r="G608" i="1"/>
  <c r="I608" i="1" s="1"/>
  <c r="G609" i="1"/>
  <c r="I609" i="1" s="1"/>
  <c r="G610" i="1"/>
  <c r="I610" i="1" s="1"/>
  <c r="G611" i="1"/>
  <c r="I611" i="1" s="1"/>
  <c r="G612" i="1"/>
  <c r="I612" i="1" s="1"/>
  <c r="G613" i="1"/>
  <c r="I613" i="1" s="1"/>
  <c r="G614" i="1"/>
  <c r="I614" i="1" s="1"/>
  <c r="G615" i="1"/>
  <c r="I615" i="1" s="1"/>
  <c r="G616" i="1"/>
  <c r="I616" i="1" s="1"/>
  <c r="G617" i="1"/>
  <c r="I617" i="1" s="1"/>
  <c r="G618" i="1"/>
  <c r="I618" i="1" s="1"/>
  <c r="G619" i="1"/>
  <c r="I619" i="1" s="1"/>
  <c r="G620" i="1"/>
  <c r="I620" i="1" s="1"/>
  <c r="G621" i="1"/>
  <c r="I621" i="1" s="1"/>
  <c r="G622" i="1"/>
  <c r="I622" i="1" s="1"/>
  <c r="G623" i="1"/>
  <c r="I623" i="1" s="1"/>
  <c r="G624" i="1"/>
  <c r="I624" i="1" s="1"/>
  <c r="G625" i="1"/>
  <c r="I625" i="1" s="1"/>
  <c r="G626" i="1"/>
  <c r="I626" i="1" s="1"/>
  <c r="G627" i="1"/>
  <c r="I627" i="1" s="1"/>
  <c r="G628" i="1"/>
  <c r="I628" i="1" s="1"/>
  <c r="G629" i="1"/>
  <c r="I629" i="1" s="1"/>
  <c r="G630" i="1"/>
  <c r="I630" i="1" s="1"/>
  <c r="G631" i="1"/>
  <c r="I631" i="1" s="1"/>
  <c r="G632" i="1"/>
  <c r="I632" i="1" s="1"/>
  <c r="G633" i="1"/>
  <c r="I633" i="1" s="1"/>
  <c r="G634" i="1"/>
  <c r="I634" i="1" s="1"/>
  <c r="G635" i="1"/>
  <c r="I635" i="1" s="1"/>
  <c r="G636" i="1"/>
  <c r="I636" i="1" s="1"/>
  <c r="G637" i="1"/>
  <c r="I637" i="1" s="1"/>
  <c r="G638" i="1"/>
  <c r="I638" i="1" s="1"/>
  <c r="G639" i="1"/>
  <c r="I639" i="1" s="1"/>
  <c r="G640" i="1"/>
  <c r="I640" i="1" s="1"/>
  <c r="G641" i="1"/>
  <c r="I641" i="1" s="1"/>
  <c r="G642" i="1"/>
  <c r="I642" i="1" s="1"/>
  <c r="G643" i="1"/>
  <c r="I643" i="1" s="1"/>
  <c r="G644" i="1"/>
  <c r="I644" i="1" s="1"/>
  <c r="G645" i="1"/>
  <c r="I645" i="1" s="1"/>
  <c r="G646" i="1"/>
  <c r="I646" i="1" s="1"/>
  <c r="G647" i="1"/>
  <c r="I647" i="1" s="1"/>
  <c r="G648" i="1"/>
  <c r="I648" i="1" s="1"/>
  <c r="G649" i="1"/>
  <c r="I649" i="1" s="1"/>
  <c r="G650" i="1"/>
  <c r="I650" i="1" s="1"/>
  <c r="G651" i="1"/>
  <c r="I651" i="1" s="1"/>
  <c r="G652" i="1"/>
  <c r="I652" i="1" s="1"/>
  <c r="G653" i="1"/>
  <c r="I653" i="1" s="1"/>
  <c r="G654" i="1"/>
  <c r="I654" i="1" s="1"/>
  <c r="G655" i="1"/>
  <c r="I655" i="1" s="1"/>
  <c r="G656" i="1"/>
  <c r="I656" i="1" s="1"/>
  <c r="G657" i="1"/>
  <c r="I657" i="1" s="1"/>
  <c r="G658" i="1"/>
  <c r="I658" i="1" s="1"/>
  <c r="G659" i="1"/>
  <c r="I659" i="1" s="1"/>
  <c r="G660" i="1"/>
  <c r="I660" i="1" s="1"/>
  <c r="G661" i="1"/>
  <c r="I661" i="1" s="1"/>
  <c r="G662" i="1"/>
  <c r="I662" i="1" s="1"/>
  <c r="G663" i="1"/>
  <c r="I663" i="1" s="1"/>
  <c r="G664" i="1"/>
  <c r="I664" i="1" s="1"/>
  <c r="G665" i="1"/>
  <c r="I665" i="1" s="1"/>
  <c r="G666" i="1"/>
  <c r="I666" i="1" s="1"/>
  <c r="G667" i="1"/>
  <c r="I667" i="1" s="1"/>
  <c r="G668" i="1"/>
  <c r="I668" i="1" s="1"/>
  <c r="G669" i="1"/>
  <c r="I669" i="1" s="1"/>
  <c r="G670" i="1"/>
  <c r="I670" i="1" s="1"/>
  <c r="G671" i="1"/>
  <c r="I671" i="1" s="1"/>
  <c r="G672" i="1"/>
  <c r="I672" i="1" s="1"/>
  <c r="G673" i="1"/>
  <c r="I673" i="1" s="1"/>
  <c r="G674" i="1"/>
  <c r="I674" i="1" s="1"/>
  <c r="G675" i="1"/>
  <c r="I675" i="1" s="1"/>
  <c r="G676" i="1"/>
  <c r="I676" i="1" s="1"/>
  <c r="G677" i="1"/>
  <c r="I677" i="1" s="1"/>
  <c r="G678" i="1"/>
  <c r="I678" i="1" s="1"/>
  <c r="G679" i="1"/>
  <c r="I679" i="1" s="1"/>
  <c r="G680" i="1"/>
  <c r="I680" i="1" s="1"/>
  <c r="G681" i="1"/>
  <c r="I681" i="1" s="1"/>
  <c r="G682" i="1"/>
  <c r="I682" i="1" s="1"/>
  <c r="G683" i="1"/>
  <c r="I683" i="1" s="1"/>
  <c r="G684" i="1"/>
  <c r="I684" i="1" s="1"/>
  <c r="G685" i="1"/>
  <c r="I685" i="1" s="1"/>
  <c r="G686" i="1"/>
  <c r="I686" i="1" s="1"/>
  <c r="G687" i="1"/>
  <c r="I687" i="1" s="1"/>
  <c r="G688" i="1"/>
  <c r="I688" i="1" s="1"/>
  <c r="G689" i="1"/>
  <c r="I689" i="1" s="1"/>
  <c r="G690" i="1"/>
  <c r="I690" i="1" s="1"/>
  <c r="G691" i="1"/>
  <c r="I691" i="1" s="1"/>
  <c r="G692" i="1"/>
  <c r="I692" i="1" s="1"/>
  <c r="G693" i="1"/>
  <c r="I693" i="1" s="1"/>
  <c r="G694" i="1"/>
  <c r="I694" i="1" s="1"/>
  <c r="G695" i="1"/>
  <c r="I695" i="1" s="1"/>
  <c r="G696" i="1"/>
  <c r="I696" i="1" s="1"/>
  <c r="G697" i="1"/>
  <c r="I697" i="1" s="1"/>
  <c r="G698" i="1"/>
  <c r="I698" i="1" s="1"/>
  <c r="G699" i="1"/>
  <c r="I699" i="1" s="1"/>
  <c r="G700" i="1"/>
  <c r="I700" i="1" s="1"/>
  <c r="G701" i="1"/>
  <c r="I701" i="1" s="1"/>
  <c r="G702" i="1"/>
  <c r="I702" i="1" s="1"/>
  <c r="G703" i="1"/>
  <c r="I703" i="1" s="1"/>
  <c r="G704" i="1"/>
  <c r="I704" i="1" s="1"/>
  <c r="G705" i="1"/>
  <c r="I705" i="1" s="1"/>
  <c r="G706" i="1"/>
  <c r="I706" i="1" s="1"/>
  <c r="G707" i="1"/>
  <c r="I707" i="1" s="1"/>
  <c r="G708" i="1"/>
  <c r="I708" i="1" s="1"/>
  <c r="G709" i="1"/>
  <c r="I709" i="1" s="1"/>
  <c r="G710" i="1"/>
  <c r="I710" i="1" s="1"/>
  <c r="G711" i="1"/>
  <c r="I711" i="1" s="1"/>
  <c r="G712" i="1"/>
  <c r="I712" i="1" s="1"/>
  <c r="G713" i="1"/>
  <c r="I713" i="1" s="1"/>
  <c r="G714" i="1"/>
  <c r="I714" i="1" s="1"/>
  <c r="G715" i="1"/>
  <c r="I715" i="1" s="1"/>
  <c r="G716" i="1"/>
  <c r="I716" i="1" s="1"/>
  <c r="G717" i="1"/>
  <c r="I717" i="1" s="1"/>
  <c r="G718" i="1"/>
  <c r="I718" i="1" s="1"/>
  <c r="G719" i="1"/>
  <c r="I719" i="1" s="1"/>
  <c r="G720" i="1"/>
  <c r="I720" i="1" s="1"/>
  <c r="G721" i="1"/>
  <c r="I721" i="1" s="1"/>
  <c r="G722" i="1"/>
  <c r="I722" i="1" s="1"/>
  <c r="G723" i="1"/>
  <c r="I723" i="1" s="1"/>
  <c r="G724" i="1"/>
  <c r="I724" i="1" s="1"/>
  <c r="G725" i="1"/>
  <c r="I725" i="1" s="1"/>
  <c r="G726" i="1"/>
  <c r="I726" i="1" s="1"/>
  <c r="G727" i="1"/>
  <c r="I727" i="1" s="1"/>
  <c r="G728" i="1"/>
  <c r="I728" i="1" s="1"/>
  <c r="G729" i="1"/>
  <c r="I729" i="1" s="1"/>
  <c r="G730" i="1"/>
  <c r="I730" i="1" s="1"/>
  <c r="G731" i="1"/>
  <c r="I731" i="1" s="1"/>
  <c r="G732" i="1"/>
  <c r="I732" i="1" s="1"/>
  <c r="G733" i="1"/>
  <c r="I733" i="1" s="1"/>
  <c r="G734" i="1"/>
  <c r="I734" i="1" s="1"/>
  <c r="G735" i="1"/>
  <c r="I735" i="1" s="1"/>
  <c r="G736" i="1"/>
  <c r="I736" i="1" s="1"/>
  <c r="G737" i="1"/>
  <c r="I737" i="1" s="1"/>
  <c r="G738" i="1"/>
  <c r="I738" i="1" s="1"/>
  <c r="G739" i="1"/>
  <c r="I739" i="1" s="1"/>
  <c r="G740" i="1"/>
  <c r="I740" i="1" s="1"/>
  <c r="G741" i="1"/>
  <c r="I741" i="1" s="1"/>
  <c r="G742" i="1"/>
  <c r="I742" i="1" s="1"/>
  <c r="G743" i="1"/>
  <c r="I743" i="1" s="1"/>
  <c r="G744" i="1"/>
  <c r="I744" i="1" s="1"/>
  <c r="G745" i="1"/>
  <c r="I745" i="1" s="1"/>
  <c r="G746" i="1"/>
  <c r="I746" i="1" s="1"/>
  <c r="G747" i="1"/>
  <c r="I747" i="1" s="1"/>
  <c r="G748" i="1"/>
  <c r="I748" i="1" s="1"/>
  <c r="G749" i="1"/>
  <c r="I749" i="1" s="1"/>
  <c r="G750" i="1"/>
  <c r="I750" i="1" s="1"/>
  <c r="G751" i="1"/>
  <c r="I751" i="1" s="1"/>
  <c r="G752" i="1"/>
  <c r="I752" i="1" s="1"/>
  <c r="G753" i="1"/>
  <c r="I753" i="1" s="1"/>
  <c r="G754" i="1"/>
  <c r="I754" i="1" s="1"/>
  <c r="G755" i="1"/>
  <c r="I755" i="1" s="1"/>
  <c r="G756" i="1"/>
  <c r="I756" i="1" s="1"/>
  <c r="G757" i="1"/>
  <c r="I757" i="1" s="1"/>
  <c r="G758" i="1"/>
  <c r="I758" i="1" s="1"/>
  <c r="G759" i="1"/>
  <c r="I759" i="1" s="1"/>
  <c r="G760" i="1"/>
  <c r="I760" i="1" s="1"/>
  <c r="G761" i="1"/>
  <c r="I761" i="1" s="1"/>
  <c r="G762" i="1"/>
  <c r="I762" i="1" s="1"/>
  <c r="G763" i="1"/>
  <c r="I763" i="1" s="1"/>
  <c r="G764" i="1"/>
  <c r="I764" i="1" s="1"/>
  <c r="G765" i="1"/>
  <c r="I765" i="1" s="1"/>
  <c r="G766" i="1"/>
  <c r="I766" i="1" s="1"/>
  <c r="G767" i="1"/>
  <c r="I767" i="1" s="1"/>
  <c r="G768" i="1"/>
  <c r="I768" i="1" s="1"/>
  <c r="G769" i="1"/>
  <c r="I769" i="1" s="1"/>
  <c r="G770" i="1"/>
  <c r="I770" i="1" s="1"/>
  <c r="G771" i="1"/>
  <c r="I771" i="1" s="1"/>
  <c r="G772" i="1"/>
  <c r="I772" i="1" s="1"/>
  <c r="G773" i="1"/>
  <c r="I773" i="1" s="1"/>
  <c r="G774" i="1"/>
  <c r="I774" i="1" s="1"/>
  <c r="G775" i="1"/>
  <c r="I775" i="1" s="1"/>
  <c r="G776" i="1"/>
  <c r="I776" i="1" s="1"/>
  <c r="G777" i="1"/>
  <c r="I777" i="1" s="1"/>
  <c r="G778" i="1"/>
  <c r="I778" i="1" s="1"/>
  <c r="G779" i="1"/>
  <c r="I779" i="1" s="1"/>
  <c r="G780" i="1"/>
  <c r="I780" i="1" s="1"/>
  <c r="G781" i="1"/>
  <c r="I781" i="1" s="1"/>
  <c r="G782" i="1"/>
  <c r="I782" i="1" s="1"/>
  <c r="G783" i="1"/>
  <c r="I783" i="1" s="1"/>
  <c r="G784" i="1"/>
  <c r="I784" i="1" s="1"/>
  <c r="G785" i="1"/>
  <c r="I785" i="1" s="1"/>
  <c r="G786" i="1"/>
  <c r="I786" i="1" s="1"/>
  <c r="G787" i="1"/>
  <c r="I787" i="1" s="1"/>
  <c r="G788" i="1"/>
  <c r="I788" i="1" s="1"/>
  <c r="G789" i="1"/>
  <c r="I789" i="1" s="1"/>
  <c r="G790" i="1"/>
  <c r="I790" i="1" s="1"/>
  <c r="G791" i="1"/>
  <c r="I791" i="1" s="1"/>
  <c r="G792" i="1"/>
  <c r="I792" i="1" s="1"/>
  <c r="G793" i="1"/>
  <c r="I793" i="1" s="1"/>
  <c r="G794" i="1"/>
  <c r="I794" i="1" s="1"/>
  <c r="G795" i="1"/>
  <c r="I795" i="1" s="1"/>
  <c r="G796" i="1"/>
  <c r="I796" i="1" s="1"/>
  <c r="G797" i="1"/>
  <c r="I797" i="1" s="1"/>
  <c r="G798" i="1"/>
  <c r="I798" i="1" s="1"/>
  <c r="G799" i="1"/>
  <c r="I799" i="1" s="1"/>
  <c r="G800" i="1"/>
  <c r="I800" i="1" s="1"/>
  <c r="G801" i="1"/>
  <c r="I801" i="1" s="1"/>
  <c r="G802" i="1"/>
  <c r="I802" i="1" s="1"/>
  <c r="G803" i="1"/>
  <c r="I803" i="1" s="1"/>
  <c r="G804" i="1"/>
  <c r="I804" i="1" s="1"/>
  <c r="G805" i="1"/>
  <c r="I805" i="1" s="1"/>
  <c r="G806" i="1"/>
  <c r="I806" i="1" s="1"/>
  <c r="G807" i="1"/>
  <c r="I807" i="1" s="1"/>
  <c r="G808" i="1"/>
  <c r="I808" i="1" s="1"/>
  <c r="G809" i="1"/>
  <c r="I809" i="1" s="1"/>
  <c r="G810" i="1"/>
  <c r="I810" i="1" s="1"/>
  <c r="G811" i="1"/>
  <c r="I811" i="1" s="1"/>
  <c r="G812" i="1"/>
  <c r="I812" i="1" s="1"/>
  <c r="G813" i="1"/>
  <c r="I813" i="1" s="1"/>
  <c r="G814" i="1"/>
  <c r="I814" i="1" s="1"/>
  <c r="G815" i="1"/>
  <c r="I815" i="1" s="1"/>
  <c r="G816" i="1"/>
  <c r="I816" i="1" s="1"/>
  <c r="G817" i="1"/>
  <c r="I817" i="1" s="1"/>
  <c r="G818" i="1"/>
  <c r="I818" i="1" s="1"/>
  <c r="G819" i="1"/>
  <c r="I819" i="1" s="1"/>
  <c r="G820" i="1"/>
  <c r="I820" i="1" s="1"/>
  <c r="G821" i="1"/>
  <c r="I821" i="1" s="1"/>
  <c r="G822" i="1"/>
  <c r="I822" i="1" s="1"/>
  <c r="G823" i="1"/>
  <c r="I823" i="1" s="1"/>
  <c r="G824" i="1"/>
  <c r="I824" i="1" s="1"/>
  <c r="G825" i="1"/>
  <c r="I825" i="1" s="1"/>
  <c r="G826" i="1"/>
  <c r="I826" i="1" s="1"/>
  <c r="G827" i="1"/>
  <c r="I827" i="1" s="1"/>
  <c r="G828" i="1"/>
  <c r="I828" i="1" s="1"/>
  <c r="G829" i="1"/>
  <c r="I829" i="1" s="1"/>
  <c r="G830" i="1"/>
  <c r="I830" i="1" s="1"/>
  <c r="G831" i="1"/>
  <c r="I831" i="1" s="1"/>
  <c r="G832" i="1"/>
  <c r="I832" i="1" s="1"/>
  <c r="G833" i="1"/>
  <c r="I833" i="1" s="1"/>
  <c r="G834" i="1"/>
  <c r="I834" i="1" s="1"/>
  <c r="G835" i="1"/>
  <c r="I835" i="1" s="1"/>
  <c r="G836" i="1"/>
  <c r="I836" i="1" s="1"/>
  <c r="G837" i="1"/>
  <c r="I837" i="1" s="1"/>
  <c r="G838" i="1"/>
  <c r="I838" i="1" s="1"/>
  <c r="G839" i="1"/>
  <c r="I839" i="1" s="1"/>
  <c r="G840" i="1"/>
  <c r="I840" i="1" s="1"/>
  <c r="G841" i="1"/>
  <c r="I841" i="1" s="1"/>
  <c r="G842" i="1"/>
  <c r="I842" i="1" s="1"/>
  <c r="G843" i="1"/>
  <c r="I843" i="1" s="1"/>
  <c r="G844" i="1"/>
  <c r="I844" i="1" s="1"/>
  <c r="G845" i="1"/>
  <c r="I845" i="1" s="1"/>
  <c r="G846" i="1"/>
  <c r="I846" i="1" s="1"/>
  <c r="G847" i="1"/>
  <c r="I847" i="1" s="1"/>
  <c r="G848" i="1"/>
  <c r="I848" i="1" s="1"/>
  <c r="G849" i="1"/>
  <c r="I849" i="1" s="1"/>
  <c r="G850" i="1"/>
  <c r="I850" i="1" s="1"/>
  <c r="G851" i="1"/>
  <c r="I851" i="1" s="1"/>
  <c r="G852" i="1"/>
  <c r="I852" i="1" s="1"/>
  <c r="G853" i="1"/>
  <c r="I853" i="1" s="1"/>
  <c r="G854" i="1"/>
  <c r="I854" i="1" s="1"/>
  <c r="G855" i="1"/>
  <c r="I855" i="1" s="1"/>
  <c r="G856" i="1"/>
  <c r="I856" i="1" s="1"/>
  <c r="G857" i="1"/>
  <c r="I857" i="1" s="1"/>
  <c r="G858" i="1"/>
  <c r="I858" i="1" s="1"/>
  <c r="G859" i="1"/>
  <c r="I859" i="1" s="1"/>
  <c r="G860" i="1"/>
  <c r="I860" i="1" s="1"/>
  <c r="G861" i="1"/>
  <c r="I861" i="1" s="1"/>
  <c r="G862" i="1"/>
  <c r="I862" i="1" s="1"/>
  <c r="G863" i="1"/>
  <c r="I863" i="1" s="1"/>
  <c r="G864" i="1"/>
  <c r="I864" i="1" s="1"/>
  <c r="G865" i="1"/>
  <c r="I865" i="1" s="1"/>
  <c r="G866" i="1"/>
  <c r="I866" i="1" s="1"/>
  <c r="G867" i="1"/>
  <c r="I867" i="1" s="1"/>
  <c r="G868" i="1"/>
  <c r="I868" i="1" s="1"/>
  <c r="G869" i="1"/>
  <c r="I869" i="1" s="1"/>
  <c r="G870" i="1"/>
  <c r="I870" i="1" s="1"/>
  <c r="G871" i="1"/>
  <c r="I871" i="1" s="1"/>
  <c r="G872" i="1"/>
  <c r="I872" i="1" s="1"/>
  <c r="G873" i="1"/>
  <c r="I873" i="1" s="1"/>
  <c r="G874" i="1"/>
  <c r="I874" i="1" s="1"/>
  <c r="G875" i="1"/>
  <c r="I875" i="1" s="1"/>
  <c r="G876" i="1"/>
  <c r="I876" i="1" s="1"/>
  <c r="G877" i="1"/>
  <c r="I877" i="1" s="1"/>
  <c r="G878" i="1"/>
  <c r="I878" i="1" s="1"/>
  <c r="G879" i="1"/>
  <c r="I879" i="1" s="1"/>
  <c r="G880" i="1"/>
  <c r="I880" i="1" s="1"/>
  <c r="G881" i="1"/>
  <c r="I881" i="1" s="1"/>
  <c r="G882" i="1"/>
  <c r="I882" i="1" s="1"/>
  <c r="G883" i="1"/>
  <c r="I883" i="1" s="1"/>
  <c r="G884" i="1"/>
  <c r="I884" i="1" s="1"/>
  <c r="G885" i="1"/>
  <c r="I885" i="1" s="1"/>
  <c r="G886" i="1"/>
  <c r="I886" i="1" s="1"/>
  <c r="G887" i="1"/>
  <c r="I887" i="1" s="1"/>
  <c r="G888" i="1"/>
  <c r="I888" i="1" s="1"/>
  <c r="G889" i="1"/>
  <c r="I889" i="1" s="1"/>
  <c r="G890" i="1"/>
  <c r="I890" i="1" s="1"/>
  <c r="G891" i="1"/>
  <c r="I891" i="1" s="1"/>
  <c r="G892" i="1"/>
  <c r="I892" i="1" s="1"/>
  <c r="G893" i="1"/>
  <c r="I893" i="1" s="1"/>
  <c r="G894" i="1"/>
  <c r="I894" i="1" s="1"/>
  <c r="G895" i="1"/>
  <c r="I895" i="1" s="1"/>
  <c r="G896" i="1"/>
  <c r="I896" i="1" s="1"/>
  <c r="G897" i="1"/>
  <c r="I897" i="1" s="1"/>
  <c r="G898" i="1"/>
  <c r="I898" i="1" s="1"/>
  <c r="G899" i="1"/>
  <c r="I899" i="1" s="1"/>
  <c r="G900" i="1"/>
  <c r="I900" i="1" s="1"/>
  <c r="G901" i="1"/>
  <c r="I901" i="1" s="1"/>
  <c r="G902" i="1"/>
  <c r="I902" i="1" s="1"/>
  <c r="G903" i="1"/>
  <c r="I903" i="1" s="1"/>
  <c r="G904" i="1"/>
  <c r="I904" i="1" s="1"/>
  <c r="G905" i="1"/>
  <c r="I905" i="1" s="1"/>
  <c r="G906" i="1"/>
  <c r="I906" i="1" s="1"/>
  <c r="G907" i="1"/>
  <c r="I907" i="1" s="1"/>
  <c r="G908" i="1"/>
  <c r="I908" i="1" s="1"/>
  <c r="G909" i="1"/>
  <c r="I909" i="1" s="1"/>
  <c r="G910" i="1"/>
  <c r="I910" i="1" s="1"/>
  <c r="G911" i="1"/>
  <c r="I911" i="1" s="1"/>
  <c r="G912" i="1"/>
  <c r="I912" i="1" s="1"/>
  <c r="G913" i="1"/>
  <c r="I913" i="1" s="1"/>
  <c r="G914" i="1"/>
  <c r="I914" i="1" s="1"/>
  <c r="G915" i="1"/>
  <c r="I915" i="1" s="1"/>
  <c r="G916" i="1"/>
  <c r="I916" i="1" s="1"/>
  <c r="G917" i="1"/>
  <c r="I917" i="1" s="1"/>
  <c r="G918" i="1"/>
  <c r="I918" i="1" s="1"/>
  <c r="G919" i="1"/>
  <c r="I919" i="1" s="1"/>
  <c r="G920" i="1"/>
  <c r="I920" i="1" s="1"/>
  <c r="G921" i="1"/>
  <c r="I921" i="1" s="1"/>
  <c r="G922" i="1"/>
  <c r="I922" i="1" s="1"/>
  <c r="G923" i="1"/>
  <c r="I923" i="1" s="1"/>
  <c r="G924" i="1"/>
  <c r="I924" i="1" s="1"/>
  <c r="G925" i="1"/>
  <c r="I925" i="1" s="1"/>
  <c r="G926" i="1"/>
  <c r="I926" i="1" s="1"/>
  <c r="G927" i="1"/>
  <c r="I927" i="1" s="1"/>
  <c r="G928" i="1"/>
  <c r="I928" i="1" s="1"/>
  <c r="G929" i="1"/>
  <c r="I929" i="1" s="1"/>
  <c r="G930" i="1"/>
  <c r="I930" i="1" s="1"/>
  <c r="G931" i="1"/>
  <c r="I931" i="1" s="1"/>
  <c r="G932" i="1"/>
  <c r="I932" i="1" s="1"/>
  <c r="G933" i="1"/>
  <c r="I933" i="1" s="1"/>
  <c r="G934" i="1"/>
  <c r="I934" i="1" s="1"/>
  <c r="G935" i="1"/>
  <c r="I935" i="1" s="1"/>
  <c r="G936" i="1"/>
  <c r="I936" i="1" s="1"/>
  <c r="G937" i="1"/>
  <c r="I937" i="1" s="1"/>
  <c r="G938" i="1"/>
  <c r="I938" i="1" s="1"/>
  <c r="G939" i="1"/>
  <c r="I939" i="1" s="1"/>
  <c r="G940" i="1"/>
  <c r="I940" i="1" s="1"/>
  <c r="G941" i="1"/>
  <c r="I941" i="1" s="1"/>
  <c r="G942" i="1"/>
  <c r="I942" i="1" s="1"/>
  <c r="G943" i="1"/>
  <c r="I943" i="1" s="1"/>
  <c r="G944" i="1"/>
  <c r="I944" i="1" s="1"/>
  <c r="G945" i="1"/>
  <c r="I945" i="1" s="1"/>
  <c r="G946" i="1"/>
  <c r="I946" i="1" s="1"/>
  <c r="G947" i="1"/>
  <c r="I947" i="1" s="1"/>
  <c r="G948" i="1"/>
  <c r="I948" i="1" s="1"/>
  <c r="G949" i="1"/>
  <c r="I949" i="1" s="1"/>
  <c r="G950" i="1"/>
  <c r="I950" i="1" s="1"/>
  <c r="G951" i="1"/>
  <c r="I951" i="1" s="1"/>
  <c r="G952" i="1"/>
  <c r="I952" i="1" s="1"/>
  <c r="G953" i="1"/>
  <c r="I953" i="1" s="1"/>
  <c r="G954" i="1"/>
  <c r="I954" i="1" s="1"/>
  <c r="G955" i="1"/>
  <c r="I955" i="1" s="1"/>
  <c r="G956" i="1"/>
  <c r="I956" i="1" s="1"/>
  <c r="G957" i="1"/>
  <c r="I957" i="1" s="1"/>
  <c r="G958" i="1"/>
  <c r="I958" i="1" s="1"/>
  <c r="G959" i="1"/>
  <c r="I959" i="1" s="1"/>
  <c r="G960" i="1"/>
  <c r="I960" i="1" s="1"/>
  <c r="G961" i="1"/>
  <c r="I961" i="1" s="1"/>
  <c r="G962" i="1"/>
  <c r="I962" i="1" s="1"/>
  <c r="G963" i="1"/>
  <c r="I963" i="1" s="1"/>
  <c r="G964" i="1"/>
  <c r="I964" i="1" s="1"/>
  <c r="G965" i="1"/>
  <c r="I965" i="1" s="1"/>
  <c r="G966" i="1"/>
  <c r="I966" i="1" s="1"/>
  <c r="G967" i="1"/>
  <c r="I967" i="1" s="1"/>
  <c r="G968" i="1"/>
  <c r="I968" i="1" s="1"/>
  <c r="G969" i="1"/>
  <c r="I969" i="1" s="1"/>
  <c r="G970" i="1"/>
  <c r="I970" i="1" s="1"/>
  <c r="G971" i="1"/>
  <c r="I971" i="1" s="1"/>
  <c r="G972" i="1"/>
  <c r="I972" i="1" s="1"/>
  <c r="G973" i="1"/>
  <c r="I973" i="1" s="1"/>
  <c r="G974" i="1"/>
  <c r="I974" i="1" s="1"/>
  <c r="G975" i="1"/>
  <c r="I975" i="1" s="1"/>
  <c r="G976" i="1"/>
  <c r="I976" i="1" s="1"/>
  <c r="G977" i="1"/>
  <c r="I977" i="1" s="1"/>
  <c r="G978" i="1"/>
  <c r="I978" i="1" s="1"/>
  <c r="G979" i="1"/>
  <c r="I979" i="1" s="1"/>
  <c r="G980" i="1"/>
  <c r="I980" i="1" s="1"/>
  <c r="G981" i="1"/>
  <c r="I981" i="1" s="1"/>
  <c r="G982" i="1"/>
  <c r="I982" i="1" s="1"/>
  <c r="G983" i="1"/>
  <c r="I983" i="1" s="1"/>
  <c r="G984" i="1"/>
  <c r="I984" i="1" s="1"/>
  <c r="G985" i="1"/>
  <c r="I985" i="1" s="1"/>
  <c r="G986" i="1"/>
  <c r="I986" i="1" s="1"/>
  <c r="G987" i="1"/>
  <c r="I987" i="1" s="1"/>
  <c r="G988" i="1"/>
  <c r="I988" i="1" s="1"/>
  <c r="G989" i="1"/>
  <c r="I989" i="1" s="1"/>
  <c r="G990" i="1"/>
  <c r="I990" i="1" s="1"/>
  <c r="G991" i="1"/>
  <c r="I991" i="1" s="1"/>
  <c r="G992" i="1"/>
  <c r="I992" i="1" s="1"/>
  <c r="G993" i="1"/>
  <c r="I993" i="1" s="1"/>
  <c r="G994" i="1"/>
  <c r="I994" i="1" s="1"/>
  <c r="G995" i="1"/>
  <c r="I995" i="1" s="1"/>
  <c r="G996" i="1"/>
  <c r="I996" i="1" s="1"/>
  <c r="G997" i="1"/>
  <c r="I997" i="1" s="1"/>
  <c r="G998" i="1"/>
  <c r="I998" i="1" s="1"/>
  <c r="G999" i="1"/>
  <c r="I999" i="1" s="1"/>
  <c r="G1000" i="1"/>
  <c r="I1000" i="1" s="1"/>
  <c r="G1001" i="1"/>
  <c r="I1001" i="1" s="1"/>
  <c r="G1002" i="1"/>
  <c r="I1002" i="1" s="1"/>
  <c r="G1003" i="1"/>
  <c r="I1003" i="1" s="1"/>
  <c r="G1004" i="1"/>
  <c r="I1004" i="1" s="1"/>
  <c r="G1005" i="1"/>
  <c r="I1005" i="1" s="1"/>
  <c r="G1006" i="1"/>
  <c r="I1006" i="1" s="1"/>
  <c r="G1007" i="1"/>
  <c r="I1007" i="1" s="1"/>
  <c r="G1008" i="1"/>
  <c r="I1008" i="1" s="1"/>
  <c r="G1009" i="1"/>
  <c r="I1009" i="1" s="1"/>
  <c r="G1010" i="1"/>
  <c r="I1010" i="1" s="1"/>
  <c r="G1011" i="1"/>
  <c r="I1011" i="1" s="1"/>
  <c r="G1012" i="1"/>
  <c r="I1012" i="1" s="1"/>
  <c r="G1013" i="1"/>
  <c r="I1013" i="1" s="1"/>
  <c r="G1014" i="1"/>
  <c r="I1014" i="1" s="1"/>
  <c r="G1015" i="1"/>
  <c r="I1015" i="1" s="1"/>
  <c r="G1016" i="1"/>
  <c r="I1016" i="1" s="1"/>
  <c r="G1017" i="1"/>
  <c r="I1017" i="1" s="1"/>
  <c r="G1018" i="1"/>
  <c r="I1018" i="1" s="1"/>
  <c r="G1019" i="1"/>
  <c r="I1019" i="1" s="1"/>
  <c r="G1020" i="1"/>
  <c r="I1020" i="1" s="1"/>
  <c r="G1021" i="1"/>
  <c r="I1021" i="1" s="1"/>
  <c r="G1022" i="1"/>
  <c r="I1022" i="1" s="1"/>
  <c r="G1023" i="1"/>
  <c r="I1023" i="1" s="1"/>
  <c r="G1024" i="1"/>
  <c r="I1024" i="1" s="1"/>
  <c r="G1025" i="1"/>
  <c r="I1025" i="1" s="1"/>
  <c r="G1026" i="1"/>
  <c r="I1026" i="1" s="1"/>
  <c r="G1027" i="1"/>
  <c r="I1027" i="1" s="1"/>
  <c r="G1028" i="1"/>
  <c r="I1028" i="1" s="1"/>
  <c r="G1029" i="1"/>
  <c r="I1029" i="1" s="1"/>
  <c r="G1030" i="1"/>
  <c r="I1030" i="1" s="1"/>
  <c r="G1031" i="1"/>
  <c r="I1031" i="1" s="1"/>
  <c r="G1032" i="1"/>
  <c r="I1032" i="1" s="1"/>
  <c r="G1033" i="1"/>
  <c r="I1033" i="1" s="1"/>
  <c r="G1034" i="1"/>
  <c r="I1034" i="1" s="1"/>
  <c r="G1035" i="1"/>
  <c r="I1035" i="1" s="1"/>
  <c r="G1036" i="1"/>
  <c r="I1036" i="1" s="1"/>
  <c r="G1037" i="1"/>
  <c r="I1037" i="1" s="1"/>
  <c r="G1038" i="1"/>
  <c r="I1038" i="1" s="1"/>
  <c r="G1039" i="1"/>
  <c r="I1039" i="1" s="1"/>
  <c r="G1040" i="1"/>
  <c r="I1040" i="1" s="1"/>
  <c r="G1041" i="1"/>
  <c r="I1041" i="1" s="1"/>
  <c r="G1042" i="1"/>
  <c r="I1042" i="1" s="1"/>
  <c r="G1043" i="1"/>
  <c r="I1043" i="1" s="1"/>
  <c r="G1044" i="1"/>
  <c r="I1044" i="1" s="1"/>
  <c r="G1045" i="1"/>
  <c r="I1045" i="1" s="1"/>
  <c r="G1046" i="1"/>
  <c r="I1046" i="1" s="1"/>
  <c r="G1047" i="1"/>
  <c r="I1047" i="1" s="1"/>
  <c r="G1048" i="1"/>
  <c r="I1048" i="1" s="1"/>
  <c r="G1049" i="1"/>
  <c r="I1049" i="1" s="1"/>
  <c r="G1050" i="1"/>
  <c r="I1050" i="1" s="1"/>
  <c r="G1051" i="1"/>
  <c r="I1051" i="1" s="1"/>
  <c r="G1052" i="1"/>
  <c r="I1052" i="1" s="1"/>
  <c r="G1053" i="1"/>
  <c r="I1053" i="1" s="1"/>
  <c r="G1054" i="1"/>
  <c r="I1054" i="1" s="1"/>
  <c r="G1055" i="1"/>
  <c r="I1055" i="1" s="1"/>
  <c r="G1056" i="1"/>
  <c r="I1056" i="1" s="1"/>
  <c r="G1057" i="1"/>
  <c r="I1057" i="1" s="1"/>
  <c r="G1058" i="1"/>
  <c r="I1058" i="1" s="1"/>
  <c r="G1059" i="1"/>
  <c r="I1059" i="1" s="1"/>
  <c r="G1060" i="1"/>
  <c r="I1060" i="1" s="1"/>
  <c r="G1061" i="1"/>
  <c r="I1061" i="1" s="1"/>
  <c r="G1062" i="1"/>
  <c r="I1062" i="1" s="1"/>
  <c r="G1063" i="1"/>
  <c r="I1063" i="1" s="1"/>
  <c r="G1064" i="1"/>
  <c r="I1064" i="1" s="1"/>
  <c r="G1065" i="1"/>
  <c r="I1065" i="1" s="1"/>
  <c r="G1066" i="1"/>
  <c r="I1066" i="1" s="1"/>
  <c r="G1067" i="1"/>
  <c r="I1067" i="1" s="1"/>
  <c r="G1068" i="1"/>
  <c r="I1068" i="1" s="1"/>
  <c r="G1069" i="1"/>
  <c r="I1069" i="1" s="1"/>
  <c r="G1070" i="1"/>
  <c r="I1070" i="1" s="1"/>
  <c r="G1071" i="1"/>
  <c r="I1071" i="1" s="1"/>
  <c r="G1072" i="1"/>
  <c r="I1072" i="1" s="1"/>
  <c r="G1073" i="1"/>
  <c r="I1073" i="1" s="1"/>
  <c r="G1074" i="1"/>
  <c r="I1074" i="1" s="1"/>
  <c r="G1075" i="1"/>
  <c r="I1075" i="1" s="1"/>
  <c r="G1076" i="1"/>
  <c r="I1076" i="1" s="1"/>
  <c r="G1077" i="1"/>
  <c r="I1077" i="1" s="1"/>
  <c r="G1078" i="1"/>
  <c r="I1078" i="1" s="1"/>
  <c r="G1079" i="1"/>
  <c r="I1079" i="1" s="1"/>
  <c r="D12" i="1"/>
  <c r="G20" i="1"/>
  <c r="I20" i="1" s="1"/>
  <c r="B79" i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9" i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L17" i="3"/>
  <c r="C19" i="1" l="1"/>
  <c r="G21" i="1"/>
  <c r="I21" i="1" s="1"/>
  <c r="G23" i="1"/>
  <c r="I23" i="1" s="1"/>
  <c r="G27" i="1"/>
  <c r="I27" i="1" s="1"/>
  <c r="G26" i="1"/>
  <c r="I26" i="1" s="1"/>
  <c r="G25" i="1"/>
  <c r="I25" i="1" s="1"/>
  <c r="G19" i="1"/>
  <c r="G24" i="1"/>
  <c r="I24" i="1" s="1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L13" i="3" s="1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C28" i="3"/>
  <c r="AZ232" i="3"/>
  <c r="AY232" i="3"/>
  <c r="AX232" i="3"/>
  <c r="AW232" i="3"/>
  <c r="AV232" i="3"/>
  <c r="AU232" i="3"/>
  <c r="AT232" i="3"/>
  <c r="AS232" i="3"/>
  <c r="AR232" i="3"/>
  <c r="AQ232" i="3"/>
  <c r="AP232" i="3"/>
  <c r="AO232" i="3"/>
  <c r="AN232" i="3"/>
  <c r="AM232" i="3"/>
  <c r="AL232" i="3"/>
  <c r="AK232" i="3"/>
  <c r="AJ232" i="3"/>
  <c r="AI232" i="3"/>
  <c r="AH232" i="3"/>
  <c r="AG232" i="3"/>
  <c r="AF232" i="3"/>
  <c r="AE232" i="3"/>
  <c r="AD232" i="3"/>
  <c r="AC232" i="3"/>
  <c r="AB232" i="3"/>
  <c r="AA232" i="3"/>
  <c r="Z232" i="3"/>
  <c r="Y232" i="3"/>
  <c r="X232" i="3"/>
  <c r="W232" i="3"/>
  <c r="V232" i="3"/>
  <c r="U232" i="3"/>
  <c r="T232" i="3"/>
  <c r="S232" i="3"/>
  <c r="R232" i="3"/>
  <c r="Q232" i="3"/>
  <c r="P232" i="3"/>
  <c r="O232" i="3"/>
  <c r="N232" i="3"/>
  <c r="M232" i="3"/>
  <c r="L232" i="3"/>
  <c r="K232" i="3"/>
  <c r="J232" i="3"/>
  <c r="I232" i="3"/>
  <c r="H232" i="3"/>
  <c r="G232" i="3"/>
  <c r="F232" i="3"/>
  <c r="E232" i="3"/>
  <c r="D232" i="3"/>
  <c r="C232" i="3"/>
  <c r="AZ231" i="3"/>
  <c r="AY231" i="3"/>
  <c r="AX231" i="3"/>
  <c r="AW231" i="3"/>
  <c r="AV231" i="3"/>
  <c r="AU231" i="3"/>
  <c r="AT231" i="3"/>
  <c r="AS231" i="3"/>
  <c r="AR231" i="3"/>
  <c r="AQ231" i="3"/>
  <c r="AP231" i="3"/>
  <c r="AO231" i="3"/>
  <c r="AN231" i="3"/>
  <c r="AM231" i="3"/>
  <c r="AL231" i="3"/>
  <c r="AK231" i="3"/>
  <c r="AJ231" i="3"/>
  <c r="AI231" i="3"/>
  <c r="AH231" i="3"/>
  <c r="AG231" i="3"/>
  <c r="AF231" i="3"/>
  <c r="AE231" i="3"/>
  <c r="AD231" i="3"/>
  <c r="AC231" i="3"/>
  <c r="AB231" i="3"/>
  <c r="AA231" i="3"/>
  <c r="Z231" i="3"/>
  <c r="Y231" i="3"/>
  <c r="X231" i="3"/>
  <c r="W231" i="3"/>
  <c r="V231" i="3"/>
  <c r="U231" i="3"/>
  <c r="T231" i="3"/>
  <c r="S231" i="3"/>
  <c r="R231" i="3"/>
  <c r="Q231" i="3"/>
  <c r="P231" i="3"/>
  <c r="O231" i="3"/>
  <c r="N231" i="3"/>
  <c r="M231" i="3"/>
  <c r="L231" i="3"/>
  <c r="K231" i="3"/>
  <c r="J231" i="3"/>
  <c r="I231" i="3"/>
  <c r="H231" i="3"/>
  <c r="G231" i="3"/>
  <c r="F231" i="3"/>
  <c r="E231" i="3"/>
  <c r="D231" i="3"/>
  <c r="C231" i="3"/>
  <c r="AZ230" i="3"/>
  <c r="AY230" i="3"/>
  <c r="AX230" i="3"/>
  <c r="AW230" i="3"/>
  <c r="AV230" i="3"/>
  <c r="AU230" i="3"/>
  <c r="AT230" i="3"/>
  <c r="AS230" i="3"/>
  <c r="AR230" i="3"/>
  <c r="AQ230" i="3"/>
  <c r="AP230" i="3"/>
  <c r="AO230" i="3"/>
  <c r="AN230" i="3"/>
  <c r="AM230" i="3"/>
  <c r="AL230" i="3"/>
  <c r="AK230" i="3"/>
  <c r="AJ230" i="3"/>
  <c r="AI230" i="3"/>
  <c r="AH230" i="3"/>
  <c r="AG230" i="3"/>
  <c r="AF230" i="3"/>
  <c r="AE230" i="3"/>
  <c r="AD230" i="3"/>
  <c r="AC230" i="3"/>
  <c r="AB230" i="3"/>
  <c r="AA230" i="3"/>
  <c r="Z230" i="3"/>
  <c r="Y230" i="3"/>
  <c r="X230" i="3"/>
  <c r="W230" i="3"/>
  <c r="V230" i="3"/>
  <c r="U230" i="3"/>
  <c r="T230" i="3"/>
  <c r="S230" i="3"/>
  <c r="R230" i="3"/>
  <c r="Q230" i="3"/>
  <c r="P230" i="3"/>
  <c r="O230" i="3"/>
  <c r="N230" i="3"/>
  <c r="M230" i="3"/>
  <c r="L230" i="3"/>
  <c r="K230" i="3"/>
  <c r="J230" i="3"/>
  <c r="I230" i="3"/>
  <c r="H230" i="3"/>
  <c r="G230" i="3"/>
  <c r="F230" i="3"/>
  <c r="E230" i="3"/>
  <c r="D230" i="3"/>
  <c r="C230" i="3"/>
  <c r="AZ229" i="3"/>
  <c r="AY229" i="3"/>
  <c r="AX229" i="3"/>
  <c r="AW229" i="3"/>
  <c r="AV229" i="3"/>
  <c r="AU229" i="3"/>
  <c r="AT229" i="3"/>
  <c r="AS229" i="3"/>
  <c r="AR229" i="3"/>
  <c r="AQ229" i="3"/>
  <c r="AP229" i="3"/>
  <c r="AO229" i="3"/>
  <c r="AN229" i="3"/>
  <c r="AM229" i="3"/>
  <c r="AL229" i="3"/>
  <c r="AK229" i="3"/>
  <c r="AJ229" i="3"/>
  <c r="AI229" i="3"/>
  <c r="AH229" i="3"/>
  <c r="AG229" i="3"/>
  <c r="AF229" i="3"/>
  <c r="AE229" i="3"/>
  <c r="AD229" i="3"/>
  <c r="AC229" i="3"/>
  <c r="AB229" i="3"/>
  <c r="AA229" i="3"/>
  <c r="Z229" i="3"/>
  <c r="Y229" i="3"/>
  <c r="X229" i="3"/>
  <c r="W229" i="3"/>
  <c r="V229" i="3"/>
  <c r="U229" i="3"/>
  <c r="T229" i="3"/>
  <c r="S229" i="3"/>
  <c r="R229" i="3"/>
  <c r="Q229" i="3"/>
  <c r="P229" i="3"/>
  <c r="O229" i="3"/>
  <c r="N229" i="3"/>
  <c r="M229" i="3"/>
  <c r="L229" i="3"/>
  <c r="K229" i="3"/>
  <c r="J229" i="3"/>
  <c r="I229" i="3"/>
  <c r="H229" i="3"/>
  <c r="G229" i="3"/>
  <c r="F229" i="3"/>
  <c r="E229" i="3"/>
  <c r="D229" i="3"/>
  <c r="C229" i="3"/>
  <c r="AZ228" i="3"/>
  <c r="AY228" i="3"/>
  <c r="AX228" i="3"/>
  <c r="AW228" i="3"/>
  <c r="AV228" i="3"/>
  <c r="AU228" i="3"/>
  <c r="AT228" i="3"/>
  <c r="AS228" i="3"/>
  <c r="AR228" i="3"/>
  <c r="AQ228" i="3"/>
  <c r="AP228" i="3"/>
  <c r="AO228" i="3"/>
  <c r="AN228" i="3"/>
  <c r="AM228" i="3"/>
  <c r="AL228" i="3"/>
  <c r="AK228" i="3"/>
  <c r="AJ228" i="3"/>
  <c r="AI228" i="3"/>
  <c r="AH228" i="3"/>
  <c r="AG228" i="3"/>
  <c r="AF228" i="3"/>
  <c r="AE228" i="3"/>
  <c r="AD228" i="3"/>
  <c r="AC228" i="3"/>
  <c r="AB228" i="3"/>
  <c r="AA228" i="3"/>
  <c r="Z228" i="3"/>
  <c r="Y228" i="3"/>
  <c r="X228" i="3"/>
  <c r="W228" i="3"/>
  <c r="V228" i="3"/>
  <c r="U228" i="3"/>
  <c r="T228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F228" i="3"/>
  <c r="E228" i="3"/>
  <c r="D228" i="3"/>
  <c r="C228" i="3"/>
  <c r="AZ227" i="3"/>
  <c r="AY227" i="3"/>
  <c r="AX227" i="3"/>
  <c r="AW227" i="3"/>
  <c r="AV227" i="3"/>
  <c r="AU227" i="3"/>
  <c r="AT227" i="3"/>
  <c r="AS227" i="3"/>
  <c r="AR227" i="3"/>
  <c r="AQ227" i="3"/>
  <c r="AP227" i="3"/>
  <c r="AO227" i="3"/>
  <c r="AN227" i="3"/>
  <c r="AM227" i="3"/>
  <c r="AL227" i="3"/>
  <c r="AK227" i="3"/>
  <c r="AJ227" i="3"/>
  <c r="AI227" i="3"/>
  <c r="AH227" i="3"/>
  <c r="AG227" i="3"/>
  <c r="AF227" i="3"/>
  <c r="AE227" i="3"/>
  <c r="AD227" i="3"/>
  <c r="AC227" i="3"/>
  <c r="AB227" i="3"/>
  <c r="AA227" i="3"/>
  <c r="Z227" i="3"/>
  <c r="Y227" i="3"/>
  <c r="X227" i="3"/>
  <c r="W227" i="3"/>
  <c r="V227" i="3"/>
  <c r="U227" i="3"/>
  <c r="T227" i="3"/>
  <c r="S227" i="3"/>
  <c r="R227" i="3"/>
  <c r="Q227" i="3"/>
  <c r="P227" i="3"/>
  <c r="O227" i="3"/>
  <c r="N227" i="3"/>
  <c r="M227" i="3"/>
  <c r="L227" i="3"/>
  <c r="K227" i="3"/>
  <c r="J227" i="3"/>
  <c r="I227" i="3"/>
  <c r="H227" i="3"/>
  <c r="G227" i="3"/>
  <c r="F227" i="3"/>
  <c r="E227" i="3"/>
  <c r="D227" i="3"/>
  <c r="C227" i="3"/>
  <c r="AZ226" i="3"/>
  <c r="AY226" i="3"/>
  <c r="AX226" i="3"/>
  <c r="AW226" i="3"/>
  <c r="AV226" i="3"/>
  <c r="AU226" i="3"/>
  <c r="AT226" i="3"/>
  <c r="AS226" i="3"/>
  <c r="AR226" i="3"/>
  <c r="AQ226" i="3"/>
  <c r="AP226" i="3"/>
  <c r="AO226" i="3"/>
  <c r="AN226" i="3"/>
  <c r="AM226" i="3"/>
  <c r="AL226" i="3"/>
  <c r="AK226" i="3"/>
  <c r="AJ226" i="3"/>
  <c r="AI226" i="3"/>
  <c r="AH226" i="3"/>
  <c r="AG226" i="3"/>
  <c r="AF226" i="3"/>
  <c r="AE226" i="3"/>
  <c r="AD226" i="3"/>
  <c r="AC226" i="3"/>
  <c r="AB226" i="3"/>
  <c r="AA226" i="3"/>
  <c r="Z226" i="3"/>
  <c r="Y226" i="3"/>
  <c r="X226" i="3"/>
  <c r="W226" i="3"/>
  <c r="V226" i="3"/>
  <c r="U226" i="3"/>
  <c r="T226" i="3"/>
  <c r="S226" i="3"/>
  <c r="R226" i="3"/>
  <c r="Q226" i="3"/>
  <c r="P226" i="3"/>
  <c r="O226" i="3"/>
  <c r="N226" i="3"/>
  <c r="M226" i="3"/>
  <c r="L226" i="3"/>
  <c r="K226" i="3"/>
  <c r="J226" i="3"/>
  <c r="I226" i="3"/>
  <c r="H226" i="3"/>
  <c r="G226" i="3"/>
  <c r="F226" i="3"/>
  <c r="E226" i="3"/>
  <c r="D226" i="3"/>
  <c r="C226" i="3"/>
  <c r="AZ225" i="3"/>
  <c r="AY225" i="3"/>
  <c r="AX225" i="3"/>
  <c r="AW225" i="3"/>
  <c r="AV225" i="3"/>
  <c r="AU225" i="3"/>
  <c r="AT225" i="3"/>
  <c r="AS225" i="3"/>
  <c r="AR225" i="3"/>
  <c r="AQ225" i="3"/>
  <c r="AP225" i="3"/>
  <c r="AO225" i="3"/>
  <c r="AN225" i="3"/>
  <c r="AM225" i="3"/>
  <c r="AL225" i="3"/>
  <c r="AK225" i="3"/>
  <c r="AJ225" i="3"/>
  <c r="AI225" i="3"/>
  <c r="AH225" i="3"/>
  <c r="AG225" i="3"/>
  <c r="AF225" i="3"/>
  <c r="AE225" i="3"/>
  <c r="AD225" i="3"/>
  <c r="AC225" i="3"/>
  <c r="AB225" i="3"/>
  <c r="AA225" i="3"/>
  <c r="Z225" i="3"/>
  <c r="Y225" i="3"/>
  <c r="X225" i="3"/>
  <c r="W225" i="3"/>
  <c r="V225" i="3"/>
  <c r="U225" i="3"/>
  <c r="T225" i="3"/>
  <c r="S225" i="3"/>
  <c r="R225" i="3"/>
  <c r="Q225" i="3"/>
  <c r="P225" i="3"/>
  <c r="O225" i="3"/>
  <c r="N225" i="3"/>
  <c r="M225" i="3"/>
  <c r="L225" i="3"/>
  <c r="K225" i="3"/>
  <c r="J225" i="3"/>
  <c r="I225" i="3"/>
  <c r="H225" i="3"/>
  <c r="G225" i="3"/>
  <c r="F225" i="3"/>
  <c r="E225" i="3"/>
  <c r="D225" i="3"/>
  <c r="C225" i="3"/>
  <c r="AZ224" i="3"/>
  <c r="AY224" i="3"/>
  <c r="AX224" i="3"/>
  <c r="AW224" i="3"/>
  <c r="AV224" i="3"/>
  <c r="AU224" i="3"/>
  <c r="AT224" i="3"/>
  <c r="AS224" i="3"/>
  <c r="AR224" i="3"/>
  <c r="AQ224" i="3"/>
  <c r="AP224" i="3"/>
  <c r="AO224" i="3"/>
  <c r="AN224" i="3"/>
  <c r="AM224" i="3"/>
  <c r="AL224" i="3"/>
  <c r="AK224" i="3"/>
  <c r="AJ224" i="3"/>
  <c r="AI224" i="3"/>
  <c r="AH224" i="3"/>
  <c r="AG224" i="3"/>
  <c r="AF224" i="3"/>
  <c r="AE224" i="3"/>
  <c r="AD224" i="3"/>
  <c r="AC224" i="3"/>
  <c r="AB224" i="3"/>
  <c r="AA224" i="3"/>
  <c r="Z224" i="3"/>
  <c r="Y224" i="3"/>
  <c r="X224" i="3"/>
  <c r="W224" i="3"/>
  <c r="V224" i="3"/>
  <c r="U224" i="3"/>
  <c r="T224" i="3"/>
  <c r="S224" i="3"/>
  <c r="R224" i="3"/>
  <c r="Q224" i="3"/>
  <c r="P224" i="3"/>
  <c r="O224" i="3"/>
  <c r="N224" i="3"/>
  <c r="M224" i="3"/>
  <c r="L224" i="3"/>
  <c r="K224" i="3"/>
  <c r="J224" i="3"/>
  <c r="I224" i="3"/>
  <c r="H224" i="3"/>
  <c r="G224" i="3"/>
  <c r="F224" i="3"/>
  <c r="E224" i="3"/>
  <c r="D224" i="3"/>
  <c r="C224" i="3"/>
  <c r="AZ223" i="3"/>
  <c r="AY223" i="3"/>
  <c r="AX223" i="3"/>
  <c r="AW223" i="3"/>
  <c r="AV223" i="3"/>
  <c r="AU223" i="3"/>
  <c r="AT223" i="3"/>
  <c r="AS223" i="3"/>
  <c r="AR223" i="3"/>
  <c r="AQ223" i="3"/>
  <c r="AP223" i="3"/>
  <c r="AO223" i="3"/>
  <c r="AN223" i="3"/>
  <c r="AM223" i="3"/>
  <c r="AL223" i="3"/>
  <c r="AK223" i="3"/>
  <c r="AJ223" i="3"/>
  <c r="AI223" i="3"/>
  <c r="AH223" i="3"/>
  <c r="AG223" i="3"/>
  <c r="AF223" i="3"/>
  <c r="AE223" i="3"/>
  <c r="AD223" i="3"/>
  <c r="AC223" i="3"/>
  <c r="AB223" i="3"/>
  <c r="AA223" i="3"/>
  <c r="Z223" i="3"/>
  <c r="Y223" i="3"/>
  <c r="X223" i="3"/>
  <c r="W223" i="3"/>
  <c r="V223" i="3"/>
  <c r="U223" i="3"/>
  <c r="T223" i="3"/>
  <c r="S223" i="3"/>
  <c r="R223" i="3"/>
  <c r="Q223" i="3"/>
  <c r="P223" i="3"/>
  <c r="O223" i="3"/>
  <c r="N223" i="3"/>
  <c r="M223" i="3"/>
  <c r="L223" i="3"/>
  <c r="K223" i="3"/>
  <c r="J223" i="3"/>
  <c r="I223" i="3"/>
  <c r="H223" i="3"/>
  <c r="G223" i="3"/>
  <c r="F223" i="3"/>
  <c r="E223" i="3"/>
  <c r="D223" i="3"/>
  <c r="C223" i="3"/>
  <c r="AZ222" i="3"/>
  <c r="AY222" i="3"/>
  <c r="AX222" i="3"/>
  <c r="AW222" i="3"/>
  <c r="AV222" i="3"/>
  <c r="AU222" i="3"/>
  <c r="AT222" i="3"/>
  <c r="AS222" i="3"/>
  <c r="AR222" i="3"/>
  <c r="AQ222" i="3"/>
  <c r="AP222" i="3"/>
  <c r="AO222" i="3"/>
  <c r="AN222" i="3"/>
  <c r="AM222" i="3"/>
  <c r="AL222" i="3"/>
  <c r="AK222" i="3"/>
  <c r="AJ222" i="3"/>
  <c r="AI222" i="3"/>
  <c r="AH222" i="3"/>
  <c r="AG222" i="3"/>
  <c r="AF222" i="3"/>
  <c r="AE222" i="3"/>
  <c r="AD222" i="3"/>
  <c r="AC222" i="3"/>
  <c r="AB222" i="3"/>
  <c r="AA222" i="3"/>
  <c r="Z222" i="3"/>
  <c r="Y222" i="3"/>
  <c r="X222" i="3"/>
  <c r="W222" i="3"/>
  <c r="V222" i="3"/>
  <c r="U222" i="3"/>
  <c r="T222" i="3"/>
  <c r="S222" i="3"/>
  <c r="R222" i="3"/>
  <c r="Q222" i="3"/>
  <c r="P222" i="3"/>
  <c r="O222" i="3"/>
  <c r="N222" i="3"/>
  <c r="M222" i="3"/>
  <c r="L222" i="3"/>
  <c r="K222" i="3"/>
  <c r="J222" i="3"/>
  <c r="I222" i="3"/>
  <c r="H222" i="3"/>
  <c r="G222" i="3"/>
  <c r="F222" i="3"/>
  <c r="E222" i="3"/>
  <c r="D222" i="3"/>
  <c r="C222" i="3"/>
  <c r="AZ221" i="3"/>
  <c r="AY221" i="3"/>
  <c r="AX221" i="3"/>
  <c r="AW221" i="3"/>
  <c r="AV221" i="3"/>
  <c r="AU221" i="3"/>
  <c r="AT221" i="3"/>
  <c r="AS221" i="3"/>
  <c r="AR221" i="3"/>
  <c r="AQ221" i="3"/>
  <c r="AP221" i="3"/>
  <c r="AO221" i="3"/>
  <c r="AN221" i="3"/>
  <c r="AM221" i="3"/>
  <c r="AL221" i="3"/>
  <c r="AK221" i="3"/>
  <c r="AJ221" i="3"/>
  <c r="AI221" i="3"/>
  <c r="AH221" i="3"/>
  <c r="AG221" i="3"/>
  <c r="AF221" i="3"/>
  <c r="AE221" i="3"/>
  <c r="AD221" i="3"/>
  <c r="AC221" i="3"/>
  <c r="AB221" i="3"/>
  <c r="AA221" i="3"/>
  <c r="Z221" i="3"/>
  <c r="Y221" i="3"/>
  <c r="X221" i="3"/>
  <c r="W221" i="3"/>
  <c r="V221" i="3"/>
  <c r="U221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C221" i="3"/>
  <c r="AZ220" i="3"/>
  <c r="AY220" i="3"/>
  <c r="AX220" i="3"/>
  <c r="AW220" i="3"/>
  <c r="AV220" i="3"/>
  <c r="AU220" i="3"/>
  <c r="AT220" i="3"/>
  <c r="AS220" i="3"/>
  <c r="AR220" i="3"/>
  <c r="AQ220" i="3"/>
  <c r="AP220" i="3"/>
  <c r="AO220" i="3"/>
  <c r="AN220" i="3"/>
  <c r="AM220" i="3"/>
  <c r="AL220" i="3"/>
  <c r="AK220" i="3"/>
  <c r="AJ220" i="3"/>
  <c r="AI220" i="3"/>
  <c r="AH220" i="3"/>
  <c r="AG220" i="3"/>
  <c r="AF220" i="3"/>
  <c r="AE220" i="3"/>
  <c r="AD220" i="3"/>
  <c r="AC220" i="3"/>
  <c r="AB220" i="3"/>
  <c r="AA220" i="3"/>
  <c r="Z220" i="3"/>
  <c r="Y220" i="3"/>
  <c r="X220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AZ219" i="3"/>
  <c r="AY219" i="3"/>
  <c r="AX219" i="3"/>
  <c r="AW219" i="3"/>
  <c r="AV219" i="3"/>
  <c r="AU219" i="3"/>
  <c r="AT219" i="3"/>
  <c r="AS219" i="3"/>
  <c r="AR219" i="3"/>
  <c r="AQ219" i="3"/>
  <c r="AP219" i="3"/>
  <c r="AO219" i="3"/>
  <c r="AN219" i="3"/>
  <c r="AM219" i="3"/>
  <c r="AL219" i="3"/>
  <c r="AK219" i="3"/>
  <c r="AJ219" i="3"/>
  <c r="AI219" i="3"/>
  <c r="AH219" i="3"/>
  <c r="AG219" i="3"/>
  <c r="AF219" i="3"/>
  <c r="AE219" i="3"/>
  <c r="AD219" i="3"/>
  <c r="AC219" i="3"/>
  <c r="AB219" i="3"/>
  <c r="AA219" i="3"/>
  <c r="Z219" i="3"/>
  <c r="Y219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AZ218" i="3"/>
  <c r="AY218" i="3"/>
  <c r="AX218" i="3"/>
  <c r="AW218" i="3"/>
  <c r="AV218" i="3"/>
  <c r="AU218" i="3"/>
  <c r="AT218" i="3"/>
  <c r="AS218" i="3"/>
  <c r="AR218" i="3"/>
  <c r="AQ218" i="3"/>
  <c r="AP218" i="3"/>
  <c r="AO218" i="3"/>
  <c r="AN218" i="3"/>
  <c r="AM218" i="3"/>
  <c r="AL218" i="3"/>
  <c r="AK218" i="3"/>
  <c r="AJ218" i="3"/>
  <c r="AI218" i="3"/>
  <c r="AH218" i="3"/>
  <c r="AG218" i="3"/>
  <c r="AF218" i="3"/>
  <c r="AE218" i="3"/>
  <c r="AD218" i="3"/>
  <c r="AC218" i="3"/>
  <c r="AB218" i="3"/>
  <c r="AA218" i="3"/>
  <c r="Z218" i="3"/>
  <c r="Y218" i="3"/>
  <c r="X218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AZ217" i="3"/>
  <c r="AY217" i="3"/>
  <c r="AX217" i="3"/>
  <c r="AW217" i="3"/>
  <c r="AV217" i="3"/>
  <c r="AU217" i="3"/>
  <c r="AT217" i="3"/>
  <c r="AS217" i="3"/>
  <c r="AR217" i="3"/>
  <c r="AQ217" i="3"/>
  <c r="AP217" i="3"/>
  <c r="AO217" i="3"/>
  <c r="AN217" i="3"/>
  <c r="AM217" i="3"/>
  <c r="AL217" i="3"/>
  <c r="AK217" i="3"/>
  <c r="AJ217" i="3"/>
  <c r="AI217" i="3"/>
  <c r="AH217" i="3"/>
  <c r="AG217" i="3"/>
  <c r="AF217" i="3"/>
  <c r="AE217" i="3"/>
  <c r="AD217" i="3"/>
  <c r="AC217" i="3"/>
  <c r="AB217" i="3"/>
  <c r="AA217" i="3"/>
  <c r="Z217" i="3"/>
  <c r="Y217" i="3"/>
  <c r="X217" i="3"/>
  <c r="W217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D217" i="3"/>
  <c r="C217" i="3"/>
  <c r="AZ216" i="3"/>
  <c r="AY216" i="3"/>
  <c r="AX216" i="3"/>
  <c r="AW216" i="3"/>
  <c r="AV216" i="3"/>
  <c r="AU216" i="3"/>
  <c r="AT216" i="3"/>
  <c r="AS216" i="3"/>
  <c r="AR216" i="3"/>
  <c r="AQ216" i="3"/>
  <c r="AP216" i="3"/>
  <c r="AO216" i="3"/>
  <c r="AN216" i="3"/>
  <c r="AM216" i="3"/>
  <c r="AL216" i="3"/>
  <c r="AK216" i="3"/>
  <c r="AJ216" i="3"/>
  <c r="AI216" i="3"/>
  <c r="AH216" i="3"/>
  <c r="AG216" i="3"/>
  <c r="AF216" i="3"/>
  <c r="AE216" i="3"/>
  <c r="AD216" i="3"/>
  <c r="AC216" i="3"/>
  <c r="AB216" i="3"/>
  <c r="AA216" i="3"/>
  <c r="Z216" i="3"/>
  <c r="Y216" i="3"/>
  <c r="X216" i="3"/>
  <c r="W216" i="3"/>
  <c r="V216" i="3"/>
  <c r="U216" i="3"/>
  <c r="T216" i="3"/>
  <c r="S216" i="3"/>
  <c r="R216" i="3"/>
  <c r="Q216" i="3"/>
  <c r="P216" i="3"/>
  <c r="O216" i="3"/>
  <c r="N216" i="3"/>
  <c r="M216" i="3"/>
  <c r="L216" i="3"/>
  <c r="K216" i="3"/>
  <c r="J216" i="3"/>
  <c r="I216" i="3"/>
  <c r="H216" i="3"/>
  <c r="G216" i="3"/>
  <c r="F216" i="3"/>
  <c r="E216" i="3"/>
  <c r="D216" i="3"/>
  <c r="C216" i="3"/>
  <c r="AZ215" i="3"/>
  <c r="AY215" i="3"/>
  <c r="AX215" i="3"/>
  <c r="AW215" i="3"/>
  <c r="AV215" i="3"/>
  <c r="AU215" i="3"/>
  <c r="AT215" i="3"/>
  <c r="AS215" i="3"/>
  <c r="AR215" i="3"/>
  <c r="AQ215" i="3"/>
  <c r="AP215" i="3"/>
  <c r="AO215" i="3"/>
  <c r="AN215" i="3"/>
  <c r="AM215" i="3"/>
  <c r="AL215" i="3"/>
  <c r="AK215" i="3"/>
  <c r="AJ215" i="3"/>
  <c r="AI215" i="3"/>
  <c r="AH215" i="3"/>
  <c r="AG215" i="3"/>
  <c r="AF215" i="3"/>
  <c r="AE215" i="3"/>
  <c r="AD215" i="3"/>
  <c r="AC215" i="3"/>
  <c r="AB215" i="3"/>
  <c r="AA215" i="3"/>
  <c r="Z215" i="3"/>
  <c r="Y215" i="3"/>
  <c r="X215" i="3"/>
  <c r="W215" i="3"/>
  <c r="V215" i="3"/>
  <c r="U215" i="3"/>
  <c r="T215" i="3"/>
  <c r="S215" i="3"/>
  <c r="R215" i="3"/>
  <c r="Q215" i="3"/>
  <c r="P215" i="3"/>
  <c r="O215" i="3"/>
  <c r="N215" i="3"/>
  <c r="M215" i="3"/>
  <c r="L215" i="3"/>
  <c r="K215" i="3"/>
  <c r="J215" i="3"/>
  <c r="I215" i="3"/>
  <c r="H215" i="3"/>
  <c r="G215" i="3"/>
  <c r="F215" i="3"/>
  <c r="E215" i="3"/>
  <c r="D215" i="3"/>
  <c r="C215" i="3"/>
  <c r="AZ214" i="3"/>
  <c r="AY214" i="3"/>
  <c r="AX214" i="3"/>
  <c r="AW214" i="3"/>
  <c r="AV214" i="3"/>
  <c r="AU214" i="3"/>
  <c r="AT214" i="3"/>
  <c r="AS214" i="3"/>
  <c r="AR214" i="3"/>
  <c r="AQ214" i="3"/>
  <c r="AP214" i="3"/>
  <c r="AO214" i="3"/>
  <c r="AN214" i="3"/>
  <c r="AM214" i="3"/>
  <c r="AL214" i="3"/>
  <c r="AK214" i="3"/>
  <c r="AJ214" i="3"/>
  <c r="AI214" i="3"/>
  <c r="AH214" i="3"/>
  <c r="AG214" i="3"/>
  <c r="AF214" i="3"/>
  <c r="AE214" i="3"/>
  <c r="AD214" i="3"/>
  <c r="AC214" i="3"/>
  <c r="AB214" i="3"/>
  <c r="AA214" i="3"/>
  <c r="Z214" i="3"/>
  <c r="Y214" i="3"/>
  <c r="X214" i="3"/>
  <c r="W214" i="3"/>
  <c r="V214" i="3"/>
  <c r="U214" i="3"/>
  <c r="T214" i="3"/>
  <c r="S214" i="3"/>
  <c r="R214" i="3"/>
  <c r="Q214" i="3"/>
  <c r="P214" i="3"/>
  <c r="O214" i="3"/>
  <c r="N214" i="3"/>
  <c r="M214" i="3"/>
  <c r="L214" i="3"/>
  <c r="K214" i="3"/>
  <c r="J214" i="3"/>
  <c r="I214" i="3"/>
  <c r="H214" i="3"/>
  <c r="G214" i="3"/>
  <c r="F214" i="3"/>
  <c r="E214" i="3"/>
  <c r="D214" i="3"/>
  <c r="C214" i="3"/>
  <c r="AZ213" i="3"/>
  <c r="AY213" i="3"/>
  <c r="AX213" i="3"/>
  <c r="AW213" i="3"/>
  <c r="AV213" i="3"/>
  <c r="AU213" i="3"/>
  <c r="AT213" i="3"/>
  <c r="AS213" i="3"/>
  <c r="AR213" i="3"/>
  <c r="AQ213" i="3"/>
  <c r="AP213" i="3"/>
  <c r="AO213" i="3"/>
  <c r="AN213" i="3"/>
  <c r="AM213" i="3"/>
  <c r="AL213" i="3"/>
  <c r="AK213" i="3"/>
  <c r="AJ213" i="3"/>
  <c r="AI213" i="3"/>
  <c r="AH213" i="3"/>
  <c r="AG213" i="3"/>
  <c r="AF213" i="3"/>
  <c r="AE213" i="3"/>
  <c r="AD213" i="3"/>
  <c r="AC213" i="3"/>
  <c r="AB213" i="3"/>
  <c r="AA213" i="3"/>
  <c r="Z213" i="3"/>
  <c r="Y213" i="3"/>
  <c r="X213" i="3"/>
  <c r="W213" i="3"/>
  <c r="V213" i="3"/>
  <c r="U213" i="3"/>
  <c r="T213" i="3"/>
  <c r="S213" i="3"/>
  <c r="R213" i="3"/>
  <c r="Q213" i="3"/>
  <c r="P213" i="3"/>
  <c r="O213" i="3"/>
  <c r="N213" i="3"/>
  <c r="M213" i="3"/>
  <c r="L213" i="3"/>
  <c r="K213" i="3"/>
  <c r="J213" i="3"/>
  <c r="I213" i="3"/>
  <c r="H213" i="3"/>
  <c r="G213" i="3"/>
  <c r="F213" i="3"/>
  <c r="E213" i="3"/>
  <c r="D213" i="3"/>
  <c r="C213" i="3"/>
  <c r="AZ212" i="3"/>
  <c r="AY212" i="3"/>
  <c r="AX212" i="3"/>
  <c r="AW212" i="3"/>
  <c r="AV212" i="3"/>
  <c r="AU212" i="3"/>
  <c r="AT212" i="3"/>
  <c r="AS212" i="3"/>
  <c r="AR212" i="3"/>
  <c r="AQ212" i="3"/>
  <c r="AP212" i="3"/>
  <c r="AO212" i="3"/>
  <c r="AN212" i="3"/>
  <c r="AM212" i="3"/>
  <c r="AL212" i="3"/>
  <c r="AK212" i="3"/>
  <c r="AJ212" i="3"/>
  <c r="AI212" i="3"/>
  <c r="AH212" i="3"/>
  <c r="AG212" i="3"/>
  <c r="AF212" i="3"/>
  <c r="AE212" i="3"/>
  <c r="AD212" i="3"/>
  <c r="AC212" i="3"/>
  <c r="AB212" i="3"/>
  <c r="AA212" i="3"/>
  <c r="Z212" i="3"/>
  <c r="Y212" i="3"/>
  <c r="X212" i="3"/>
  <c r="W212" i="3"/>
  <c r="V212" i="3"/>
  <c r="U212" i="3"/>
  <c r="T212" i="3"/>
  <c r="S212" i="3"/>
  <c r="R212" i="3"/>
  <c r="Q212" i="3"/>
  <c r="P212" i="3"/>
  <c r="O212" i="3"/>
  <c r="N212" i="3"/>
  <c r="M212" i="3"/>
  <c r="L212" i="3"/>
  <c r="K212" i="3"/>
  <c r="J212" i="3"/>
  <c r="I212" i="3"/>
  <c r="H212" i="3"/>
  <c r="G212" i="3"/>
  <c r="F212" i="3"/>
  <c r="E212" i="3"/>
  <c r="D212" i="3"/>
  <c r="C212" i="3"/>
  <c r="AZ211" i="3"/>
  <c r="AY211" i="3"/>
  <c r="AX211" i="3"/>
  <c r="AW211" i="3"/>
  <c r="AV211" i="3"/>
  <c r="AU211" i="3"/>
  <c r="AT211" i="3"/>
  <c r="AS211" i="3"/>
  <c r="AR211" i="3"/>
  <c r="AQ211" i="3"/>
  <c r="AP211" i="3"/>
  <c r="AO211" i="3"/>
  <c r="AN211" i="3"/>
  <c r="AM211" i="3"/>
  <c r="AL211" i="3"/>
  <c r="AK211" i="3"/>
  <c r="AJ211" i="3"/>
  <c r="AI211" i="3"/>
  <c r="AH211" i="3"/>
  <c r="AG211" i="3"/>
  <c r="AF211" i="3"/>
  <c r="AE211" i="3"/>
  <c r="AD211" i="3"/>
  <c r="AC211" i="3"/>
  <c r="AB211" i="3"/>
  <c r="AA211" i="3"/>
  <c r="Z211" i="3"/>
  <c r="Y211" i="3"/>
  <c r="X211" i="3"/>
  <c r="W211" i="3"/>
  <c r="V21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F211" i="3"/>
  <c r="E211" i="3"/>
  <c r="D211" i="3"/>
  <c r="C211" i="3"/>
  <c r="AZ210" i="3"/>
  <c r="AY210" i="3"/>
  <c r="AX210" i="3"/>
  <c r="AW210" i="3"/>
  <c r="AV210" i="3"/>
  <c r="AU210" i="3"/>
  <c r="AT210" i="3"/>
  <c r="AS210" i="3"/>
  <c r="AR210" i="3"/>
  <c r="AQ210" i="3"/>
  <c r="AP210" i="3"/>
  <c r="AO210" i="3"/>
  <c r="AN210" i="3"/>
  <c r="AM210" i="3"/>
  <c r="AL210" i="3"/>
  <c r="AK210" i="3"/>
  <c r="AJ210" i="3"/>
  <c r="AI210" i="3"/>
  <c r="AH210" i="3"/>
  <c r="AG210" i="3"/>
  <c r="AF210" i="3"/>
  <c r="AE210" i="3"/>
  <c r="AD210" i="3"/>
  <c r="AC210" i="3"/>
  <c r="AB210" i="3"/>
  <c r="AA210" i="3"/>
  <c r="Z210" i="3"/>
  <c r="Y210" i="3"/>
  <c r="X210" i="3"/>
  <c r="W210" i="3"/>
  <c r="V210" i="3"/>
  <c r="U210" i="3"/>
  <c r="T210" i="3"/>
  <c r="S210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F210" i="3"/>
  <c r="E210" i="3"/>
  <c r="D210" i="3"/>
  <c r="C210" i="3"/>
  <c r="AZ209" i="3"/>
  <c r="AY209" i="3"/>
  <c r="AX209" i="3"/>
  <c r="AW209" i="3"/>
  <c r="AV209" i="3"/>
  <c r="AU209" i="3"/>
  <c r="AT209" i="3"/>
  <c r="AS209" i="3"/>
  <c r="AR209" i="3"/>
  <c r="AQ209" i="3"/>
  <c r="AP209" i="3"/>
  <c r="AO209" i="3"/>
  <c r="AN209" i="3"/>
  <c r="AM209" i="3"/>
  <c r="AL209" i="3"/>
  <c r="AK209" i="3"/>
  <c r="AJ209" i="3"/>
  <c r="AI209" i="3"/>
  <c r="AH209" i="3"/>
  <c r="AG209" i="3"/>
  <c r="AF209" i="3"/>
  <c r="AE209" i="3"/>
  <c r="AD209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AZ208" i="3"/>
  <c r="AY208" i="3"/>
  <c r="AX208" i="3"/>
  <c r="AW208" i="3"/>
  <c r="AV208" i="3"/>
  <c r="AU208" i="3"/>
  <c r="AT208" i="3"/>
  <c r="AS208" i="3"/>
  <c r="AR208" i="3"/>
  <c r="AQ208" i="3"/>
  <c r="AP208" i="3"/>
  <c r="AO208" i="3"/>
  <c r="AN208" i="3"/>
  <c r="AM208" i="3"/>
  <c r="AL208" i="3"/>
  <c r="AK208" i="3"/>
  <c r="AJ208" i="3"/>
  <c r="AI208" i="3"/>
  <c r="AH208" i="3"/>
  <c r="AG208" i="3"/>
  <c r="AF208" i="3"/>
  <c r="AE208" i="3"/>
  <c r="AD208" i="3"/>
  <c r="AC208" i="3"/>
  <c r="AB208" i="3"/>
  <c r="AA208" i="3"/>
  <c r="Z208" i="3"/>
  <c r="Y208" i="3"/>
  <c r="X208" i="3"/>
  <c r="W208" i="3"/>
  <c r="V208" i="3"/>
  <c r="U208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F208" i="3"/>
  <c r="E208" i="3"/>
  <c r="D208" i="3"/>
  <c r="C208" i="3"/>
  <c r="AZ207" i="3"/>
  <c r="AY207" i="3"/>
  <c r="AX207" i="3"/>
  <c r="AW207" i="3"/>
  <c r="AV207" i="3"/>
  <c r="AU207" i="3"/>
  <c r="AT207" i="3"/>
  <c r="AS207" i="3"/>
  <c r="AR207" i="3"/>
  <c r="AQ207" i="3"/>
  <c r="AP207" i="3"/>
  <c r="AO207" i="3"/>
  <c r="AN207" i="3"/>
  <c r="AM207" i="3"/>
  <c r="AL207" i="3"/>
  <c r="AK207" i="3"/>
  <c r="AJ207" i="3"/>
  <c r="AI207" i="3"/>
  <c r="AH207" i="3"/>
  <c r="AG207" i="3"/>
  <c r="AF207" i="3"/>
  <c r="AE207" i="3"/>
  <c r="AD207" i="3"/>
  <c r="AC207" i="3"/>
  <c r="AB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C207" i="3"/>
  <c r="AZ206" i="3"/>
  <c r="AY206" i="3"/>
  <c r="AX206" i="3"/>
  <c r="AW206" i="3"/>
  <c r="AV206" i="3"/>
  <c r="AU206" i="3"/>
  <c r="AT206" i="3"/>
  <c r="AS206" i="3"/>
  <c r="AR206" i="3"/>
  <c r="AQ206" i="3"/>
  <c r="AP206" i="3"/>
  <c r="AO206" i="3"/>
  <c r="AN206" i="3"/>
  <c r="AM206" i="3"/>
  <c r="AL206" i="3"/>
  <c r="AK206" i="3"/>
  <c r="AJ206" i="3"/>
  <c r="AI206" i="3"/>
  <c r="AH206" i="3"/>
  <c r="AG206" i="3"/>
  <c r="AF206" i="3"/>
  <c r="AE206" i="3"/>
  <c r="AD206" i="3"/>
  <c r="AC206" i="3"/>
  <c r="AB206" i="3"/>
  <c r="AA206" i="3"/>
  <c r="Z206" i="3"/>
  <c r="Y206" i="3"/>
  <c r="X206" i="3"/>
  <c r="W206" i="3"/>
  <c r="V206" i="3"/>
  <c r="U206" i="3"/>
  <c r="T206" i="3"/>
  <c r="S206" i="3"/>
  <c r="R206" i="3"/>
  <c r="Q206" i="3"/>
  <c r="P206" i="3"/>
  <c r="O206" i="3"/>
  <c r="N206" i="3"/>
  <c r="M206" i="3"/>
  <c r="L206" i="3"/>
  <c r="K206" i="3"/>
  <c r="J206" i="3"/>
  <c r="I206" i="3"/>
  <c r="H206" i="3"/>
  <c r="G206" i="3"/>
  <c r="F206" i="3"/>
  <c r="E206" i="3"/>
  <c r="D206" i="3"/>
  <c r="C206" i="3"/>
  <c r="AZ205" i="3"/>
  <c r="AY205" i="3"/>
  <c r="AX205" i="3"/>
  <c r="AW205" i="3"/>
  <c r="AV205" i="3"/>
  <c r="AU205" i="3"/>
  <c r="AT205" i="3"/>
  <c r="AS205" i="3"/>
  <c r="AR205" i="3"/>
  <c r="AQ205" i="3"/>
  <c r="AP205" i="3"/>
  <c r="AO205" i="3"/>
  <c r="AN205" i="3"/>
  <c r="AM205" i="3"/>
  <c r="AL205" i="3"/>
  <c r="AK205" i="3"/>
  <c r="AJ205" i="3"/>
  <c r="AI205" i="3"/>
  <c r="AH205" i="3"/>
  <c r="AG205" i="3"/>
  <c r="AF205" i="3"/>
  <c r="AE205" i="3"/>
  <c r="AD205" i="3"/>
  <c r="AC205" i="3"/>
  <c r="AB205" i="3"/>
  <c r="AA205" i="3"/>
  <c r="Z205" i="3"/>
  <c r="Y205" i="3"/>
  <c r="X205" i="3"/>
  <c r="W205" i="3"/>
  <c r="V205" i="3"/>
  <c r="U205" i="3"/>
  <c r="T205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F205" i="3"/>
  <c r="E205" i="3"/>
  <c r="D205" i="3"/>
  <c r="C205" i="3"/>
  <c r="AZ204" i="3"/>
  <c r="AY204" i="3"/>
  <c r="AX204" i="3"/>
  <c r="AW204" i="3"/>
  <c r="AV204" i="3"/>
  <c r="AU204" i="3"/>
  <c r="AT204" i="3"/>
  <c r="AS204" i="3"/>
  <c r="AR204" i="3"/>
  <c r="AQ204" i="3"/>
  <c r="AP204" i="3"/>
  <c r="AO204" i="3"/>
  <c r="AN204" i="3"/>
  <c r="AM204" i="3"/>
  <c r="AL204" i="3"/>
  <c r="AK204" i="3"/>
  <c r="AJ204" i="3"/>
  <c r="AI204" i="3"/>
  <c r="AH204" i="3"/>
  <c r="AG204" i="3"/>
  <c r="AF204" i="3"/>
  <c r="AE204" i="3"/>
  <c r="AD204" i="3"/>
  <c r="AC204" i="3"/>
  <c r="AB204" i="3"/>
  <c r="AA204" i="3"/>
  <c r="Z204" i="3"/>
  <c r="Y204" i="3"/>
  <c r="X204" i="3"/>
  <c r="W204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C204" i="3"/>
  <c r="AZ203" i="3"/>
  <c r="AY203" i="3"/>
  <c r="AX203" i="3"/>
  <c r="AW203" i="3"/>
  <c r="AV203" i="3"/>
  <c r="AU203" i="3"/>
  <c r="AT203" i="3"/>
  <c r="AS203" i="3"/>
  <c r="AR203" i="3"/>
  <c r="AQ203" i="3"/>
  <c r="AP203" i="3"/>
  <c r="AO203" i="3"/>
  <c r="AN203" i="3"/>
  <c r="AM203" i="3"/>
  <c r="AL203" i="3"/>
  <c r="AK203" i="3"/>
  <c r="AJ203" i="3"/>
  <c r="AI203" i="3"/>
  <c r="AH203" i="3"/>
  <c r="AG203" i="3"/>
  <c r="AF203" i="3"/>
  <c r="AE203" i="3"/>
  <c r="AD203" i="3"/>
  <c r="AC203" i="3"/>
  <c r="AB203" i="3"/>
  <c r="AA203" i="3"/>
  <c r="Z203" i="3"/>
  <c r="Y203" i="3"/>
  <c r="X203" i="3"/>
  <c r="W203" i="3"/>
  <c r="V203" i="3"/>
  <c r="U203" i="3"/>
  <c r="T203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F203" i="3"/>
  <c r="E203" i="3"/>
  <c r="D203" i="3"/>
  <c r="C203" i="3"/>
  <c r="AZ202" i="3"/>
  <c r="AY202" i="3"/>
  <c r="AX202" i="3"/>
  <c r="AW202" i="3"/>
  <c r="AV202" i="3"/>
  <c r="AU202" i="3"/>
  <c r="AT202" i="3"/>
  <c r="AS202" i="3"/>
  <c r="AR202" i="3"/>
  <c r="AQ202" i="3"/>
  <c r="AP202" i="3"/>
  <c r="AO202" i="3"/>
  <c r="AN202" i="3"/>
  <c r="AM202" i="3"/>
  <c r="AL202" i="3"/>
  <c r="AK202" i="3"/>
  <c r="AJ202" i="3"/>
  <c r="AI202" i="3"/>
  <c r="AH202" i="3"/>
  <c r="AG202" i="3"/>
  <c r="AF202" i="3"/>
  <c r="AE202" i="3"/>
  <c r="AD202" i="3"/>
  <c r="AC202" i="3"/>
  <c r="AB202" i="3"/>
  <c r="AA202" i="3"/>
  <c r="Z202" i="3"/>
  <c r="Y202" i="3"/>
  <c r="X202" i="3"/>
  <c r="W202" i="3"/>
  <c r="V202" i="3"/>
  <c r="U202" i="3"/>
  <c r="T202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C202" i="3"/>
  <c r="AZ201" i="3"/>
  <c r="AY201" i="3"/>
  <c r="AX201" i="3"/>
  <c r="AW201" i="3"/>
  <c r="AV201" i="3"/>
  <c r="AU201" i="3"/>
  <c r="AT201" i="3"/>
  <c r="AS201" i="3"/>
  <c r="AR201" i="3"/>
  <c r="AQ201" i="3"/>
  <c r="AP201" i="3"/>
  <c r="AO201" i="3"/>
  <c r="AN201" i="3"/>
  <c r="AM201" i="3"/>
  <c r="AL201" i="3"/>
  <c r="AK201" i="3"/>
  <c r="AJ201" i="3"/>
  <c r="AI201" i="3"/>
  <c r="AH201" i="3"/>
  <c r="AG201" i="3"/>
  <c r="AF201" i="3"/>
  <c r="AE201" i="3"/>
  <c r="AD201" i="3"/>
  <c r="AC201" i="3"/>
  <c r="AB201" i="3"/>
  <c r="AA201" i="3"/>
  <c r="Z201" i="3"/>
  <c r="Y201" i="3"/>
  <c r="X201" i="3"/>
  <c r="W201" i="3"/>
  <c r="V201" i="3"/>
  <c r="U201" i="3"/>
  <c r="T201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C201" i="3"/>
  <c r="AZ200" i="3"/>
  <c r="AY200" i="3"/>
  <c r="AX200" i="3"/>
  <c r="AW200" i="3"/>
  <c r="AV200" i="3"/>
  <c r="AU200" i="3"/>
  <c r="AT200" i="3"/>
  <c r="AS200" i="3"/>
  <c r="AR200" i="3"/>
  <c r="AQ200" i="3"/>
  <c r="AP200" i="3"/>
  <c r="AO200" i="3"/>
  <c r="AN200" i="3"/>
  <c r="AM200" i="3"/>
  <c r="AL200" i="3"/>
  <c r="AK200" i="3"/>
  <c r="AJ200" i="3"/>
  <c r="AI200" i="3"/>
  <c r="AH200" i="3"/>
  <c r="AG200" i="3"/>
  <c r="AF200" i="3"/>
  <c r="AE200" i="3"/>
  <c r="AD200" i="3"/>
  <c r="AC200" i="3"/>
  <c r="AB200" i="3"/>
  <c r="AA200" i="3"/>
  <c r="Z200" i="3"/>
  <c r="Y200" i="3"/>
  <c r="X200" i="3"/>
  <c r="W200" i="3"/>
  <c r="V200" i="3"/>
  <c r="U200" i="3"/>
  <c r="T200" i="3"/>
  <c r="S200" i="3"/>
  <c r="R200" i="3"/>
  <c r="Q200" i="3"/>
  <c r="P200" i="3"/>
  <c r="O200" i="3"/>
  <c r="N200" i="3"/>
  <c r="M200" i="3"/>
  <c r="L200" i="3"/>
  <c r="K200" i="3"/>
  <c r="J200" i="3"/>
  <c r="I200" i="3"/>
  <c r="H200" i="3"/>
  <c r="G200" i="3"/>
  <c r="F200" i="3"/>
  <c r="E200" i="3"/>
  <c r="D200" i="3"/>
  <c r="C200" i="3"/>
  <c r="AZ199" i="3"/>
  <c r="AY199" i="3"/>
  <c r="AX199" i="3"/>
  <c r="AW199" i="3"/>
  <c r="AV199" i="3"/>
  <c r="AU199" i="3"/>
  <c r="AT199" i="3"/>
  <c r="AS199" i="3"/>
  <c r="AR199" i="3"/>
  <c r="AQ199" i="3"/>
  <c r="AP199" i="3"/>
  <c r="AO199" i="3"/>
  <c r="AN199" i="3"/>
  <c r="AM199" i="3"/>
  <c r="AL199" i="3"/>
  <c r="AK199" i="3"/>
  <c r="AJ199" i="3"/>
  <c r="AI199" i="3"/>
  <c r="AH199" i="3"/>
  <c r="AG199" i="3"/>
  <c r="AF199" i="3"/>
  <c r="AE199" i="3"/>
  <c r="AD199" i="3"/>
  <c r="AC199" i="3"/>
  <c r="AB199" i="3"/>
  <c r="AA199" i="3"/>
  <c r="Z199" i="3"/>
  <c r="Y199" i="3"/>
  <c r="X199" i="3"/>
  <c r="W199" i="3"/>
  <c r="V19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F199" i="3"/>
  <c r="E199" i="3"/>
  <c r="D199" i="3"/>
  <c r="C199" i="3"/>
  <c r="AZ198" i="3"/>
  <c r="AY198" i="3"/>
  <c r="AX198" i="3"/>
  <c r="AW198" i="3"/>
  <c r="AV198" i="3"/>
  <c r="AU198" i="3"/>
  <c r="AT198" i="3"/>
  <c r="AS198" i="3"/>
  <c r="AR198" i="3"/>
  <c r="AQ198" i="3"/>
  <c r="AP198" i="3"/>
  <c r="AO198" i="3"/>
  <c r="AN198" i="3"/>
  <c r="AM198" i="3"/>
  <c r="AL198" i="3"/>
  <c r="AK198" i="3"/>
  <c r="AJ198" i="3"/>
  <c r="AI198" i="3"/>
  <c r="AH198" i="3"/>
  <c r="AG198" i="3"/>
  <c r="AF198" i="3"/>
  <c r="AE198" i="3"/>
  <c r="AD198" i="3"/>
  <c r="AC198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C198" i="3"/>
  <c r="AZ197" i="3"/>
  <c r="AY197" i="3"/>
  <c r="AX197" i="3"/>
  <c r="AW197" i="3"/>
  <c r="AV197" i="3"/>
  <c r="AU197" i="3"/>
  <c r="AT197" i="3"/>
  <c r="AS197" i="3"/>
  <c r="AR197" i="3"/>
  <c r="AQ197" i="3"/>
  <c r="AP197" i="3"/>
  <c r="AO197" i="3"/>
  <c r="AN197" i="3"/>
  <c r="AM197" i="3"/>
  <c r="AL197" i="3"/>
  <c r="AK197" i="3"/>
  <c r="AJ197" i="3"/>
  <c r="AI197" i="3"/>
  <c r="AH197" i="3"/>
  <c r="AG197" i="3"/>
  <c r="AF197" i="3"/>
  <c r="AE197" i="3"/>
  <c r="AD197" i="3"/>
  <c r="AC197" i="3"/>
  <c r="AB197" i="3"/>
  <c r="AA197" i="3"/>
  <c r="Z197" i="3"/>
  <c r="Y197" i="3"/>
  <c r="X197" i="3"/>
  <c r="W197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C197" i="3"/>
  <c r="AZ196" i="3"/>
  <c r="AY196" i="3"/>
  <c r="AX196" i="3"/>
  <c r="AW196" i="3"/>
  <c r="AV196" i="3"/>
  <c r="AU196" i="3"/>
  <c r="AT196" i="3"/>
  <c r="AS196" i="3"/>
  <c r="AR196" i="3"/>
  <c r="AQ196" i="3"/>
  <c r="AP196" i="3"/>
  <c r="AO196" i="3"/>
  <c r="AN196" i="3"/>
  <c r="AM196" i="3"/>
  <c r="AL196" i="3"/>
  <c r="AK196" i="3"/>
  <c r="AJ196" i="3"/>
  <c r="AI196" i="3"/>
  <c r="AH196" i="3"/>
  <c r="AG196" i="3"/>
  <c r="AF196" i="3"/>
  <c r="AE196" i="3"/>
  <c r="AD196" i="3"/>
  <c r="AC196" i="3"/>
  <c r="AB196" i="3"/>
  <c r="AA196" i="3"/>
  <c r="Z196" i="3"/>
  <c r="Y196" i="3"/>
  <c r="X196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C196" i="3"/>
  <c r="AZ195" i="3"/>
  <c r="AY195" i="3"/>
  <c r="AX195" i="3"/>
  <c r="AW195" i="3"/>
  <c r="AV195" i="3"/>
  <c r="AU195" i="3"/>
  <c r="AT195" i="3"/>
  <c r="AS195" i="3"/>
  <c r="AR195" i="3"/>
  <c r="AQ195" i="3"/>
  <c r="AP195" i="3"/>
  <c r="AO195" i="3"/>
  <c r="AN195" i="3"/>
  <c r="AM195" i="3"/>
  <c r="AL195" i="3"/>
  <c r="AK195" i="3"/>
  <c r="AJ195" i="3"/>
  <c r="AI195" i="3"/>
  <c r="AH195" i="3"/>
  <c r="AG195" i="3"/>
  <c r="AF195" i="3"/>
  <c r="AE195" i="3"/>
  <c r="AD195" i="3"/>
  <c r="AC195" i="3"/>
  <c r="AB195" i="3"/>
  <c r="AA195" i="3"/>
  <c r="Z195" i="3"/>
  <c r="Y195" i="3"/>
  <c r="X195" i="3"/>
  <c r="W195" i="3"/>
  <c r="V195" i="3"/>
  <c r="U195" i="3"/>
  <c r="T195" i="3"/>
  <c r="S195" i="3"/>
  <c r="R195" i="3"/>
  <c r="Q195" i="3"/>
  <c r="P195" i="3"/>
  <c r="O195" i="3"/>
  <c r="N195" i="3"/>
  <c r="M195" i="3"/>
  <c r="L195" i="3"/>
  <c r="K195" i="3"/>
  <c r="J195" i="3"/>
  <c r="I195" i="3"/>
  <c r="H195" i="3"/>
  <c r="G195" i="3"/>
  <c r="F195" i="3"/>
  <c r="E195" i="3"/>
  <c r="D195" i="3"/>
  <c r="C195" i="3"/>
  <c r="AZ194" i="3"/>
  <c r="AY194" i="3"/>
  <c r="AX194" i="3"/>
  <c r="AW194" i="3"/>
  <c r="AV194" i="3"/>
  <c r="AU194" i="3"/>
  <c r="AT194" i="3"/>
  <c r="AS194" i="3"/>
  <c r="AR194" i="3"/>
  <c r="AQ194" i="3"/>
  <c r="AP194" i="3"/>
  <c r="AO194" i="3"/>
  <c r="AN194" i="3"/>
  <c r="AM194" i="3"/>
  <c r="AL194" i="3"/>
  <c r="AK194" i="3"/>
  <c r="AJ194" i="3"/>
  <c r="AI194" i="3"/>
  <c r="AH194" i="3"/>
  <c r="AG194" i="3"/>
  <c r="AF194" i="3"/>
  <c r="AE194" i="3"/>
  <c r="AD194" i="3"/>
  <c r="AC194" i="3"/>
  <c r="AB194" i="3"/>
  <c r="AA194" i="3"/>
  <c r="Z194" i="3"/>
  <c r="Y194" i="3"/>
  <c r="X194" i="3"/>
  <c r="W194" i="3"/>
  <c r="V194" i="3"/>
  <c r="U194" i="3"/>
  <c r="T194" i="3"/>
  <c r="S194" i="3"/>
  <c r="R194" i="3"/>
  <c r="Q194" i="3"/>
  <c r="P194" i="3"/>
  <c r="O194" i="3"/>
  <c r="N194" i="3"/>
  <c r="M194" i="3"/>
  <c r="L194" i="3"/>
  <c r="K194" i="3"/>
  <c r="J194" i="3"/>
  <c r="I194" i="3"/>
  <c r="H194" i="3"/>
  <c r="G194" i="3"/>
  <c r="F194" i="3"/>
  <c r="E194" i="3"/>
  <c r="D194" i="3"/>
  <c r="C194" i="3"/>
  <c r="AZ193" i="3"/>
  <c r="AY193" i="3"/>
  <c r="AX193" i="3"/>
  <c r="AW193" i="3"/>
  <c r="AV193" i="3"/>
  <c r="AU193" i="3"/>
  <c r="AT193" i="3"/>
  <c r="AS193" i="3"/>
  <c r="AR193" i="3"/>
  <c r="AQ193" i="3"/>
  <c r="AP193" i="3"/>
  <c r="AO193" i="3"/>
  <c r="AN193" i="3"/>
  <c r="AM193" i="3"/>
  <c r="AL193" i="3"/>
  <c r="AK193" i="3"/>
  <c r="AJ193" i="3"/>
  <c r="AI193" i="3"/>
  <c r="AH193" i="3"/>
  <c r="AG193" i="3"/>
  <c r="AF193" i="3"/>
  <c r="AE193" i="3"/>
  <c r="AD193" i="3"/>
  <c r="AC193" i="3"/>
  <c r="AB193" i="3"/>
  <c r="AA193" i="3"/>
  <c r="Z193" i="3"/>
  <c r="Y193" i="3"/>
  <c r="X193" i="3"/>
  <c r="W193" i="3"/>
  <c r="V193" i="3"/>
  <c r="U193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F193" i="3"/>
  <c r="E193" i="3"/>
  <c r="D193" i="3"/>
  <c r="C193" i="3"/>
  <c r="AZ192" i="3"/>
  <c r="AY192" i="3"/>
  <c r="AX192" i="3"/>
  <c r="AW192" i="3"/>
  <c r="AV192" i="3"/>
  <c r="AU192" i="3"/>
  <c r="AT192" i="3"/>
  <c r="AS192" i="3"/>
  <c r="AR192" i="3"/>
  <c r="AQ192" i="3"/>
  <c r="AP192" i="3"/>
  <c r="AO192" i="3"/>
  <c r="AN192" i="3"/>
  <c r="AM192" i="3"/>
  <c r="AL192" i="3"/>
  <c r="AK192" i="3"/>
  <c r="AJ192" i="3"/>
  <c r="AI192" i="3"/>
  <c r="AH192" i="3"/>
  <c r="AG192" i="3"/>
  <c r="AF192" i="3"/>
  <c r="AE192" i="3"/>
  <c r="AD192" i="3"/>
  <c r="AC192" i="3"/>
  <c r="AB192" i="3"/>
  <c r="AA192" i="3"/>
  <c r="Z192" i="3"/>
  <c r="Y192" i="3"/>
  <c r="X192" i="3"/>
  <c r="W192" i="3"/>
  <c r="V192" i="3"/>
  <c r="U192" i="3"/>
  <c r="T192" i="3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F192" i="3"/>
  <c r="E192" i="3"/>
  <c r="D192" i="3"/>
  <c r="C192" i="3"/>
  <c r="AZ191" i="3"/>
  <c r="AY191" i="3"/>
  <c r="AX191" i="3"/>
  <c r="AW191" i="3"/>
  <c r="AV191" i="3"/>
  <c r="AU191" i="3"/>
  <c r="AT191" i="3"/>
  <c r="AS191" i="3"/>
  <c r="AR191" i="3"/>
  <c r="AQ191" i="3"/>
  <c r="AP191" i="3"/>
  <c r="AO191" i="3"/>
  <c r="AN191" i="3"/>
  <c r="AM191" i="3"/>
  <c r="AL191" i="3"/>
  <c r="AK191" i="3"/>
  <c r="AJ191" i="3"/>
  <c r="AI191" i="3"/>
  <c r="AH191" i="3"/>
  <c r="AG191" i="3"/>
  <c r="AF191" i="3"/>
  <c r="AE191" i="3"/>
  <c r="AD191" i="3"/>
  <c r="AC191" i="3"/>
  <c r="AB191" i="3"/>
  <c r="AA191" i="3"/>
  <c r="Z191" i="3"/>
  <c r="Y191" i="3"/>
  <c r="X191" i="3"/>
  <c r="W191" i="3"/>
  <c r="V191" i="3"/>
  <c r="U191" i="3"/>
  <c r="T191" i="3"/>
  <c r="S191" i="3"/>
  <c r="R191" i="3"/>
  <c r="Q191" i="3"/>
  <c r="P191" i="3"/>
  <c r="O191" i="3"/>
  <c r="N191" i="3"/>
  <c r="M191" i="3"/>
  <c r="L191" i="3"/>
  <c r="K191" i="3"/>
  <c r="J191" i="3"/>
  <c r="I191" i="3"/>
  <c r="H191" i="3"/>
  <c r="G191" i="3"/>
  <c r="F191" i="3"/>
  <c r="E191" i="3"/>
  <c r="D191" i="3"/>
  <c r="C191" i="3"/>
  <c r="AZ190" i="3"/>
  <c r="AY190" i="3"/>
  <c r="AX190" i="3"/>
  <c r="AW190" i="3"/>
  <c r="AV190" i="3"/>
  <c r="AU190" i="3"/>
  <c r="AT190" i="3"/>
  <c r="AS190" i="3"/>
  <c r="AR190" i="3"/>
  <c r="AQ190" i="3"/>
  <c r="AP190" i="3"/>
  <c r="AO190" i="3"/>
  <c r="AN190" i="3"/>
  <c r="AM190" i="3"/>
  <c r="AL190" i="3"/>
  <c r="AK190" i="3"/>
  <c r="AJ190" i="3"/>
  <c r="AI190" i="3"/>
  <c r="AH190" i="3"/>
  <c r="AG190" i="3"/>
  <c r="AF190" i="3"/>
  <c r="AE190" i="3"/>
  <c r="AD190" i="3"/>
  <c r="AC190" i="3"/>
  <c r="AB190" i="3"/>
  <c r="AA190" i="3"/>
  <c r="Z190" i="3"/>
  <c r="Y190" i="3"/>
  <c r="X190" i="3"/>
  <c r="W190" i="3"/>
  <c r="V190" i="3"/>
  <c r="U190" i="3"/>
  <c r="T190" i="3"/>
  <c r="S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F190" i="3"/>
  <c r="E190" i="3"/>
  <c r="D190" i="3"/>
  <c r="C190" i="3"/>
  <c r="AZ189" i="3"/>
  <c r="AY189" i="3"/>
  <c r="AX189" i="3"/>
  <c r="AW189" i="3"/>
  <c r="AV189" i="3"/>
  <c r="AU189" i="3"/>
  <c r="AT189" i="3"/>
  <c r="AS189" i="3"/>
  <c r="AR189" i="3"/>
  <c r="AQ189" i="3"/>
  <c r="AP189" i="3"/>
  <c r="AO189" i="3"/>
  <c r="AN189" i="3"/>
  <c r="AM189" i="3"/>
  <c r="AL189" i="3"/>
  <c r="AK189" i="3"/>
  <c r="AJ189" i="3"/>
  <c r="AI189" i="3"/>
  <c r="AH189" i="3"/>
  <c r="AG189" i="3"/>
  <c r="AF189" i="3"/>
  <c r="AE189" i="3"/>
  <c r="AD189" i="3"/>
  <c r="AC189" i="3"/>
  <c r="AB189" i="3"/>
  <c r="AA189" i="3"/>
  <c r="Z189" i="3"/>
  <c r="Y189" i="3"/>
  <c r="X189" i="3"/>
  <c r="W189" i="3"/>
  <c r="V189" i="3"/>
  <c r="U189" i="3"/>
  <c r="T189" i="3"/>
  <c r="S189" i="3"/>
  <c r="R189" i="3"/>
  <c r="Q189" i="3"/>
  <c r="P189" i="3"/>
  <c r="O189" i="3"/>
  <c r="N189" i="3"/>
  <c r="M189" i="3"/>
  <c r="L189" i="3"/>
  <c r="K189" i="3"/>
  <c r="J189" i="3"/>
  <c r="I189" i="3"/>
  <c r="H189" i="3"/>
  <c r="G189" i="3"/>
  <c r="F189" i="3"/>
  <c r="E189" i="3"/>
  <c r="D189" i="3"/>
  <c r="C189" i="3"/>
  <c r="AZ188" i="3"/>
  <c r="AY188" i="3"/>
  <c r="AX188" i="3"/>
  <c r="AW188" i="3"/>
  <c r="AV188" i="3"/>
  <c r="AU188" i="3"/>
  <c r="AT188" i="3"/>
  <c r="AS188" i="3"/>
  <c r="AR188" i="3"/>
  <c r="AQ188" i="3"/>
  <c r="AP188" i="3"/>
  <c r="AO188" i="3"/>
  <c r="AN188" i="3"/>
  <c r="AM188" i="3"/>
  <c r="AL188" i="3"/>
  <c r="AK188" i="3"/>
  <c r="AJ188" i="3"/>
  <c r="AI188" i="3"/>
  <c r="AH188" i="3"/>
  <c r="AG188" i="3"/>
  <c r="AF188" i="3"/>
  <c r="AE188" i="3"/>
  <c r="AD188" i="3"/>
  <c r="AC188" i="3"/>
  <c r="AB188" i="3"/>
  <c r="AA188" i="3"/>
  <c r="Z188" i="3"/>
  <c r="Y188" i="3"/>
  <c r="X188" i="3"/>
  <c r="W188" i="3"/>
  <c r="V188" i="3"/>
  <c r="U188" i="3"/>
  <c r="T188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C188" i="3"/>
  <c r="AZ187" i="3"/>
  <c r="AY187" i="3"/>
  <c r="AX187" i="3"/>
  <c r="AW187" i="3"/>
  <c r="AV187" i="3"/>
  <c r="AU187" i="3"/>
  <c r="AT187" i="3"/>
  <c r="AS187" i="3"/>
  <c r="AR187" i="3"/>
  <c r="AQ187" i="3"/>
  <c r="AP187" i="3"/>
  <c r="AO187" i="3"/>
  <c r="AN187" i="3"/>
  <c r="AM187" i="3"/>
  <c r="AL187" i="3"/>
  <c r="AK187" i="3"/>
  <c r="AJ187" i="3"/>
  <c r="AI187" i="3"/>
  <c r="AH187" i="3"/>
  <c r="AG187" i="3"/>
  <c r="F166" i="3" s="1"/>
  <c r="AF187" i="3"/>
  <c r="AE187" i="3"/>
  <c r="AD187" i="3"/>
  <c r="AC187" i="3"/>
  <c r="AB187" i="3"/>
  <c r="AA187" i="3"/>
  <c r="Z187" i="3"/>
  <c r="Y187" i="3"/>
  <c r="X187" i="3"/>
  <c r="W187" i="3"/>
  <c r="V187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F187" i="3"/>
  <c r="E187" i="3"/>
  <c r="D187" i="3"/>
  <c r="C187" i="3"/>
  <c r="AZ186" i="3"/>
  <c r="AY186" i="3"/>
  <c r="AX186" i="3"/>
  <c r="AW186" i="3"/>
  <c r="AV186" i="3"/>
  <c r="AU186" i="3"/>
  <c r="AT186" i="3"/>
  <c r="AS186" i="3"/>
  <c r="AR186" i="3"/>
  <c r="AQ186" i="3"/>
  <c r="AP186" i="3"/>
  <c r="AO186" i="3"/>
  <c r="AN186" i="3"/>
  <c r="AM186" i="3"/>
  <c r="AL186" i="3"/>
  <c r="AK186" i="3"/>
  <c r="AJ186" i="3"/>
  <c r="AI186" i="3"/>
  <c r="AH186" i="3"/>
  <c r="AG186" i="3"/>
  <c r="AF186" i="3"/>
  <c r="AE186" i="3"/>
  <c r="AD186" i="3"/>
  <c r="AC186" i="3"/>
  <c r="AB186" i="3"/>
  <c r="AA186" i="3"/>
  <c r="Z186" i="3"/>
  <c r="Y186" i="3"/>
  <c r="X186" i="3"/>
  <c r="W186" i="3"/>
  <c r="V186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C186" i="3"/>
  <c r="AZ185" i="3"/>
  <c r="AY185" i="3"/>
  <c r="AX185" i="3"/>
  <c r="AW185" i="3"/>
  <c r="AV185" i="3"/>
  <c r="AU185" i="3"/>
  <c r="AT185" i="3"/>
  <c r="AS185" i="3"/>
  <c r="AR185" i="3"/>
  <c r="AQ185" i="3"/>
  <c r="AP185" i="3"/>
  <c r="AO185" i="3"/>
  <c r="AN185" i="3"/>
  <c r="AM185" i="3"/>
  <c r="AL185" i="3"/>
  <c r="AK185" i="3"/>
  <c r="AJ185" i="3"/>
  <c r="AI185" i="3"/>
  <c r="AH185" i="3"/>
  <c r="AG185" i="3"/>
  <c r="AF185" i="3"/>
  <c r="AE185" i="3"/>
  <c r="AD185" i="3"/>
  <c r="AC185" i="3"/>
  <c r="AB185" i="3"/>
  <c r="AA185" i="3"/>
  <c r="Z185" i="3"/>
  <c r="Y185" i="3"/>
  <c r="X185" i="3"/>
  <c r="W185" i="3"/>
  <c r="V185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F185" i="3"/>
  <c r="E185" i="3"/>
  <c r="D185" i="3"/>
  <c r="C185" i="3"/>
  <c r="AZ184" i="3"/>
  <c r="AY184" i="3"/>
  <c r="AX184" i="3"/>
  <c r="AW184" i="3"/>
  <c r="AV184" i="3"/>
  <c r="AU184" i="3"/>
  <c r="AT184" i="3"/>
  <c r="AS184" i="3"/>
  <c r="AR184" i="3"/>
  <c r="AQ184" i="3"/>
  <c r="AP184" i="3"/>
  <c r="AO184" i="3"/>
  <c r="AN184" i="3"/>
  <c r="AM184" i="3"/>
  <c r="AL184" i="3"/>
  <c r="AK184" i="3"/>
  <c r="AJ184" i="3"/>
  <c r="AI184" i="3"/>
  <c r="AH184" i="3"/>
  <c r="AG184" i="3"/>
  <c r="AF184" i="3"/>
  <c r="AE184" i="3"/>
  <c r="AD184" i="3"/>
  <c r="AC184" i="3"/>
  <c r="AB184" i="3"/>
  <c r="AA184" i="3"/>
  <c r="Z184" i="3"/>
  <c r="Y184" i="3"/>
  <c r="X184" i="3"/>
  <c r="W184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AZ183" i="3"/>
  <c r="AY183" i="3"/>
  <c r="AX183" i="3"/>
  <c r="AW183" i="3"/>
  <c r="AV183" i="3"/>
  <c r="AU183" i="3"/>
  <c r="AT183" i="3"/>
  <c r="AS183" i="3"/>
  <c r="AR183" i="3"/>
  <c r="AQ183" i="3"/>
  <c r="AP183" i="3"/>
  <c r="AO183" i="3"/>
  <c r="AN183" i="3"/>
  <c r="AM183" i="3"/>
  <c r="AL183" i="3"/>
  <c r="AK183" i="3"/>
  <c r="AJ183" i="3"/>
  <c r="AI183" i="3"/>
  <c r="AH183" i="3"/>
  <c r="AG183" i="3"/>
  <c r="AF183" i="3"/>
  <c r="AE183" i="3"/>
  <c r="AD183" i="3"/>
  <c r="AC183" i="3"/>
  <c r="AB183" i="3"/>
  <c r="AA183" i="3"/>
  <c r="Z183" i="3"/>
  <c r="Y183" i="3"/>
  <c r="X183" i="3"/>
  <c r="W183" i="3"/>
  <c r="V183" i="3"/>
  <c r="U183" i="3"/>
  <c r="T183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C183" i="3"/>
  <c r="AZ182" i="3"/>
  <c r="AY182" i="3"/>
  <c r="AX182" i="3"/>
  <c r="AW182" i="3"/>
  <c r="AV182" i="3"/>
  <c r="AU182" i="3"/>
  <c r="AT182" i="3"/>
  <c r="AS182" i="3"/>
  <c r="AR182" i="3"/>
  <c r="AQ182" i="3"/>
  <c r="AP182" i="3"/>
  <c r="AO182" i="3"/>
  <c r="AN182" i="3"/>
  <c r="AM182" i="3"/>
  <c r="AL182" i="3"/>
  <c r="AK182" i="3"/>
  <c r="AJ182" i="3"/>
  <c r="AI182" i="3"/>
  <c r="AH182" i="3"/>
  <c r="AG182" i="3"/>
  <c r="AF182" i="3"/>
  <c r="AE182" i="3"/>
  <c r="AD182" i="3"/>
  <c r="AC182" i="3"/>
  <c r="AB182" i="3"/>
  <c r="AA182" i="3"/>
  <c r="Z182" i="3"/>
  <c r="Y182" i="3"/>
  <c r="X182" i="3"/>
  <c r="W182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E182" i="3"/>
  <c r="D182" i="3"/>
  <c r="C182" i="3"/>
  <c r="AZ181" i="3"/>
  <c r="AY181" i="3"/>
  <c r="AX181" i="3"/>
  <c r="AW181" i="3"/>
  <c r="AV181" i="3"/>
  <c r="AU181" i="3"/>
  <c r="AT181" i="3"/>
  <c r="AS181" i="3"/>
  <c r="AR181" i="3"/>
  <c r="AQ181" i="3"/>
  <c r="AP181" i="3"/>
  <c r="AO181" i="3"/>
  <c r="AN181" i="3"/>
  <c r="AM181" i="3"/>
  <c r="AL181" i="3"/>
  <c r="AK181" i="3"/>
  <c r="AJ181" i="3"/>
  <c r="AI181" i="3"/>
  <c r="AH181" i="3"/>
  <c r="AG181" i="3"/>
  <c r="AF181" i="3"/>
  <c r="AE181" i="3"/>
  <c r="AD181" i="3"/>
  <c r="AC181" i="3"/>
  <c r="AB181" i="3"/>
  <c r="AA181" i="3"/>
  <c r="Z181" i="3"/>
  <c r="Y181" i="3"/>
  <c r="X181" i="3"/>
  <c r="W181" i="3"/>
  <c r="V181" i="3"/>
  <c r="U181" i="3"/>
  <c r="T181" i="3"/>
  <c r="S181" i="3"/>
  <c r="R181" i="3"/>
  <c r="Q181" i="3"/>
  <c r="P181" i="3"/>
  <c r="O181" i="3"/>
  <c r="N181" i="3"/>
  <c r="M181" i="3"/>
  <c r="L181" i="3"/>
  <c r="K181" i="3"/>
  <c r="J181" i="3"/>
  <c r="I181" i="3"/>
  <c r="H181" i="3"/>
  <c r="G181" i="3"/>
  <c r="F181" i="3"/>
  <c r="E181" i="3"/>
  <c r="D181" i="3"/>
  <c r="C181" i="3"/>
  <c r="AZ180" i="3"/>
  <c r="AY180" i="3"/>
  <c r="AX180" i="3"/>
  <c r="AW180" i="3"/>
  <c r="AV180" i="3"/>
  <c r="AU180" i="3"/>
  <c r="AT180" i="3"/>
  <c r="AS180" i="3"/>
  <c r="AR180" i="3"/>
  <c r="AQ180" i="3"/>
  <c r="AP180" i="3"/>
  <c r="AO180" i="3"/>
  <c r="AN180" i="3"/>
  <c r="AM180" i="3"/>
  <c r="AL180" i="3"/>
  <c r="AK180" i="3"/>
  <c r="AJ180" i="3"/>
  <c r="AI180" i="3"/>
  <c r="AH180" i="3"/>
  <c r="AG180" i="3"/>
  <c r="AF180" i="3"/>
  <c r="AE180" i="3"/>
  <c r="AD180" i="3"/>
  <c r="AC180" i="3"/>
  <c r="AB180" i="3"/>
  <c r="AA180" i="3"/>
  <c r="Z180" i="3"/>
  <c r="Y180" i="3"/>
  <c r="X180" i="3"/>
  <c r="W180" i="3"/>
  <c r="V180" i="3"/>
  <c r="U180" i="3"/>
  <c r="T180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E180" i="3"/>
  <c r="D180" i="3"/>
  <c r="C180" i="3"/>
  <c r="AZ179" i="3"/>
  <c r="AY179" i="3"/>
  <c r="AX179" i="3"/>
  <c r="AW179" i="3"/>
  <c r="AV179" i="3"/>
  <c r="AU179" i="3"/>
  <c r="AT179" i="3"/>
  <c r="AS179" i="3"/>
  <c r="AR179" i="3"/>
  <c r="AQ179" i="3"/>
  <c r="AP179" i="3"/>
  <c r="AO179" i="3"/>
  <c r="AN179" i="3"/>
  <c r="AM179" i="3"/>
  <c r="AL179" i="3"/>
  <c r="AK179" i="3"/>
  <c r="AJ179" i="3"/>
  <c r="AI179" i="3"/>
  <c r="AH179" i="3"/>
  <c r="AG179" i="3"/>
  <c r="AF179" i="3"/>
  <c r="AE179" i="3"/>
  <c r="AD179" i="3"/>
  <c r="AC179" i="3"/>
  <c r="AB179" i="3"/>
  <c r="AA179" i="3"/>
  <c r="Z179" i="3"/>
  <c r="Y179" i="3"/>
  <c r="X179" i="3"/>
  <c r="W179" i="3"/>
  <c r="V179" i="3"/>
  <c r="U179" i="3"/>
  <c r="T179" i="3"/>
  <c r="S179" i="3"/>
  <c r="R179" i="3"/>
  <c r="Q179" i="3"/>
  <c r="P179" i="3"/>
  <c r="O179" i="3"/>
  <c r="N179" i="3"/>
  <c r="M179" i="3"/>
  <c r="L179" i="3"/>
  <c r="K179" i="3"/>
  <c r="J179" i="3"/>
  <c r="I179" i="3"/>
  <c r="H179" i="3"/>
  <c r="G179" i="3"/>
  <c r="F179" i="3"/>
  <c r="E179" i="3"/>
  <c r="D179" i="3"/>
  <c r="C179" i="3"/>
  <c r="AZ178" i="3"/>
  <c r="AY178" i="3"/>
  <c r="AX178" i="3"/>
  <c r="AW178" i="3"/>
  <c r="AV178" i="3"/>
  <c r="AU178" i="3"/>
  <c r="AT178" i="3"/>
  <c r="AS178" i="3"/>
  <c r="AR178" i="3"/>
  <c r="AQ178" i="3"/>
  <c r="AP178" i="3"/>
  <c r="AO178" i="3"/>
  <c r="AN178" i="3"/>
  <c r="AM178" i="3"/>
  <c r="AL178" i="3"/>
  <c r="AK178" i="3"/>
  <c r="AJ178" i="3"/>
  <c r="AI178" i="3"/>
  <c r="AH178" i="3"/>
  <c r="AG178" i="3"/>
  <c r="AF178" i="3"/>
  <c r="AE178" i="3"/>
  <c r="AD178" i="3"/>
  <c r="AC178" i="3"/>
  <c r="AB178" i="3"/>
  <c r="AA178" i="3"/>
  <c r="Z178" i="3"/>
  <c r="Y178" i="3"/>
  <c r="X178" i="3"/>
  <c r="W178" i="3"/>
  <c r="V178" i="3"/>
  <c r="U178" i="3"/>
  <c r="T178" i="3"/>
  <c r="S178" i="3"/>
  <c r="R178" i="3"/>
  <c r="Q178" i="3"/>
  <c r="P178" i="3"/>
  <c r="O178" i="3"/>
  <c r="N178" i="3"/>
  <c r="M178" i="3"/>
  <c r="L178" i="3"/>
  <c r="K178" i="3"/>
  <c r="J178" i="3"/>
  <c r="I178" i="3"/>
  <c r="H178" i="3"/>
  <c r="G178" i="3"/>
  <c r="F178" i="3"/>
  <c r="E178" i="3"/>
  <c r="D178" i="3"/>
  <c r="C178" i="3"/>
  <c r="AZ177" i="3"/>
  <c r="AY177" i="3"/>
  <c r="AX177" i="3"/>
  <c r="AW177" i="3"/>
  <c r="AV177" i="3"/>
  <c r="AU177" i="3"/>
  <c r="AT177" i="3"/>
  <c r="AS177" i="3"/>
  <c r="AR177" i="3"/>
  <c r="AQ177" i="3"/>
  <c r="AP177" i="3"/>
  <c r="AO177" i="3"/>
  <c r="AN177" i="3"/>
  <c r="AM177" i="3"/>
  <c r="AL177" i="3"/>
  <c r="AK177" i="3"/>
  <c r="AJ177" i="3"/>
  <c r="AI177" i="3"/>
  <c r="AH177" i="3"/>
  <c r="AG177" i="3"/>
  <c r="AF177" i="3"/>
  <c r="AE177" i="3"/>
  <c r="AD177" i="3"/>
  <c r="AC177" i="3"/>
  <c r="AB177" i="3"/>
  <c r="AA177" i="3"/>
  <c r="Z177" i="3"/>
  <c r="Y177" i="3"/>
  <c r="X177" i="3"/>
  <c r="W177" i="3"/>
  <c r="V177" i="3"/>
  <c r="U177" i="3"/>
  <c r="T177" i="3"/>
  <c r="S177" i="3"/>
  <c r="R177" i="3"/>
  <c r="Q177" i="3"/>
  <c r="P177" i="3"/>
  <c r="O177" i="3"/>
  <c r="N177" i="3"/>
  <c r="M177" i="3"/>
  <c r="L177" i="3"/>
  <c r="K177" i="3"/>
  <c r="J177" i="3"/>
  <c r="I177" i="3"/>
  <c r="H177" i="3"/>
  <c r="G177" i="3"/>
  <c r="F177" i="3"/>
  <c r="E177" i="3"/>
  <c r="D177" i="3"/>
  <c r="C177" i="3"/>
  <c r="AZ176" i="3"/>
  <c r="AY176" i="3"/>
  <c r="AX176" i="3"/>
  <c r="AW176" i="3"/>
  <c r="AV176" i="3"/>
  <c r="AU176" i="3"/>
  <c r="AT176" i="3"/>
  <c r="AS176" i="3"/>
  <c r="AR176" i="3"/>
  <c r="AQ176" i="3"/>
  <c r="AP176" i="3"/>
  <c r="AO176" i="3"/>
  <c r="AN176" i="3"/>
  <c r="AM176" i="3"/>
  <c r="AL176" i="3"/>
  <c r="AK176" i="3"/>
  <c r="AJ176" i="3"/>
  <c r="AI176" i="3"/>
  <c r="AH176" i="3"/>
  <c r="AG176" i="3"/>
  <c r="AF176" i="3"/>
  <c r="AE176" i="3"/>
  <c r="AD176" i="3"/>
  <c r="AC176" i="3"/>
  <c r="AB176" i="3"/>
  <c r="AA176" i="3"/>
  <c r="Z176" i="3"/>
  <c r="Y176" i="3"/>
  <c r="X176" i="3"/>
  <c r="W176" i="3"/>
  <c r="V176" i="3"/>
  <c r="U176" i="3"/>
  <c r="T176" i="3"/>
  <c r="S176" i="3"/>
  <c r="R176" i="3"/>
  <c r="Q176" i="3"/>
  <c r="P176" i="3"/>
  <c r="O176" i="3"/>
  <c r="N176" i="3"/>
  <c r="M176" i="3"/>
  <c r="L176" i="3"/>
  <c r="K176" i="3"/>
  <c r="J176" i="3"/>
  <c r="I176" i="3"/>
  <c r="H176" i="3"/>
  <c r="G176" i="3"/>
  <c r="F176" i="3"/>
  <c r="E176" i="3"/>
  <c r="D176" i="3"/>
  <c r="C176" i="3"/>
  <c r="AZ175" i="3"/>
  <c r="AY175" i="3"/>
  <c r="AX175" i="3"/>
  <c r="AW175" i="3"/>
  <c r="AV175" i="3"/>
  <c r="AU175" i="3"/>
  <c r="AT175" i="3"/>
  <c r="AS175" i="3"/>
  <c r="AR175" i="3"/>
  <c r="AQ175" i="3"/>
  <c r="AP175" i="3"/>
  <c r="AO175" i="3"/>
  <c r="AN175" i="3"/>
  <c r="AM175" i="3"/>
  <c r="AL175" i="3"/>
  <c r="AK175" i="3"/>
  <c r="AJ175" i="3"/>
  <c r="AI175" i="3"/>
  <c r="AH175" i="3"/>
  <c r="AG175" i="3"/>
  <c r="AF175" i="3"/>
  <c r="AE175" i="3"/>
  <c r="AD175" i="3"/>
  <c r="AC175" i="3"/>
  <c r="AB175" i="3"/>
  <c r="AA175" i="3"/>
  <c r="Z175" i="3"/>
  <c r="Y175" i="3"/>
  <c r="X175" i="3"/>
  <c r="W175" i="3"/>
  <c r="V175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C175" i="3"/>
  <c r="AZ174" i="3"/>
  <c r="AY174" i="3"/>
  <c r="AX174" i="3"/>
  <c r="AW174" i="3"/>
  <c r="AV174" i="3"/>
  <c r="AU174" i="3"/>
  <c r="AT174" i="3"/>
  <c r="AS174" i="3"/>
  <c r="AR174" i="3"/>
  <c r="AQ174" i="3"/>
  <c r="AP174" i="3"/>
  <c r="AO174" i="3"/>
  <c r="AN174" i="3"/>
  <c r="AM174" i="3"/>
  <c r="AL174" i="3"/>
  <c r="AK174" i="3"/>
  <c r="AJ174" i="3"/>
  <c r="AI174" i="3"/>
  <c r="AH174" i="3"/>
  <c r="AG174" i="3"/>
  <c r="AF174" i="3"/>
  <c r="AE174" i="3"/>
  <c r="AD174" i="3"/>
  <c r="AC174" i="3"/>
  <c r="AB174" i="3"/>
  <c r="AA174" i="3"/>
  <c r="Z174" i="3"/>
  <c r="Y174" i="3"/>
  <c r="X174" i="3"/>
  <c r="W174" i="3"/>
  <c r="V174" i="3"/>
  <c r="U174" i="3"/>
  <c r="T174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C174" i="3"/>
  <c r="AZ173" i="3"/>
  <c r="AY173" i="3"/>
  <c r="AX173" i="3"/>
  <c r="AW173" i="3"/>
  <c r="AV173" i="3"/>
  <c r="AU173" i="3"/>
  <c r="AT173" i="3"/>
  <c r="AS173" i="3"/>
  <c r="AR173" i="3"/>
  <c r="AQ173" i="3"/>
  <c r="AP173" i="3"/>
  <c r="AO173" i="3"/>
  <c r="AN173" i="3"/>
  <c r="AM173" i="3"/>
  <c r="AL173" i="3"/>
  <c r="AK173" i="3"/>
  <c r="AJ173" i="3"/>
  <c r="AI173" i="3"/>
  <c r="AH173" i="3"/>
  <c r="AG173" i="3"/>
  <c r="AF173" i="3"/>
  <c r="AE173" i="3"/>
  <c r="AD173" i="3"/>
  <c r="AC173" i="3"/>
  <c r="AB173" i="3"/>
  <c r="AA173" i="3"/>
  <c r="Z173" i="3"/>
  <c r="Y173" i="3"/>
  <c r="X173" i="3"/>
  <c r="W173" i="3"/>
  <c r="V173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C173" i="3"/>
  <c r="AZ172" i="3"/>
  <c r="AY172" i="3"/>
  <c r="AX172" i="3"/>
  <c r="AW172" i="3"/>
  <c r="AV172" i="3"/>
  <c r="AU172" i="3"/>
  <c r="AT172" i="3"/>
  <c r="AS172" i="3"/>
  <c r="AR172" i="3"/>
  <c r="AQ172" i="3"/>
  <c r="AP172" i="3"/>
  <c r="AO172" i="3"/>
  <c r="AN172" i="3"/>
  <c r="AM172" i="3"/>
  <c r="AL172" i="3"/>
  <c r="AK172" i="3"/>
  <c r="AJ172" i="3"/>
  <c r="AI172" i="3"/>
  <c r="AH172" i="3"/>
  <c r="AG172" i="3"/>
  <c r="AF172" i="3"/>
  <c r="AE172" i="3"/>
  <c r="AD172" i="3"/>
  <c r="AC172" i="3"/>
  <c r="AB172" i="3"/>
  <c r="AA172" i="3"/>
  <c r="Z172" i="3"/>
  <c r="Y172" i="3"/>
  <c r="X172" i="3"/>
  <c r="W172" i="3"/>
  <c r="V172" i="3"/>
  <c r="U172" i="3"/>
  <c r="T172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F172" i="3"/>
  <c r="E172" i="3"/>
  <c r="D172" i="3"/>
  <c r="C172" i="3"/>
  <c r="AZ171" i="3"/>
  <c r="AY171" i="3"/>
  <c r="AX171" i="3"/>
  <c r="AW171" i="3"/>
  <c r="AV171" i="3"/>
  <c r="AU171" i="3"/>
  <c r="AT171" i="3"/>
  <c r="AS171" i="3"/>
  <c r="AR171" i="3"/>
  <c r="AQ171" i="3"/>
  <c r="AP171" i="3"/>
  <c r="AO171" i="3"/>
  <c r="AN171" i="3"/>
  <c r="AM171" i="3"/>
  <c r="AL171" i="3"/>
  <c r="AK171" i="3"/>
  <c r="AJ171" i="3"/>
  <c r="AI171" i="3"/>
  <c r="AH171" i="3"/>
  <c r="AG171" i="3"/>
  <c r="AF171" i="3"/>
  <c r="AE171" i="3"/>
  <c r="AD171" i="3"/>
  <c r="AC171" i="3"/>
  <c r="AB171" i="3"/>
  <c r="AA171" i="3"/>
  <c r="Z171" i="3"/>
  <c r="Y171" i="3"/>
  <c r="X171" i="3"/>
  <c r="W171" i="3"/>
  <c r="V171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E171" i="3"/>
  <c r="D171" i="3"/>
  <c r="C171" i="3"/>
  <c r="AZ170" i="3"/>
  <c r="AY170" i="3"/>
  <c r="AX170" i="3"/>
  <c r="AW170" i="3"/>
  <c r="AV170" i="3"/>
  <c r="AU170" i="3"/>
  <c r="AT170" i="3"/>
  <c r="AS170" i="3"/>
  <c r="AR170" i="3"/>
  <c r="AQ170" i="3"/>
  <c r="AP170" i="3"/>
  <c r="AO170" i="3"/>
  <c r="AN170" i="3"/>
  <c r="AM170" i="3"/>
  <c r="AL170" i="3"/>
  <c r="AK170" i="3"/>
  <c r="AJ170" i="3"/>
  <c r="AI170" i="3"/>
  <c r="AH170" i="3"/>
  <c r="AG170" i="3"/>
  <c r="AF170" i="3"/>
  <c r="AE170" i="3"/>
  <c r="AD170" i="3"/>
  <c r="AC170" i="3"/>
  <c r="AB170" i="3"/>
  <c r="AA170" i="3"/>
  <c r="Z170" i="3"/>
  <c r="Y170" i="3"/>
  <c r="X170" i="3"/>
  <c r="W170" i="3"/>
  <c r="V170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C170" i="3"/>
  <c r="AZ164" i="3"/>
  <c r="AY164" i="3"/>
  <c r="AX164" i="3"/>
  <c r="AW164" i="3"/>
  <c r="AV164" i="3"/>
  <c r="AU164" i="3"/>
  <c r="AT164" i="3"/>
  <c r="AS164" i="3"/>
  <c r="AR164" i="3"/>
  <c r="AQ164" i="3"/>
  <c r="AP164" i="3"/>
  <c r="AO164" i="3"/>
  <c r="AN164" i="3"/>
  <c r="AM164" i="3"/>
  <c r="AL164" i="3"/>
  <c r="AK164" i="3"/>
  <c r="AJ164" i="3"/>
  <c r="AI164" i="3"/>
  <c r="AH164" i="3"/>
  <c r="AG164" i="3"/>
  <c r="AF164" i="3"/>
  <c r="AE164" i="3"/>
  <c r="AD164" i="3"/>
  <c r="AC164" i="3"/>
  <c r="AB164" i="3"/>
  <c r="AA164" i="3"/>
  <c r="Z164" i="3"/>
  <c r="Y164" i="3"/>
  <c r="X164" i="3"/>
  <c r="W164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C164" i="3"/>
  <c r="AZ163" i="3"/>
  <c r="AY163" i="3"/>
  <c r="AX163" i="3"/>
  <c r="AW163" i="3"/>
  <c r="AV163" i="3"/>
  <c r="AU163" i="3"/>
  <c r="AT163" i="3"/>
  <c r="AS163" i="3"/>
  <c r="AR163" i="3"/>
  <c r="AQ163" i="3"/>
  <c r="AP163" i="3"/>
  <c r="AO163" i="3"/>
  <c r="AN163" i="3"/>
  <c r="AM163" i="3"/>
  <c r="AL163" i="3"/>
  <c r="AK163" i="3"/>
  <c r="AJ163" i="3"/>
  <c r="AI163" i="3"/>
  <c r="AH163" i="3"/>
  <c r="AG163" i="3"/>
  <c r="AF163" i="3"/>
  <c r="AE163" i="3"/>
  <c r="AD163" i="3"/>
  <c r="AC163" i="3"/>
  <c r="AB163" i="3"/>
  <c r="AA163" i="3"/>
  <c r="Z163" i="3"/>
  <c r="Y163" i="3"/>
  <c r="X163" i="3"/>
  <c r="W163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C163" i="3"/>
  <c r="AZ162" i="3"/>
  <c r="AY162" i="3"/>
  <c r="AX162" i="3"/>
  <c r="AW162" i="3"/>
  <c r="AV162" i="3"/>
  <c r="AU162" i="3"/>
  <c r="AT162" i="3"/>
  <c r="AS162" i="3"/>
  <c r="AR162" i="3"/>
  <c r="AQ162" i="3"/>
  <c r="AP162" i="3"/>
  <c r="AO162" i="3"/>
  <c r="AN162" i="3"/>
  <c r="AM162" i="3"/>
  <c r="AL162" i="3"/>
  <c r="AK162" i="3"/>
  <c r="AJ162" i="3"/>
  <c r="AI162" i="3"/>
  <c r="AH162" i="3"/>
  <c r="AG162" i="3"/>
  <c r="AF162" i="3"/>
  <c r="AE162" i="3"/>
  <c r="AD162" i="3"/>
  <c r="AC162" i="3"/>
  <c r="AB162" i="3"/>
  <c r="AA162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C162" i="3"/>
  <c r="AZ161" i="3"/>
  <c r="AY161" i="3"/>
  <c r="AX161" i="3"/>
  <c r="AW161" i="3"/>
  <c r="AV161" i="3"/>
  <c r="AU161" i="3"/>
  <c r="AT161" i="3"/>
  <c r="AS161" i="3"/>
  <c r="AR161" i="3"/>
  <c r="AQ161" i="3"/>
  <c r="AP161" i="3"/>
  <c r="AO161" i="3"/>
  <c r="AN161" i="3"/>
  <c r="AM161" i="3"/>
  <c r="AL161" i="3"/>
  <c r="AK161" i="3"/>
  <c r="AJ161" i="3"/>
  <c r="AI161" i="3"/>
  <c r="AH161" i="3"/>
  <c r="AG161" i="3"/>
  <c r="AF161" i="3"/>
  <c r="AE161" i="3"/>
  <c r="AD161" i="3"/>
  <c r="AC161" i="3"/>
  <c r="AB161" i="3"/>
  <c r="AA161" i="3"/>
  <c r="Z161" i="3"/>
  <c r="Y161" i="3"/>
  <c r="X161" i="3"/>
  <c r="W161" i="3"/>
  <c r="V161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C161" i="3"/>
  <c r="AZ160" i="3"/>
  <c r="AY160" i="3"/>
  <c r="AX160" i="3"/>
  <c r="AW160" i="3"/>
  <c r="AV160" i="3"/>
  <c r="AU160" i="3"/>
  <c r="AT160" i="3"/>
  <c r="AS160" i="3"/>
  <c r="AR160" i="3"/>
  <c r="AQ160" i="3"/>
  <c r="AP160" i="3"/>
  <c r="AO160" i="3"/>
  <c r="AN160" i="3"/>
  <c r="AM160" i="3"/>
  <c r="AL160" i="3"/>
  <c r="AK160" i="3"/>
  <c r="AJ160" i="3"/>
  <c r="AI160" i="3"/>
  <c r="AH160" i="3"/>
  <c r="AG160" i="3"/>
  <c r="AF160" i="3"/>
  <c r="AE160" i="3"/>
  <c r="AD160" i="3"/>
  <c r="AC160" i="3"/>
  <c r="AB160" i="3"/>
  <c r="AA160" i="3"/>
  <c r="Z160" i="3"/>
  <c r="Y160" i="3"/>
  <c r="X160" i="3"/>
  <c r="W160" i="3"/>
  <c r="V160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C160" i="3"/>
  <c r="AZ159" i="3"/>
  <c r="AY159" i="3"/>
  <c r="AX159" i="3"/>
  <c r="AW159" i="3"/>
  <c r="AV159" i="3"/>
  <c r="AU159" i="3"/>
  <c r="AT159" i="3"/>
  <c r="AS159" i="3"/>
  <c r="AR159" i="3"/>
  <c r="AQ159" i="3"/>
  <c r="AP159" i="3"/>
  <c r="AO159" i="3"/>
  <c r="AN159" i="3"/>
  <c r="AM159" i="3"/>
  <c r="AL159" i="3"/>
  <c r="AK159" i="3"/>
  <c r="AJ159" i="3"/>
  <c r="AI159" i="3"/>
  <c r="AH159" i="3"/>
  <c r="AG159" i="3"/>
  <c r="AF159" i="3"/>
  <c r="AE159" i="3"/>
  <c r="AD159" i="3"/>
  <c r="AC159" i="3"/>
  <c r="AB159" i="3"/>
  <c r="AA159" i="3"/>
  <c r="Z159" i="3"/>
  <c r="Y159" i="3"/>
  <c r="X159" i="3"/>
  <c r="W159" i="3"/>
  <c r="V159" i="3"/>
  <c r="U159" i="3"/>
  <c r="T159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C159" i="3"/>
  <c r="AZ158" i="3"/>
  <c r="AY158" i="3"/>
  <c r="AX158" i="3"/>
  <c r="AW158" i="3"/>
  <c r="AV158" i="3"/>
  <c r="AU158" i="3"/>
  <c r="AT158" i="3"/>
  <c r="AS158" i="3"/>
  <c r="AR158" i="3"/>
  <c r="AQ158" i="3"/>
  <c r="AP158" i="3"/>
  <c r="AO158" i="3"/>
  <c r="AN158" i="3"/>
  <c r="AM158" i="3"/>
  <c r="AL158" i="3"/>
  <c r="AK158" i="3"/>
  <c r="AJ158" i="3"/>
  <c r="AI158" i="3"/>
  <c r="AH158" i="3"/>
  <c r="AG158" i="3"/>
  <c r="AF158" i="3"/>
  <c r="AE158" i="3"/>
  <c r="AD158" i="3"/>
  <c r="AC158" i="3"/>
  <c r="AB158" i="3"/>
  <c r="AA158" i="3"/>
  <c r="Z158" i="3"/>
  <c r="Y158" i="3"/>
  <c r="X158" i="3"/>
  <c r="W158" i="3"/>
  <c r="V158" i="3"/>
  <c r="U158" i="3"/>
  <c r="T158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C158" i="3"/>
  <c r="AZ157" i="3"/>
  <c r="AY157" i="3"/>
  <c r="AX157" i="3"/>
  <c r="AW157" i="3"/>
  <c r="AV157" i="3"/>
  <c r="AU157" i="3"/>
  <c r="AT157" i="3"/>
  <c r="AS157" i="3"/>
  <c r="AR157" i="3"/>
  <c r="AQ157" i="3"/>
  <c r="AP157" i="3"/>
  <c r="AO157" i="3"/>
  <c r="AN157" i="3"/>
  <c r="AM157" i="3"/>
  <c r="AL157" i="3"/>
  <c r="AK157" i="3"/>
  <c r="AJ157" i="3"/>
  <c r="AI157" i="3"/>
  <c r="AH157" i="3"/>
  <c r="AG157" i="3"/>
  <c r="AF157" i="3"/>
  <c r="AE157" i="3"/>
  <c r="AD157" i="3"/>
  <c r="AC157" i="3"/>
  <c r="AB157" i="3"/>
  <c r="AA157" i="3"/>
  <c r="Z157" i="3"/>
  <c r="Y157" i="3"/>
  <c r="X157" i="3"/>
  <c r="W157" i="3"/>
  <c r="V157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C157" i="3"/>
  <c r="AZ156" i="3"/>
  <c r="AY156" i="3"/>
  <c r="AX156" i="3"/>
  <c r="AW156" i="3"/>
  <c r="AV156" i="3"/>
  <c r="AU156" i="3"/>
  <c r="AT156" i="3"/>
  <c r="AS156" i="3"/>
  <c r="AR156" i="3"/>
  <c r="AQ156" i="3"/>
  <c r="AP156" i="3"/>
  <c r="AO156" i="3"/>
  <c r="AN156" i="3"/>
  <c r="AM156" i="3"/>
  <c r="AL156" i="3"/>
  <c r="AK156" i="3"/>
  <c r="AJ156" i="3"/>
  <c r="AI156" i="3"/>
  <c r="AH156" i="3"/>
  <c r="AG156" i="3"/>
  <c r="AF156" i="3"/>
  <c r="AE156" i="3"/>
  <c r="AD156" i="3"/>
  <c r="AC156" i="3"/>
  <c r="AB156" i="3"/>
  <c r="AA156" i="3"/>
  <c r="Z156" i="3"/>
  <c r="Y156" i="3"/>
  <c r="X156" i="3"/>
  <c r="W156" i="3"/>
  <c r="V156" i="3"/>
  <c r="U156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C156" i="3"/>
  <c r="AZ155" i="3"/>
  <c r="AY155" i="3"/>
  <c r="AX155" i="3"/>
  <c r="AW155" i="3"/>
  <c r="AV155" i="3"/>
  <c r="AU155" i="3"/>
  <c r="AT155" i="3"/>
  <c r="AS155" i="3"/>
  <c r="AR155" i="3"/>
  <c r="AQ155" i="3"/>
  <c r="AP155" i="3"/>
  <c r="AO155" i="3"/>
  <c r="AN155" i="3"/>
  <c r="AM155" i="3"/>
  <c r="AL155" i="3"/>
  <c r="AK155" i="3"/>
  <c r="AJ155" i="3"/>
  <c r="AI155" i="3"/>
  <c r="AH155" i="3"/>
  <c r="AG155" i="3"/>
  <c r="AF155" i="3"/>
  <c r="AE155" i="3"/>
  <c r="AD155" i="3"/>
  <c r="AC155" i="3"/>
  <c r="AB155" i="3"/>
  <c r="AA155" i="3"/>
  <c r="Z155" i="3"/>
  <c r="Y155" i="3"/>
  <c r="X155" i="3"/>
  <c r="W155" i="3"/>
  <c r="V155" i="3"/>
  <c r="U155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C155" i="3"/>
  <c r="AZ154" i="3"/>
  <c r="AY154" i="3"/>
  <c r="AX154" i="3"/>
  <c r="AW154" i="3"/>
  <c r="AV154" i="3"/>
  <c r="AU154" i="3"/>
  <c r="AT154" i="3"/>
  <c r="AS154" i="3"/>
  <c r="AR154" i="3"/>
  <c r="AQ154" i="3"/>
  <c r="AP154" i="3"/>
  <c r="AO154" i="3"/>
  <c r="AN154" i="3"/>
  <c r="AM154" i="3"/>
  <c r="AL154" i="3"/>
  <c r="AK154" i="3"/>
  <c r="AJ154" i="3"/>
  <c r="AI154" i="3"/>
  <c r="AH154" i="3"/>
  <c r="AG154" i="3"/>
  <c r="AF154" i="3"/>
  <c r="AE154" i="3"/>
  <c r="AD154" i="3"/>
  <c r="AC154" i="3"/>
  <c r="AB154" i="3"/>
  <c r="AA154" i="3"/>
  <c r="Z154" i="3"/>
  <c r="Y154" i="3"/>
  <c r="X154" i="3"/>
  <c r="W154" i="3"/>
  <c r="V154" i="3"/>
  <c r="U154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C154" i="3"/>
  <c r="AZ153" i="3"/>
  <c r="AY153" i="3"/>
  <c r="AX153" i="3"/>
  <c r="AW153" i="3"/>
  <c r="AV153" i="3"/>
  <c r="AU153" i="3"/>
  <c r="AT153" i="3"/>
  <c r="AS153" i="3"/>
  <c r="AR153" i="3"/>
  <c r="AQ153" i="3"/>
  <c r="AP153" i="3"/>
  <c r="AO153" i="3"/>
  <c r="AN153" i="3"/>
  <c r="AM153" i="3"/>
  <c r="AL153" i="3"/>
  <c r="AK153" i="3"/>
  <c r="AJ153" i="3"/>
  <c r="AI153" i="3"/>
  <c r="AH153" i="3"/>
  <c r="AG153" i="3"/>
  <c r="AF153" i="3"/>
  <c r="AE153" i="3"/>
  <c r="AD153" i="3"/>
  <c r="AC153" i="3"/>
  <c r="AB153" i="3"/>
  <c r="AA153" i="3"/>
  <c r="Z153" i="3"/>
  <c r="Y153" i="3"/>
  <c r="X153" i="3"/>
  <c r="W153" i="3"/>
  <c r="V153" i="3"/>
  <c r="U153" i="3"/>
  <c r="T153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C153" i="3"/>
  <c r="AZ152" i="3"/>
  <c r="AY152" i="3"/>
  <c r="AX152" i="3"/>
  <c r="AW152" i="3"/>
  <c r="AV152" i="3"/>
  <c r="AU152" i="3"/>
  <c r="AT152" i="3"/>
  <c r="AS152" i="3"/>
  <c r="AR152" i="3"/>
  <c r="AQ152" i="3"/>
  <c r="AP152" i="3"/>
  <c r="AO152" i="3"/>
  <c r="AN152" i="3"/>
  <c r="AM152" i="3"/>
  <c r="AL152" i="3"/>
  <c r="AK152" i="3"/>
  <c r="AJ152" i="3"/>
  <c r="AI152" i="3"/>
  <c r="AH152" i="3"/>
  <c r="AG152" i="3"/>
  <c r="AF152" i="3"/>
  <c r="AE152" i="3"/>
  <c r="AD152" i="3"/>
  <c r="AC152" i="3"/>
  <c r="AB152" i="3"/>
  <c r="AA152" i="3"/>
  <c r="Z152" i="3"/>
  <c r="Y152" i="3"/>
  <c r="X152" i="3"/>
  <c r="W152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C152" i="3"/>
  <c r="AZ151" i="3"/>
  <c r="AY151" i="3"/>
  <c r="AX151" i="3"/>
  <c r="AW151" i="3"/>
  <c r="AV151" i="3"/>
  <c r="AU151" i="3"/>
  <c r="AT151" i="3"/>
  <c r="AS151" i="3"/>
  <c r="AR151" i="3"/>
  <c r="AQ151" i="3"/>
  <c r="AP151" i="3"/>
  <c r="AO151" i="3"/>
  <c r="AN151" i="3"/>
  <c r="AM151" i="3"/>
  <c r="AL151" i="3"/>
  <c r="AK151" i="3"/>
  <c r="AJ151" i="3"/>
  <c r="AI151" i="3"/>
  <c r="AH151" i="3"/>
  <c r="AG151" i="3"/>
  <c r="AF151" i="3"/>
  <c r="AE151" i="3"/>
  <c r="AD151" i="3"/>
  <c r="AC151" i="3"/>
  <c r="AB151" i="3"/>
  <c r="AA151" i="3"/>
  <c r="Z151" i="3"/>
  <c r="Y151" i="3"/>
  <c r="X151" i="3"/>
  <c r="W151" i="3"/>
  <c r="V151" i="3"/>
  <c r="U151" i="3"/>
  <c r="T151" i="3"/>
  <c r="S151" i="3"/>
  <c r="R151" i="3"/>
  <c r="Q151" i="3"/>
  <c r="P151" i="3"/>
  <c r="O151" i="3"/>
  <c r="N151" i="3"/>
  <c r="M151" i="3"/>
  <c r="L151" i="3"/>
  <c r="K151" i="3"/>
  <c r="J151" i="3"/>
  <c r="I151" i="3"/>
  <c r="H151" i="3"/>
  <c r="G151" i="3"/>
  <c r="F151" i="3"/>
  <c r="E151" i="3"/>
  <c r="D151" i="3"/>
  <c r="C151" i="3"/>
  <c r="AZ150" i="3"/>
  <c r="AY150" i="3"/>
  <c r="AX150" i="3"/>
  <c r="AW150" i="3"/>
  <c r="AV150" i="3"/>
  <c r="AU150" i="3"/>
  <c r="AT150" i="3"/>
  <c r="AS150" i="3"/>
  <c r="AR150" i="3"/>
  <c r="AQ150" i="3"/>
  <c r="AP150" i="3"/>
  <c r="AO150" i="3"/>
  <c r="AN150" i="3"/>
  <c r="AM150" i="3"/>
  <c r="AL150" i="3"/>
  <c r="AK150" i="3"/>
  <c r="AJ150" i="3"/>
  <c r="AI150" i="3"/>
  <c r="AH150" i="3"/>
  <c r="AG150" i="3"/>
  <c r="AF150" i="3"/>
  <c r="AE150" i="3"/>
  <c r="AD150" i="3"/>
  <c r="AC150" i="3"/>
  <c r="AB150" i="3"/>
  <c r="AA150" i="3"/>
  <c r="Z150" i="3"/>
  <c r="Y150" i="3"/>
  <c r="X150" i="3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C150" i="3"/>
  <c r="AZ149" i="3"/>
  <c r="AY149" i="3"/>
  <c r="AX149" i="3"/>
  <c r="AW149" i="3"/>
  <c r="AV149" i="3"/>
  <c r="AU149" i="3"/>
  <c r="AT149" i="3"/>
  <c r="AS149" i="3"/>
  <c r="AR149" i="3"/>
  <c r="AQ149" i="3"/>
  <c r="AP149" i="3"/>
  <c r="AO149" i="3"/>
  <c r="AN149" i="3"/>
  <c r="AM149" i="3"/>
  <c r="AL149" i="3"/>
  <c r="AK149" i="3"/>
  <c r="AJ149" i="3"/>
  <c r="AI149" i="3"/>
  <c r="AH149" i="3"/>
  <c r="AG149" i="3"/>
  <c r="AF149" i="3"/>
  <c r="AE149" i="3"/>
  <c r="AD149" i="3"/>
  <c r="AC149" i="3"/>
  <c r="AB149" i="3"/>
  <c r="AA149" i="3"/>
  <c r="Z149" i="3"/>
  <c r="Y149" i="3"/>
  <c r="X149" i="3"/>
  <c r="W149" i="3"/>
  <c r="V149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C149" i="3"/>
  <c r="AZ148" i="3"/>
  <c r="AY148" i="3"/>
  <c r="AX148" i="3"/>
  <c r="AW148" i="3"/>
  <c r="AV148" i="3"/>
  <c r="AU148" i="3"/>
  <c r="AT148" i="3"/>
  <c r="AS148" i="3"/>
  <c r="AR148" i="3"/>
  <c r="AQ148" i="3"/>
  <c r="AP148" i="3"/>
  <c r="AO148" i="3"/>
  <c r="AN148" i="3"/>
  <c r="AM148" i="3"/>
  <c r="AL148" i="3"/>
  <c r="AK148" i="3"/>
  <c r="AJ148" i="3"/>
  <c r="AI148" i="3"/>
  <c r="AH148" i="3"/>
  <c r="AG148" i="3"/>
  <c r="AF148" i="3"/>
  <c r="AE148" i="3"/>
  <c r="AD148" i="3"/>
  <c r="AC148" i="3"/>
  <c r="AB148" i="3"/>
  <c r="AA148" i="3"/>
  <c r="Z148" i="3"/>
  <c r="Y148" i="3"/>
  <c r="X148" i="3"/>
  <c r="W148" i="3"/>
  <c r="V148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F148" i="3"/>
  <c r="E148" i="3"/>
  <c r="D148" i="3"/>
  <c r="C148" i="3"/>
  <c r="AZ147" i="3"/>
  <c r="AY147" i="3"/>
  <c r="AX147" i="3"/>
  <c r="AW147" i="3"/>
  <c r="AV147" i="3"/>
  <c r="AU147" i="3"/>
  <c r="AT147" i="3"/>
  <c r="AS147" i="3"/>
  <c r="AR147" i="3"/>
  <c r="AQ147" i="3"/>
  <c r="AP147" i="3"/>
  <c r="AO147" i="3"/>
  <c r="AN147" i="3"/>
  <c r="AM147" i="3"/>
  <c r="AL147" i="3"/>
  <c r="AK147" i="3"/>
  <c r="AJ147" i="3"/>
  <c r="AI147" i="3"/>
  <c r="AH147" i="3"/>
  <c r="AG147" i="3"/>
  <c r="AF147" i="3"/>
  <c r="AE147" i="3"/>
  <c r="AD147" i="3"/>
  <c r="AC147" i="3"/>
  <c r="AB147" i="3"/>
  <c r="AA147" i="3"/>
  <c r="Z147" i="3"/>
  <c r="Y147" i="3"/>
  <c r="X147" i="3"/>
  <c r="W147" i="3"/>
  <c r="V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D147" i="3"/>
  <c r="C147" i="3"/>
  <c r="AZ146" i="3"/>
  <c r="AY146" i="3"/>
  <c r="AX146" i="3"/>
  <c r="AW146" i="3"/>
  <c r="AV146" i="3"/>
  <c r="AU146" i="3"/>
  <c r="AT146" i="3"/>
  <c r="AS146" i="3"/>
  <c r="AR146" i="3"/>
  <c r="AQ146" i="3"/>
  <c r="AP146" i="3"/>
  <c r="AO146" i="3"/>
  <c r="AN146" i="3"/>
  <c r="AM146" i="3"/>
  <c r="AL146" i="3"/>
  <c r="AK146" i="3"/>
  <c r="AJ146" i="3"/>
  <c r="AI146" i="3"/>
  <c r="AH146" i="3"/>
  <c r="AG146" i="3"/>
  <c r="AF146" i="3"/>
  <c r="AE146" i="3"/>
  <c r="AD146" i="3"/>
  <c r="AC146" i="3"/>
  <c r="AB146" i="3"/>
  <c r="AA146" i="3"/>
  <c r="Z146" i="3"/>
  <c r="Y146" i="3"/>
  <c r="X146" i="3"/>
  <c r="W146" i="3"/>
  <c r="V146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C146" i="3"/>
  <c r="AZ145" i="3"/>
  <c r="AY145" i="3"/>
  <c r="AX145" i="3"/>
  <c r="AW145" i="3"/>
  <c r="AV145" i="3"/>
  <c r="AU145" i="3"/>
  <c r="AT145" i="3"/>
  <c r="AS145" i="3"/>
  <c r="AR145" i="3"/>
  <c r="AQ145" i="3"/>
  <c r="AP145" i="3"/>
  <c r="AO145" i="3"/>
  <c r="AN145" i="3"/>
  <c r="AM145" i="3"/>
  <c r="AL145" i="3"/>
  <c r="AK145" i="3"/>
  <c r="AJ145" i="3"/>
  <c r="AI145" i="3"/>
  <c r="AH145" i="3"/>
  <c r="AG145" i="3"/>
  <c r="AF145" i="3"/>
  <c r="AE145" i="3"/>
  <c r="AD145" i="3"/>
  <c r="AC145" i="3"/>
  <c r="AB145" i="3"/>
  <c r="AA145" i="3"/>
  <c r="Z145" i="3"/>
  <c r="Y145" i="3"/>
  <c r="X145" i="3"/>
  <c r="W145" i="3"/>
  <c r="V145" i="3"/>
  <c r="U145" i="3"/>
  <c r="T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C145" i="3"/>
  <c r="AZ144" i="3"/>
  <c r="AY144" i="3"/>
  <c r="AX144" i="3"/>
  <c r="AW144" i="3"/>
  <c r="AV144" i="3"/>
  <c r="AU144" i="3"/>
  <c r="AT144" i="3"/>
  <c r="AS144" i="3"/>
  <c r="AR144" i="3"/>
  <c r="AQ144" i="3"/>
  <c r="AP144" i="3"/>
  <c r="AO144" i="3"/>
  <c r="AN144" i="3"/>
  <c r="AM144" i="3"/>
  <c r="AL144" i="3"/>
  <c r="AK144" i="3"/>
  <c r="AJ144" i="3"/>
  <c r="AI144" i="3"/>
  <c r="AH144" i="3"/>
  <c r="AG144" i="3"/>
  <c r="AF144" i="3"/>
  <c r="AE144" i="3"/>
  <c r="AD144" i="3"/>
  <c r="AC144" i="3"/>
  <c r="AB144" i="3"/>
  <c r="AA144" i="3"/>
  <c r="Z144" i="3"/>
  <c r="Y144" i="3"/>
  <c r="X144" i="3"/>
  <c r="W144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C144" i="3"/>
  <c r="AZ143" i="3"/>
  <c r="AY143" i="3"/>
  <c r="AX143" i="3"/>
  <c r="AW143" i="3"/>
  <c r="AV143" i="3"/>
  <c r="AU143" i="3"/>
  <c r="AT143" i="3"/>
  <c r="AS143" i="3"/>
  <c r="AR143" i="3"/>
  <c r="AQ143" i="3"/>
  <c r="AP143" i="3"/>
  <c r="AO143" i="3"/>
  <c r="AN143" i="3"/>
  <c r="AM143" i="3"/>
  <c r="AL143" i="3"/>
  <c r="AK143" i="3"/>
  <c r="AJ143" i="3"/>
  <c r="AI143" i="3"/>
  <c r="AH143" i="3"/>
  <c r="AG143" i="3"/>
  <c r="AF143" i="3"/>
  <c r="AE143" i="3"/>
  <c r="AD143" i="3"/>
  <c r="AC143" i="3"/>
  <c r="AB143" i="3"/>
  <c r="AA143" i="3"/>
  <c r="Z143" i="3"/>
  <c r="Y143" i="3"/>
  <c r="X143" i="3"/>
  <c r="W143" i="3"/>
  <c r="V143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C143" i="3"/>
  <c r="AZ142" i="3"/>
  <c r="AY142" i="3"/>
  <c r="AX142" i="3"/>
  <c r="AW142" i="3"/>
  <c r="AV142" i="3"/>
  <c r="AU142" i="3"/>
  <c r="AT142" i="3"/>
  <c r="AS142" i="3"/>
  <c r="AR142" i="3"/>
  <c r="AQ142" i="3"/>
  <c r="AP142" i="3"/>
  <c r="AO142" i="3"/>
  <c r="AN142" i="3"/>
  <c r="AM142" i="3"/>
  <c r="AL142" i="3"/>
  <c r="AK142" i="3"/>
  <c r="AJ142" i="3"/>
  <c r="AI142" i="3"/>
  <c r="AH142" i="3"/>
  <c r="AG142" i="3"/>
  <c r="AF142" i="3"/>
  <c r="AE142" i="3"/>
  <c r="AD142" i="3"/>
  <c r="AC142" i="3"/>
  <c r="AB142" i="3"/>
  <c r="AA142" i="3"/>
  <c r="Z142" i="3"/>
  <c r="Y142" i="3"/>
  <c r="X142" i="3"/>
  <c r="W142" i="3"/>
  <c r="V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C142" i="3"/>
  <c r="AZ141" i="3"/>
  <c r="AY141" i="3"/>
  <c r="AX141" i="3"/>
  <c r="AW141" i="3"/>
  <c r="AV141" i="3"/>
  <c r="AU141" i="3"/>
  <c r="AT141" i="3"/>
  <c r="AS141" i="3"/>
  <c r="AR141" i="3"/>
  <c r="AQ141" i="3"/>
  <c r="AP141" i="3"/>
  <c r="AO141" i="3"/>
  <c r="AN141" i="3"/>
  <c r="AM141" i="3"/>
  <c r="AL141" i="3"/>
  <c r="AK141" i="3"/>
  <c r="AJ141" i="3"/>
  <c r="AI141" i="3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AZ140" i="3"/>
  <c r="AY140" i="3"/>
  <c r="AX140" i="3"/>
  <c r="AW140" i="3"/>
  <c r="AV140" i="3"/>
  <c r="AU140" i="3"/>
  <c r="AT140" i="3"/>
  <c r="AS140" i="3"/>
  <c r="AR140" i="3"/>
  <c r="AQ140" i="3"/>
  <c r="AP140" i="3"/>
  <c r="AO140" i="3"/>
  <c r="AN140" i="3"/>
  <c r="AM140" i="3"/>
  <c r="AL140" i="3"/>
  <c r="AK140" i="3"/>
  <c r="AJ140" i="3"/>
  <c r="AI140" i="3"/>
  <c r="AH140" i="3"/>
  <c r="AG140" i="3"/>
  <c r="AF140" i="3"/>
  <c r="AE140" i="3"/>
  <c r="AD140" i="3"/>
  <c r="AC140" i="3"/>
  <c r="AB140" i="3"/>
  <c r="AA140" i="3"/>
  <c r="Z140" i="3"/>
  <c r="Y140" i="3"/>
  <c r="X140" i="3"/>
  <c r="W140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AZ139" i="3"/>
  <c r="AY139" i="3"/>
  <c r="AX139" i="3"/>
  <c r="AW139" i="3"/>
  <c r="AV139" i="3"/>
  <c r="AU139" i="3"/>
  <c r="AT139" i="3"/>
  <c r="AS139" i="3"/>
  <c r="AR139" i="3"/>
  <c r="AQ139" i="3"/>
  <c r="AP139" i="3"/>
  <c r="AO139" i="3"/>
  <c r="AN139" i="3"/>
  <c r="AM139" i="3"/>
  <c r="AL139" i="3"/>
  <c r="AK139" i="3"/>
  <c r="AJ139" i="3"/>
  <c r="AI139" i="3"/>
  <c r="AH139" i="3"/>
  <c r="AG139" i="3"/>
  <c r="AF139" i="3"/>
  <c r="AE139" i="3"/>
  <c r="AD139" i="3"/>
  <c r="AC139" i="3"/>
  <c r="AB139" i="3"/>
  <c r="AA139" i="3"/>
  <c r="Z139" i="3"/>
  <c r="Y139" i="3"/>
  <c r="X139" i="3"/>
  <c r="W139" i="3"/>
  <c r="V139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C139" i="3"/>
  <c r="AZ138" i="3"/>
  <c r="AY138" i="3"/>
  <c r="AX138" i="3"/>
  <c r="AW138" i="3"/>
  <c r="AV138" i="3"/>
  <c r="AU138" i="3"/>
  <c r="AT138" i="3"/>
  <c r="AS138" i="3"/>
  <c r="AR138" i="3"/>
  <c r="AQ138" i="3"/>
  <c r="AP138" i="3"/>
  <c r="AO138" i="3"/>
  <c r="AN138" i="3"/>
  <c r="AM138" i="3"/>
  <c r="AL138" i="3"/>
  <c r="AK138" i="3"/>
  <c r="AJ138" i="3"/>
  <c r="AI138" i="3"/>
  <c r="AH138" i="3"/>
  <c r="AG138" i="3"/>
  <c r="AF138" i="3"/>
  <c r="AE138" i="3"/>
  <c r="AD138" i="3"/>
  <c r="AC138" i="3"/>
  <c r="AB138" i="3"/>
  <c r="AA138" i="3"/>
  <c r="Z138" i="3"/>
  <c r="Y138" i="3"/>
  <c r="X138" i="3"/>
  <c r="W138" i="3"/>
  <c r="V138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C138" i="3"/>
  <c r="AZ137" i="3"/>
  <c r="AY137" i="3"/>
  <c r="AX137" i="3"/>
  <c r="AW137" i="3"/>
  <c r="AV137" i="3"/>
  <c r="AU137" i="3"/>
  <c r="AT137" i="3"/>
  <c r="AS137" i="3"/>
  <c r="AR137" i="3"/>
  <c r="AQ137" i="3"/>
  <c r="AP137" i="3"/>
  <c r="AO137" i="3"/>
  <c r="AN137" i="3"/>
  <c r="AM137" i="3"/>
  <c r="AL137" i="3"/>
  <c r="AK137" i="3"/>
  <c r="AJ137" i="3"/>
  <c r="AI137" i="3"/>
  <c r="AH137" i="3"/>
  <c r="AG137" i="3"/>
  <c r="AF137" i="3"/>
  <c r="AE137" i="3"/>
  <c r="AD137" i="3"/>
  <c r="AC137" i="3"/>
  <c r="AB137" i="3"/>
  <c r="AA137" i="3"/>
  <c r="Z137" i="3"/>
  <c r="Y137" i="3"/>
  <c r="X137" i="3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C137" i="3"/>
  <c r="AZ136" i="3"/>
  <c r="AY136" i="3"/>
  <c r="AX136" i="3"/>
  <c r="AW136" i="3"/>
  <c r="AV136" i="3"/>
  <c r="AU136" i="3"/>
  <c r="AT136" i="3"/>
  <c r="AS136" i="3"/>
  <c r="AR136" i="3"/>
  <c r="AQ136" i="3"/>
  <c r="AP136" i="3"/>
  <c r="AO136" i="3"/>
  <c r="AN136" i="3"/>
  <c r="AM136" i="3"/>
  <c r="AL136" i="3"/>
  <c r="AK136" i="3"/>
  <c r="AJ136" i="3"/>
  <c r="AI136" i="3"/>
  <c r="AH136" i="3"/>
  <c r="AG136" i="3"/>
  <c r="AF136" i="3"/>
  <c r="AE136" i="3"/>
  <c r="AD136" i="3"/>
  <c r="AC136" i="3"/>
  <c r="AB136" i="3"/>
  <c r="AA136" i="3"/>
  <c r="Z136" i="3"/>
  <c r="Y136" i="3"/>
  <c r="X136" i="3"/>
  <c r="W136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AZ135" i="3"/>
  <c r="AY135" i="3"/>
  <c r="AX135" i="3"/>
  <c r="AW135" i="3"/>
  <c r="AV135" i="3"/>
  <c r="AU135" i="3"/>
  <c r="AT135" i="3"/>
  <c r="AS135" i="3"/>
  <c r="AR135" i="3"/>
  <c r="AQ135" i="3"/>
  <c r="AP135" i="3"/>
  <c r="AO135" i="3"/>
  <c r="AN135" i="3"/>
  <c r="AM135" i="3"/>
  <c r="AL135" i="3"/>
  <c r="AK135" i="3"/>
  <c r="AJ135" i="3"/>
  <c r="AI135" i="3"/>
  <c r="AH135" i="3"/>
  <c r="AG135" i="3"/>
  <c r="AF135" i="3"/>
  <c r="AE135" i="3"/>
  <c r="AD135" i="3"/>
  <c r="AC135" i="3"/>
  <c r="AB135" i="3"/>
  <c r="AA135" i="3"/>
  <c r="Z135" i="3"/>
  <c r="Y135" i="3"/>
  <c r="X135" i="3"/>
  <c r="W135" i="3"/>
  <c r="V135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C135" i="3"/>
  <c r="AZ134" i="3"/>
  <c r="AY134" i="3"/>
  <c r="AX134" i="3"/>
  <c r="AW134" i="3"/>
  <c r="AV134" i="3"/>
  <c r="AU134" i="3"/>
  <c r="AT134" i="3"/>
  <c r="AS134" i="3"/>
  <c r="AR134" i="3"/>
  <c r="AQ134" i="3"/>
  <c r="AP134" i="3"/>
  <c r="AO134" i="3"/>
  <c r="AN134" i="3"/>
  <c r="AM134" i="3"/>
  <c r="AL134" i="3"/>
  <c r="AK134" i="3"/>
  <c r="AJ134" i="3"/>
  <c r="AI134" i="3"/>
  <c r="AH134" i="3"/>
  <c r="AG134" i="3"/>
  <c r="AF134" i="3"/>
  <c r="AE134" i="3"/>
  <c r="AD134" i="3"/>
  <c r="AC134" i="3"/>
  <c r="AB134" i="3"/>
  <c r="AA134" i="3"/>
  <c r="Z134" i="3"/>
  <c r="Y134" i="3"/>
  <c r="X134" i="3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AZ133" i="3"/>
  <c r="AY133" i="3"/>
  <c r="AX133" i="3"/>
  <c r="AW133" i="3"/>
  <c r="AV133" i="3"/>
  <c r="AU133" i="3"/>
  <c r="AT133" i="3"/>
  <c r="AS133" i="3"/>
  <c r="AR133" i="3"/>
  <c r="AQ133" i="3"/>
  <c r="AP133" i="3"/>
  <c r="AO133" i="3"/>
  <c r="AN133" i="3"/>
  <c r="AM133" i="3"/>
  <c r="AL133" i="3"/>
  <c r="AK133" i="3"/>
  <c r="AJ133" i="3"/>
  <c r="AI133" i="3"/>
  <c r="AH133" i="3"/>
  <c r="AG133" i="3"/>
  <c r="AF133" i="3"/>
  <c r="AE133" i="3"/>
  <c r="AD133" i="3"/>
  <c r="AC133" i="3"/>
  <c r="AB133" i="3"/>
  <c r="AA133" i="3"/>
  <c r="Z133" i="3"/>
  <c r="Y133" i="3"/>
  <c r="X133" i="3"/>
  <c r="W133" i="3"/>
  <c r="V133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C133" i="3"/>
  <c r="AZ132" i="3"/>
  <c r="AY132" i="3"/>
  <c r="AX132" i="3"/>
  <c r="AW132" i="3"/>
  <c r="AV132" i="3"/>
  <c r="AU132" i="3"/>
  <c r="AT132" i="3"/>
  <c r="AS132" i="3"/>
  <c r="AR132" i="3"/>
  <c r="AQ132" i="3"/>
  <c r="AP132" i="3"/>
  <c r="AO132" i="3"/>
  <c r="AN132" i="3"/>
  <c r="AM132" i="3"/>
  <c r="AL132" i="3"/>
  <c r="AK132" i="3"/>
  <c r="AJ132" i="3"/>
  <c r="AI132" i="3"/>
  <c r="AH132" i="3"/>
  <c r="AG132" i="3"/>
  <c r="AF132" i="3"/>
  <c r="AE132" i="3"/>
  <c r="AD132" i="3"/>
  <c r="AC132" i="3"/>
  <c r="AB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C132" i="3"/>
  <c r="AZ131" i="3"/>
  <c r="AY131" i="3"/>
  <c r="AX131" i="3"/>
  <c r="AW131" i="3"/>
  <c r="AV131" i="3"/>
  <c r="AU131" i="3"/>
  <c r="AT131" i="3"/>
  <c r="AS131" i="3"/>
  <c r="AR131" i="3"/>
  <c r="AQ131" i="3"/>
  <c r="AP131" i="3"/>
  <c r="AO131" i="3"/>
  <c r="AN131" i="3"/>
  <c r="AM131" i="3"/>
  <c r="AL131" i="3"/>
  <c r="AK131" i="3"/>
  <c r="AJ131" i="3"/>
  <c r="AI131" i="3"/>
  <c r="AH131" i="3"/>
  <c r="AG131" i="3"/>
  <c r="AF131" i="3"/>
  <c r="AE131" i="3"/>
  <c r="AD131" i="3"/>
  <c r="AC131" i="3"/>
  <c r="AB131" i="3"/>
  <c r="AA131" i="3"/>
  <c r="Z131" i="3"/>
  <c r="Y131" i="3"/>
  <c r="X131" i="3"/>
  <c r="W131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C131" i="3"/>
  <c r="AZ130" i="3"/>
  <c r="AY130" i="3"/>
  <c r="AX130" i="3"/>
  <c r="AW130" i="3"/>
  <c r="AV130" i="3"/>
  <c r="AU130" i="3"/>
  <c r="AT130" i="3"/>
  <c r="AS130" i="3"/>
  <c r="AR130" i="3"/>
  <c r="AQ130" i="3"/>
  <c r="AP130" i="3"/>
  <c r="AO130" i="3"/>
  <c r="AN130" i="3"/>
  <c r="AM130" i="3"/>
  <c r="AL130" i="3"/>
  <c r="AK130" i="3"/>
  <c r="AJ130" i="3"/>
  <c r="AI130" i="3"/>
  <c r="AH130" i="3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AZ129" i="3"/>
  <c r="AY129" i="3"/>
  <c r="AX129" i="3"/>
  <c r="AW129" i="3"/>
  <c r="AV129" i="3"/>
  <c r="AU129" i="3"/>
  <c r="AT129" i="3"/>
  <c r="AS129" i="3"/>
  <c r="AR129" i="3"/>
  <c r="AQ129" i="3"/>
  <c r="AP129" i="3"/>
  <c r="AO129" i="3"/>
  <c r="AN129" i="3"/>
  <c r="AM129" i="3"/>
  <c r="AL129" i="3"/>
  <c r="AK129" i="3"/>
  <c r="AJ129" i="3"/>
  <c r="AI129" i="3"/>
  <c r="AH129" i="3"/>
  <c r="AG129" i="3"/>
  <c r="AF129" i="3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AZ128" i="3"/>
  <c r="AY128" i="3"/>
  <c r="AX128" i="3"/>
  <c r="AW128" i="3"/>
  <c r="AV128" i="3"/>
  <c r="AU128" i="3"/>
  <c r="AT128" i="3"/>
  <c r="AS128" i="3"/>
  <c r="AR128" i="3"/>
  <c r="AQ128" i="3"/>
  <c r="AP128" i="3"/>
  <c r="AO128" i="3"/>
  <c r="AN128" i="3"/>
  <c r="AM128" i="3"/>
  <c r="AL128" i="3"/>
  <c r="AK128" i="3"/>
  <c r="AJ128" i="3"/>
  <c r="AI128" i="3"/>
  <c r="AH128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C128" i="3"/>
  <c r="AZ127" i="3"/>
  <c r="AY127" i="3"/>
  <c r="AX127" i="3"/>
  <c r="AW127" i="3"/>
  <c r="AV127" i="3"/>
  <c r="AU127" i="3"/>
  <c r="AT127" i="3"/>
  <c r="AS127" i="3"/>
  <c r="AR127" i="3"/>
  <c r="AQ127" i="3"/>
  <c r="AP127" i="3"/>
  <c r="AO127" i="3"/>
  <c r="AN127" i="3"/>
  <c r="AM127" i="3"/>
  <c r="AL127" i="3"/>
  <c r="AK127" i="3"/>
  <c r="AJ127" i="3"/>
  <c r="AI127" i="3"/>
  <c r="AH127" i="3"/>
  <c r="AG127" i="3"/>
  <c r="AF127" i="3"/>
  <c r="AE127" i="3"/>
  <c r="AD127" i="3"/>
  <c r="AC127" i="3"/>
  <c r="AB127" i="3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AZ126" i="3"/>
  <c r="AY126" i="3"/>
  <c r="AX126" i="3"/>
  <c r="AW126" i="3"/>
  <c r="AV126" i="3"/>
  <c r="AU126" i="3"/>
  <c r="AT126" i="3"/>
  <c r="AS126" i="3"/>
  <c r="AR126" i="3"/>
  <c r="AQ126" i="3"/>
  <c r="AP126" i="3"/>
  <c r="AO126" i="3"/>
  <c r="AN126" i="3"/>
  <c r="AM126" i="3"/>
  <c r="AL126" i="3"/>
  <c r="AK126" i="3"/>
  <c r="AJ126" i="3"/>
  <c r="AI126" i="3"/>
  <c r="AH126" i="3"/>
  <c r="AG126" i="3"/>
  <c r="AF126" i="3"/>
  <c r="AE126" i="3"/>
  <c r="AD126" i="3"/>
  <c r="AC126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AZ125" i="3"/>
  <c r="AY125" i="3"/>
  <c r="AX125" i="3"/>
  <c r="AW125" i="3"/>
  <c r="AV125" i="3"/>
  <c r="AU125" i="3"/>
  <c r="AT125" i="3"/>
  <c r="AS125" i="3"/>
  <c r="AR125" i="3"/>
  <c r="AQ125" i="3"/>
  <c r="AP125" i="3"/>
  <c r="AO125" i="3"/>
  <c r="AN125" i="3"/>
  <c r="AM125" i="3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AZ124" i="3"/>
  <c r="AY124" i="3"/>
  <c r="AX124" i="3"/>
  <c r="AW124" i="3"/>
  <c r="AV124" i="3"/>
  <c r="AU124" i="3"/>
  <c r="AT124" i="3"/>
  <c r="AS124" i="3"/>
  <c r="AR124" i="3"/>
  <c r="AQ124" i="3"/>
  <c r="AP124" i="3"/>
  <c r="AO124" i="3"/>
  <c r="AN124" i="3"/>
  <c r="AM124" i="3"/>
  <c r="AL124" i="3"/>
  <c r="AK124" i="3"/>
  <c r="AJ124" i="3"/>
  <c r="AI124" i="3"/>
  <c r="AH124" i="3"/>
  <c r="AG124" i="3"/>
  <c r="AF124" i="3"/>
  <c r="AE124" i="3"/>
  <c r="AD124" i="3"/>
  <c r="AC124" i="3"/>
  <c r="AB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AZ123" i="3"/>
  <c r="AY123" i="3"/>
  <c r="AX123" i="3"/>
  <c r="AW123" i="3"/>
  <c r="AV123" i="3"/>
  <c r="AU123" i="3"/>
  <c r="AT123" i="3"/>
  <c r="AS123" i="3"/>
  <c r="AR123" i="3"/>
  <c r="AQ123" i="3"/>
  <c r="AP123" i="3"/>
  <c r="AO123" i="3"/>
  <c r="AN123" i="3"/>
  <c r="AM123" i="3"/>
  <c r="AL123" i="3"/>
  <c r="AK123" i="3"/>
  <c r="AJ123" i="3"/>
  <c r="AI123" i="3"/>
  <c r="AH123" i="3"/>
  <c r="AG123" i="3"/>
  <c r="AF123" i="3"/>
  <c r="AE123" i="3"/>
  <c r="AD123" i="3"/>
  <c r="AC123" i="3"/>
  <c r="AB123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C123" i="3"/>
  <c r="AZ122" i="3"/>
  <c r="AY122" i="3"/>
  <c r="AX122" i="3"/>
  <c r="AW122" i="3"/>
  <c r="AV122" i="3"/>
  <c r="AU122" i="3"/>
  <c r="AT122" i="3"/>
  <c r="AS122" i="3"/>
  <c r="AR122" i="3"/>
  <c r="AQ122" i="3"/>
  <c r="AP122" i="3"/>
  <c r="AO122" i="3"/>
  <c r="AN122" i="3"/>
  <c r="AM122" i="3"/>
  <c r="AL122" i="3"/>
  <c r="AK122" i="3"/>
  <c r="AJ122" i="3"/>
  <c r="AI122" i="3"/>
  <c r="AH122" i="3"/>
  <c r="AG122" i="3"/>
  <c r="AF122" i="3"/>
  <c r="AE122" i="3"/>
  <c r="AD122" i="3"/>
  <c r="AC122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C122" i="3"/>
  <c r="AZ121" i="3"/>
  <c r="AY121" i="3"/>
  <c r="AX121" i="3"/>
  <c r="AW121" i="3"/>
  <c r="AV121" i="3"/>
  <c r="AU121" i="3"/>
  <c r="AT121" i="3"/>
  <c r="AS121" i="3"/>
  <c r="AR121" i="3"/>
  <c r="AQ121" i="3"/>
  <c r="AP121" i="3"/>
  <c r="AO121" i="3"/>
  <c r="AN121" i="3"/>
  <c r="AM121" i="3"/>
  <c r="AL121" i="3"/>
  <c r="AK121" i="3"/>
  <c r="AJ121" i="3"/>
  <c r="AI121" i="3"/>
  <c r="AH121" i="3"/>
  <c r="AG121" i="3"/>
  <c r="AF121" i="3"/>
  <c r="AE121" i="3"/>
  <c r="AD121" i="3"/>
  <c r="AC121" i="3"/>
  <c r="AB121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C121" i="3"/>
  <c r="AZ120" i="3"/>
  <c r="AY120" i="3"/>
  <c r="AX120" i="3"/>
  <c r="AW120" i="3"/>
  <c r="AV120" i="3"/>
  <c r="AU120" i="3"/>
  <c r="AT120" i="3"/>
  <c r="AS120" i="3"/>
  <c r="AR120" i="3"/>
  <c r="AQ120" i="3"/>
  <c r="AP120" i="3"/>
  <c r="AO120" i="3"/>
  <c r="AN120" i="3"/>
  <c r="AM120" i="3"/>
  <c r="AL120" i="3"/>
  <c r="AK120" i="3"/>
  <c r="AJ120" i="3"/>
  <c r="AI120" i="3"/>
  <c r="AH120" i="3"/>
  <c r="AG120" i="3"/>
  <c r="AF120" i="3"/>
  <c r="AE120" i="3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C120" i="3"/>
  <c r="AZ119" i="3"/>
  <c r="AY119" i="3"/>
  <c r="AX119" i="3"/>
  <c r="AW119" i="3"/>
  <c r="AV119" i="3"/>
  <c r="AU119" i="3"/>
  <c r="AT119" i="3"/>
  <c r="AS119" i="3"/>
  <c r="AR119" i="3"/>
  <c r="AQ119" i="3"/>
  <c r="AP119" i="3"/>
  <c r="AO119" i="3"/>
  <c r="AN119" i="3"/>
  <c r="AM119" i="3"/>
  <c r="AL119" i="3"/>
  <c r="AK119" i="3"/>
  <c r="AJ119" i="3"/>
  <c r="AI119" i="3"/>
  <c r="AH119" i="3"/>
  <c r="AG119" i="3"/>
  <c r="F98" i="3" s="1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AZ118" i="3"/>
  <c r="AY118" i="3"/>
  <c r="AX118" i="3"/>
  <c r="AW118" i="3"/>
  <c r="AV118" i="3"/>
  <c r="AU118" i="3"/>
  <c r="AT118" i="3"/>
  <c r="AS118" i="3"/>
  <c r="AR118" i="3"/>
  <c r="AQ118" i="3"/>
  <c r="AP118" i="3"/>
  <c r="AO118" i="3"/>
  <c r="AN118" i="3"/>
  <c r="AM118" i="3"/>
  <c r="AL118" i="3"/>
  <c r="AK118" i="3"/>
  <c r="AJ118" i="3"/>
  <c r="AI118" i="3"/>
  <c r="AH118" i="3"/>
  <c r="AG118" i="3"/>
  <c r="AF118" i="3"/>
  <c r="AE118" i="3"/>
  <c r="AD118" i="3"/>
  <c r="AC118" i="3"/>
  <c r="AB118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C118" i="3"/>
  <c r="AZ117" i="3"/>
  <c r="AY117" i="3"/>
  <c r="AX117" i="3"/>
  <c r="AW117" i="3"/>
  <c r="AV117" i="3"/>
  <c r="AU117" i="3"/>
  <c r="AT117" i="3"/>
  <c r="AS117" i="3"/>
  <c r="AR117" i="3"/>
  <c r="AQ117" i="3"/>
  <c r="AP117" i="3"/>
  <c r="AO117" i="3"/>
  <c r="AN117" i="3"/>
  <c r="AM117" i="3"/>
  <c r="AL117" i="3"/>
  <c r="AK117" i="3"/>
  <c r="AJ117" i="3"/>
  <c r="AI117" i="3"/>
  <c r="AH117" i="3"/>
  <c r="AG117" i="3"/>
  <c r="AF117" i="3"/>
  <c r="AE117" i="3"/>
  <c r="AD117" i="3"/>
  <c r="AC117" i="3"/>
  <c r="AB117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C117" i="3"/>
  <c r="AZ116" i="3"/>
  <c r="AY116" i="3"/>
  <c r="AX116" i="3"/>
  <c r="AW116" i="3"/>
  <c r="AV116" i="3"/>
  <c r="AU116" i="3"/>
  <c r="AT116" i="3"/>
  <c r="AS116" i="3"/>
  <c r="AR116" i="3"/>
  <c r="AQ116" i="3"/>
  <c r="AP116" i="3"/>
  <c r="AO116" i="3"/>
  <c r="AN116" i="3"/>
  <c r="AM116" i="3"/>
  <c r="AL116" i="3"/>
  <c r="AK116" i="3"/>
  <c r="AJ116" i="3"/>
  <c r="AI116" i="3"/>
  <c r="AH116" i="3"/>
  <c r="AG116" i="3"/>
  <c r="AF116" i="3"/>
  <c r="AE116" i="3"/>
  <c r="AD116" i="3"/>
  <c r="AC116" i="3"/>
  <c r="AB116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C116" i="3"/>
  <c r="AZ115" i="3"/>
  <c r="AY115" i="3"/>
  <c r="AX115" i="3"/>
  <c r="AW115" i="3"/>
  <c r="AV115" i="3"/>
  <c r="AU115" i="3"/>
  <c r="AT115" i="3"/>
  <c r="AS115" i="3"/>
  <c r="AR115" i="3"/>
  <c r="AQ115" i="3"/>
  <c r="AP115" i="3"/>
  <c r="AO115" i="3"/>
  <c r="AN115" i="3"/>
  <c r="AM115" i="3"/>
  <c r="AL115" i="3"/>
  <c r="AK115" i="3"/>
  <c r="AJ115" i="3"/>
  <c r="AI115" i="3"/>
  <c r="AH115" i="3"/>
  <c r="AG115" i="3"/>
  <c r="AF115" i="3"/>
  <c r="AE115" i="3"/>
  <c r="AD115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C115" i="3"/>
  <c r="AZ114" i="3"/>
  <c r="AY114" i="3"/>
  <c r="AX114" i="3"/>
  <c r="AW114" i="3"/>
  <c r="AV114" i="3"/>
  <c r="AU114" i="3"/>
  <c r="AT114" i="3"/>
  <c r="AS114" i="3"/>
  <c r="AR114" i="3"/>
  <c r="AQ114" i="3"/>
  <c r="AP114" i="3"/>
  <c r="AO114" i="3"/>
  <c r="AN114" i="3"/>
  <c r="AM114" i="3"/>
  <c r="AL114" i="3"/>
  <c r="AK114" i="3"/>
  <c r="AJ114" i="3"/>
  <c r="AI114" i="3"/>
  <c r="AH114" i="3"/>
  <c r="AG114" i="3"/>
  <c r="AF114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AZ113" i="3"/>
  <c r="AY113" i="3"/>
  <c r="AX113" i="3"/>
  <c r="AW113" i="3"/>
  <c r="AV113" i="3"/>
  <c r="AU113" i="3"/>
  <c r="AT113" i="3"/>
  <c r="AS113" i="3"/>
  <c r="AR113" i="3"/>
  <c r="AQ113" i="3"/>
  <c r="AP113" i="3"/>
  <c r="AO113" i="3"/>
  <c r="AN113" i="3"/>
  <c r="AM113" i="3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AZ112" i="3"/>
  <c r="AY112" i="3"/>
  <c r="AX112" i="3"/>
  <c r="AW112" i="3"/>
  <c r="AV112" i="3"/>
  <c r="AU112" i="3"/>
  <c r="AT112" i="3"/>
  <c r="AS112" i="3"/>
  <c r="AR112" i="3"/>
  <c r="AQ112" i="3"/>
  <c r="AP112" i="3"/>
  <c r="AO112" i="3"/>
  <c r="AN112" i="3"/>
  <c r="AM112" i="3"/>
  <c r="AL112" i="3"/>
  <c r="AK112" i="3"/>
  <c r="AJ112" i="3"/>
  <c r="AI112" i="3"/>
  <c r="AH112" i="3"/>
  <c r="AG112" i="3"/>
  <c r="AF112" i="3"/>
  <c r="AE112" i="3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AZ111" i="3"/>
  <c r="AY111" i="3"/>
  <c r="AX111" i="3"/>
  <c r="AW111" i="3"/>
  <c r="AV111" i="3"/>
  <c r="AU111" i="3"/>
  <c r="AT111" i="3"/>
  <c r="AS111" i="3"/>
  <c r="AR111" i="3"/>
  <c r="AQ111" i="3"/>
  <c r="AP111" i="3"/>
  <c r="AO111" i="3"/>
  <c r="AN111" i="3"/>
  <c r="AM111" i="3"/>
  <c r="AL111" i="3"/>
  <c r="AK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AZ110" i="3"/>
  <c r="AY110" i="3"/>
  <c r="AX110" i="3"/>
  <c r="AW110" i="3"/>
  <c r="AV110" i="3"/>
  <c r="AU110" i="3"/>
  <c r="AT110" i="3"/>
  <c r="AS110" i="3"/>
  <c r="AR110" i="3"/>
  <c r="AQ110" i="3"/>
  <c r="AP110" i="3"/>
  <c r="AO110" i="3"/>
  <c r="AN110" i="3"/>
  <c r="AM110" i="3"/>
  <c r="AL110" i="3"/>
  <c r="AK110" i="3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AZ109" i="3"/>
  <c r="AY109" i="3"/>
  <c r="AX109" i="3"/>
  <c r="AW109" i="3"/>
  <c r="AV109" i="3"/>
  <c r="AU109" i="3"/>
  <c r="AT109" i="3"/>
  <c r="AS109" i="3"/>
  <c r="AR109" i="3"/>
  <c r="AQ109" i="3"/>
  <c r="AP109" i="3"/>
  <c r="AO109" i="3"/>
  <c r="AN109" i="3"/>
  <c r="AM109" i="3"/>
  <c r="AL109" i="3"/>
  <c r="AK109" i="3"/>
  <c r="AJ109" i="3"/>
  <c r="AI109" i="3"/>
  <c r="AH109" i="3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AZ108" i="3"/>
  <c r="AY108" i="3"/>
  <c r="AX108" i="3"/>
  <c r="AW108" i="3"/>
  <c r="AV108" i="3"/>
  <c r="AU108" i="3"/>
  <c r="AT108" i="3"/>
  <c r="AS108" i="3"/>
  <c r="AR108" i="3"/>
  <c r="AQ108" i="3"/>
  <c r="AP108" i="3"/>
  <c r="AO108" i="3"/>
  <c r="AN108" i="3"/>
  <c r="AM108" i="3"/>
  <c r="AL108" i="3"/>
  <c r="AK10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Z107" i="3"/>
  <c r="AY107" i="3"/>
  <c r="AX107" i="3"/>
  <c r="AW107" i="3"/>
  <c r="AV107" i="3"/>
  <c r="AU107" i="3"/>
  <c r="AT107" i="3"/>
  <c r="AS107" i="3"/>
  <c r="AR107" i="3"/>
  <c r="AQ107" i="3"/>
  <c r="AP107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Z106" i="3"/>
  <c r="AY106" i="3"/>
  <c r="AX106" i="3"/>
  <c r="AW106" i="3"/>
  <c r="AV106" i="3"/>
  <c r="AU106" i="3"/>
  <c r="AT106" i="3"/>
  <c r="AS106" i="3"/>
  <c r="AR106" i="3"/>
  <c r="AQ106" i="3"/>
  <c r="AP106" i="3"/>
  <c r="AO106" i="3"/>
  <c r="AN106" i="3"/>
  <c r="AM106" i="3"/>
  <c r="AL106" i="3"/>
  <c r="AK106" i="3"/>
  <c r="AJ106" i="3"/>
  <c r="AI106" i="3"/>
  <c r="AH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Z105" i="3"/>
  <c r="AY105" i="3"/>
  <c r="AX105" i="3"/>
  <c r="AW105" i="3"/>
  <c r="AV105" i="3"/>
  <c r="AU105" i="3"/>
  <c r="AT105" i="3"/>
  <c r="AS105" i="3"/>
  <c r="AR105" i="3"/>
  <c r="AQ105" i="3"/>
  <c r="AP105" i="3"/>
  <c r="AO105" i="3"/>
  <c r="AN105" i="3"/>
  <c r="AM105" i="3"/>
  <c r="AL105" i="3"/>
  <c r="AK105" i="3"/>
  <c r="AJ105" i="3"/>
  <c r="AI105" i="3"/>
  <c r="AH105" i="3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Z104" i="3"/>
  <c r="AY104" i="3"/>
  <c r="AX104" i="3"/>
  <c r="AW104" i="3"/>
  <c r="AV104" i="3"/>
  <c r="AU104" i="3"/>
  <c r="AT104" i="3"/>
  <c r="AS104" i="3"/>
  <c r="AR104" i="3"/>
  <c r="AQ104" i="3"/>
  <c r="AP104" i="3"/>
  <c r="AO104" i="3"/>
  <c r="AN104" i="3"/>
  <c r="AM104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Z103" i="3"/>
  <c r="AY103" i="3"/>
  <c r="AX103" i="3"/>
  <c r="AW103" i="3"/>
  <c r="AV103" i="3"/>
  <c r="AU103" i="3"/>
  <c r="AT103" i="3"/>
  <c r="AS103" i="3"/>
  <c r="AR103" i="3"/>
  <c r="AQ103" i="3"/>
  <c r="AP103" i="3"/>
  <c r="AO103" i="3"/>
  <c r="AN103" i="3"/>
  <c r="AM103" i="3"/>
  <c r="AL103" i="3"/>
  <c r="AK103" i="3"/>
  <c r="AJ103" i="3"/>
  <c r="AI103" i="3"/>
  <c r="AH103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Z102" i="3"/>
  <c r="AY102" i="3"/>
  <c r="AX102" i="3"/>
  <c r="AW102" i="3"/>
  <c r="AV102" i="3"/>
  <c r="AU102" i="3"/>
  <c r="AT102" i="3"/>
  <c r="AS102" i="3"/>
  <c r="AR102" i="3"/>
  <c r="AQ102" i="3"/>
  <c r="AP102" i="3"/>
  <c r="AO102" i="3"/>
  <c r="AN102" i="3"/>
  <c r="AM102" i="3"/>
  <c r="AL102" i="3"/>
  <c r="AK102" i="3"/>
  <c r="AJ102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Z96" i="3"/>
  <c r="AY96" i="3"/>
  <c r="AX96" i="3"/>
  <c r="AW96" i="3"/>
  <c r="AV96" i="3"/>
  <c r="AU96" i="3"/>
  <c r="AT96" i="3"/>
  <c r="AS96" i="3"/>
  <c r="AR96" i="3"/>
  <c r="AQ96" i="3"/>
  <c r="AP96" i="3"/>
  <c r="AO96" i="3"/>
  <c r="AN96" i="3"/>
  <c r="AM96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Z95" i="3"/>
  <c r="AY95" i="3"/>
  <c r="AX95" i="3"/>
  <c r="AW95" i="3"/>
  <c r="AV95" i="3"/>
  <c r="AU95" i="3"/>
  <c r="AT95" i="3"/>
  <c r="AS95" i="3"/>
  <c r="AR95" i="3"/>
  <c r="AQ95" i="3"/>
  <c r="AP95" i="3"/>
  <c r="AO95" i="3"/>
  <c r="AN95" i="3"/>
  <c r="AM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Z94" i="3"/>
  <c r="AY94" i="3"/>
  <c r="AX94" i="3"/>
  <c r="AW94" i="3"/>
  <c r="AV94" i="3"/>
  <c r="AU94" i="3"/>
  <c r="AT94" i="3"/>
  <c r="AS94" i="3"/>
  <c r="AR94" i="3"/>
  <c r="AQ94" i="3"/>
  <c r="AP94" i="3"/>
  <c r="AO94" i="3"/>
  <c r="AN94" i="3"/>
  <c r="AM94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Z93" i="3"/>
  <c r="AY93" i="3"/>
  <c r="AX93" i="3"/>
  <c r="AW93" i="3"/>
  <c r="AV93" i="3"/>
  <c r="AU93" i="3"/>
  <c r="AT93" i="3"/>
  <c r="AS93" i="3"/>
  <c r="AR93" i="3"/>
  <c r="AQ93" i="3"/>
  <c r="AP93" i="3"/>
  <c r="AO93" i="3"/>
  <c r="AN93" i="3"/>
  <c r="AM93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Z92" i="3"/>
  <c r="AY92" i="3"/>
  <c r="AX92" i="3"/>
  <c r="AW92" i="3"/>
  <c r="AV92" i="3"/>
  <c r="AU92" i="3"/>
  <c r="AT92" i="3"/>
  <c r="AS92" i="3"/>
  <c r="AR92" i="3"/>
  <c r="AQ92" i="3"/>
  <c r="AP92" i="3"/>
  <c r="AO92" i="3"/>
  <c r="AN92" i="3"/>
  <c r="AM92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Z91" i="3"/>
  <c r="AY91" i="3"/>
  <c r="AX91" i="3"/>
  <c r="AW91" i="3"/>
  <c r="AV91" i="3"/>
  <c r="AU91" i="3"/>
  <c r="AT91" i="3"/>
  <c r="AS91" i="3"/>
  <c r="AR91" i="3"/>
  <c r="AQ91" i="3"/>
  <c r="AP91" i="3"/>
  <c r="AO91" i="3"/>
  <c r="AN91" i="3"/>
  <c r="AM91" i="3"/>
  <c r="AL91" i="3"/>
  <c r="AK91" i="3"/>
  <c r="AJ91" i="3"/>
  <c r="AI91" i="3"/>
  <c r="AH91" i="3"/>
  <c r="AG91" i="3"/>
  <c r="AF91" i="3"/>
  <c r="AE91" i="3"/>
  <c r="AD91" i="3"/>
  <c r="AC91" i="3"/>
  <c r="AB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Z90" i="3"/>
  <c r="AY90" i="3"/>
  <c r="AX90" i="3"/>
  <c r="AW90" i="3"/>
  <c r="AV90" i="3"/>
  <c r="AU90" i="3"/>
  <c r="AT90" i="3"/>
  <c r="AS90" i="3"/>
  <c r="AR90" i="3"/>
  <c r="AQ90" i="3"/>
  <c r="AP90" i="3"/>
  <c r="AO90" i="3"/>
  <c r="AN90" i="3"/>
  <c r="AM90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Z89" i="3"/>
  <c r="AY89" i="3"/>
  <c r="AX89" i="3"/>
  <c r="AW89" i="3"/>
  <c r="AV89" i="3"/>
  <c r="AU89" i="3"/>
  <c r="AT89" i="3"/>
  <c r="AS89" i="3"/>
  <c r="AR89" i="3"/>
  <c r="AQ89" i="3"/>
  <c r="AP89" i="3"/>
  <c r="AO89" i="3"/>
  <c r="AN89" i="3"/>
  <c r="AM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Z88" i="3"/>
  <c r="AY88" i="3"/>
  <c r="AX88" i="3"/>
  <c r="AW88" i="3"/>
  <c r="AV88" i="3"/>
  <c r="AU88" i="3"/>
  <c r="AT88" i="3"/>
  <c r="AS88" i="3"/>
  <c r="AR88" i="3"/>
  <c r="AQ88" i="3"/>
  <c r="AP88" i="3"/>
  <c r="AO88" i="3"/>
  <c r="AN88" i="3"/>
  <c r="AM88" i="3"/>
  <c r="AL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Z87" i="3"/>
  <c r="AY87" i="3"/>
  <c r="AX87" i="3"/>
  <c r="AW87" i="3"/>
  <c r="AV87" i="3"/>
  <c r="AU87" i="3"/>
  <c r="AT87" i="3"/>
  <c r="AS87" i="3"/>
  <c r="AR87" i="3"/>
  <c r="AQ87" i="3"/>
  <c r="AP87" i="3"/>
  <c r="AO87" i="3"/>
  <c r="AN87" i="3"/>
  <c r="AM87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Z86" i="3"/>
  <c r="AY86" i="3"/>
  <c r="AX86" i="3"/>
  <c r="AW86" i="3"/>
  <c r="AV86" i="3"/>
  <c r="AU86" i="3"/>
  <c r="AT86" i="3"/>
  <c r="AS86" i="3"/>
  <c r="AR86" i="3"/>
  <c r="AQ86" i="3"/>
  <c r="AP86" i="3"/>
  <c r="AO86" i="3"/>
  <c r="AN86" i="3"/>
  <c r="AM86" i="3"/>
  <c r="AL86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Z85" i="3"/>
  <c r="AY85" i="3"/>
  <c r="AX85" i="3"/>
  <c r="AW85" i="3"/>
  <c r="AV85" i="3"/>
  <c r="AU85" i="3"/>
  <c r="AT85" i="3"/>
  <c r="AS85" i="3"/>
  <c r="AR85" i="3"/>
  <c r="AQ85" i="3"/>
  <c r="AP85" i="3"/>
  <c r="AO85" i="3"/>
  <c r="AN85" i="3"/>
  <c r="AM85" i="3"/>
  <c r="AL85" i="3"/>
  <c r="AK85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Z84" i="3"/>
  <c r="AY84" i="3"/>
  <c r="AX84" i="3"/>
  <c r="AW84" i="3"/>
  <c r="AV84" i="3"/>
  <c r="AU84" i="3"/>
  <c r="AT84" i="3"/>
  <c r="AS84" i="3"/>
  <c r="AR84" i="3"/>
  <c r="AQ84" i="3"/>
  <c r="AP84" i="3"/>
  <c r="AO84" i="3"/>
  <c r="AN84" i="3"/>
  <c r="AM84" i="3"/>
  <c r="AL84" i="3"/>
  <c r="AK84" i="3"/>
  <c r="AJ84" i="3"/>
  <c r="AI84" i="3"/>
  <c r="AH84" i="3"/>
  <c r="AG84" i="3"/>
  <c r="AF84" i="3"/>
  <c r="AE84" i="3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Z83" i="3"/>
  <c r="AY83" i="3"/>
  <c r="AX83" i="3"/>
  <c r="AW83" i="3"/>
  <c r="AV83" i="3"/>
  <c r="AU83" i="3"/>
  <c r="AT83" i="3"/>
  <c r="AS83" i="3"/>
  <c r="AR83" i="3"/>
  <c r="AQ83" i="3"/>
  <c r="AP83" i="3"/>
  <c r="AO83" i="3"/>
  <c r="AN83" i="3"/>
  <c r="AM83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Z82" i="3"/>
  <c r="AY82" i="3"/>
  <c r="AX82" i="3"/>
  <c r="AW82" i="3"/>
  <c r="AV82" i="3"/>
  <c r="AU82" i="3"/>
  <c r="AT82" i="3"/>
  <c r="AS82" i="3"/>
  <c r="AR82" i="3"/>
  <c r="AQ82" i="3"/>
  <c r="AP82" i="3"/>
  <c r="AO82" i="3"/>
  <c r="AN82" i="3"/>
  <c r="AM82" i="3"/>
  <c r="AL82" i="3"/>
  <c r="AK82" i="3"/>
  <c r="AJ82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Z81" i="3"/>
  <c r="AY81" i="3"/>
  <c r="AX81" i="3"/>
  <c r="AW81" i="3"/>
  <c r="AV81" i="3"/>
  <c r="AU81" i="3"/>
  <c r="AT81" i="3"/>
  <c r="AS81" i="3"/>
  <c r="AR81" i="3"/>
  <c r="AQ81" i="3"/>
  <c r="AP81" i="3"/>
  <c r="AO81" i="3"/>
  <c r="AN81" i="3"/>
  <c r="AM81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Z80" i="3"/>
  <c r="AY80" i="3"/>
  <c r="AX80" i="3"/>
  <c r="AW80" i="3"/>
  <c r="AV80" i="3"/>
  <c r="AU80" i="3"/>
  <c r="AT80" i="3"/>
  <c r="AS80" i="3"/>
  <c r="AR80" i="3"/>
  <c r="AQ80" i="3"/>
  <c r="AP80" i="3"/>
  <c r="AO80" i="3"/>
  <c r="AN80" i="3"/>
  <c r="AM80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Z79" i="3"/>
  <c r="AY79" i="3"/>
  <c r="AX79" i="3"/>
  <c r="AW79" i="3"/>
  <c r="AV79" i="3"/>
  <c r="AU79" i="3"/>
  <c r="AT79" i="3"/>
  <c r="AS79" i="3"/>
  <c r="AR79" i="3"/>
  <c r="AQ79" i="3"/>
  <c r="AP79" i="3"/>
  <c r="AO79" i="3"/>
  <c r="AN79" i="3"/>
  <c r="AM79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Z78" i="3"/>
  <c r="AY78" i="3"/>
  <c r="AX78" i="3"/>
  <c r="AW78" i="3"/>
  <c r="AV78" i="3"/>
  <c r="AU78" i="3"/>
  <c r="AT78" i="3"/>
  <c r="AS78" i="3"/>
  <c r="AR78" i="3"/>
  <c r="AQ78" i="3"/>
  <c r="AP78" i="3"/>
  <c r="AO78" i="3"/>
  <c r="AN78" i="3"/>
  <c r="AM78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Z77" i="3"/>
  <c r="AY77" i="3"/>
  <c r="AX77" i="3"/>
  <c r="AW77" i="3"/>
  <c r="AV77" i="3"/>
  <c r="AU77" i="3"/>
  <c r="AT77" i="3"/>
  <c r="AS77" i="3"/>
  <c r="AR77" i="3"/>
  <c r="AQ77" i="3"/>
  <c r="AP77" i="3"/>
  <c r="AO77" i="3"/>
  <c r="AN77" i="3"/>
  <c r="AM77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Z76" i="3"/>
  <c r="AY76" i="3"/>
  <c r="AX76" i="3"/>
  <c r="AW76" i="3"/>
  <c r="AV76" i="3"/>
  <c r="AU76" i="3"/>
  <c r="AT76" i="3"/>
  <c r="AS76" i="3"/>
  <c r="AR76" i="3"/>
  <c r="AQ76" i="3"/>
  <c r="AP76" i="3"/>
  <c r="AO76" i="3"/>
  <c r="AN76" i="3"/>
  <c r="AM76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Z75" i="3"/>
  <c r="AY75" i="3"/>
  <c r="AX75" i="3"/>
  <c r="AW75" i="3"/>
  <c r="AV75" i="3"/>
  <c r="AU75" i="3"/>
  <c r="AT75" i="3"/>
  <c r="AS75" i="3"/>
  <c r="AR75" i="3"/>
  <c r="AQ75" i="3"/>
  <c r="AP75" i="3"/>
  <c r="AO75" i="3"/>
  <c r="AN75" i="3"/>
  <c r="AM75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Z74" i="3"/>
  <c r="AY74" i="3"/>
  <c r="AX74" i="3"/>
  <c r="AW74" i="3"/>
  <c r="AV74" i="3"/>
  <c r="AU74" i="3"/>
  <c r="AT74" i="3"/>
  <c r="AS74" i="3"/>
  <c r="AR74" i="3"/>
  <c r="AQ74" i="3"/>
  <c r="AP74" i="3"/>
  <c r="AO74" i="3"/>
  <c r="AN74" i="3"/>
  <c r="AM74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Z73" i="3"/>
  <c r="AY73" i="3"/>
  <c r="AX73" i="3"/>
  <c r="AW73" i="3"/>
  <c r="AV73" i="3"/>
  <c r="AU73" i="3"/>
  <c r="AT73" i="3"/>
  <c r="AS73" i="3"/>
  <c r="AR73" i="3"/>
  <c r="AQ73" i="3"/>
  <c r="AP73" i="3"/>
  <c r="AO73" i="3"/>
  <c r="AN73" i="3"/>
  <c r="AM73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Z72" i="3"/>
  <c r="AY72" i="3"/>
  <c r="AX72" i="3"/>
  <c r="AW72" i="3"/>
  <c r="AV72" i="3"/>
  <c r="AU72" i="3"/>
  <c r="AT72" i="3"/>
  <c r="AS72" i="3"/>
  <c r="AR72" i="3"/>
  <c r="AQ72" i="3"/>
  <c r="AP72" i="3"/>
  <c r="AO72" i="3"/>
  <c r="AN72" i="3"/>
  <c r="AM72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Z71" i="3"/>
  <c r="AY71" i="3"/>
  <c r="AX71" i="3"/>
  <c r="AW71" i="3"/>
  <c r="AV71" i="3"/>
  <c r="AU71" i="3"/>
  <c r="AT71" i="3"/>
  <c r="AS71" i="3"/>
  <c r="AR71" i="3"/>
  <c r="AQ71" i="3"/>
  <c r="AP71" i="3"/>
  <c r="AO71" i="3"/>
  <c r="AN71" i="3"/>
  <c r="AM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Z70" i="3"/>
  <c r="AY70" i="3"/>
  <c r="AX70" i="3"/>
  <c r="AW70" i="3"/>
  <c r="AV70" i="3"/>
  <c r="AU70" i="3"/>
  <c r="AT70" i="3"/>
  <c r="AS70" i="3"/>
  <c r="AR70" i="3"/>
  <c r="AQ70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Z69" i="3"/>
  <c r="AY69" i="3"/>
  <c r="AX69" i="3"/>
  <c r="AW69" i="3"/>
  <c r="AV69" i="3"/>
  <c r="AU69" i="3"/>
  <c r="AT69" i="3"/>
  <c r="AS69" i="3"/>
  <c r="AR69" i="3"/>
  <c r="AQ69" i="3"/>
  <c r="AP69" i="3"/>
  <c r="AO69" i="3"/>
  <c r="AN69" i="3"/>
  <c r="AM69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Z68" i="3"/>
  <c r="AY68" i="3"/>
  <c r="AX68" i="3"/>
  <c r="AW68" i="3"/>
  <c r="AV68" i="3"/>
  <c r="AU68" i="3"/>
  <c r="AT68" i="3"/>
  <c r="AS68" i="3"/>
  <c r="AR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Z67" i="3"/>
  <c r="AY67" i="3"/>
  <c r="AX67" i="3"/>
  <c r="AW67" i="3"/>
  <c r="AV67" i="3"/>
  <c r="AU67" i="3"/>
  <c r="AT67" i="3"/>
  <c r="AS67" i="3"/>
  <c r="AR67" i="3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Z66" i="3"/>
  <c r="AY66" i="3"/>
  <c r="AX66" i="3"/>
  <c r="AW66" i="3"/>
  <c r="AV66" i="3"/>
  <c r="AU66" i="3"/>
  <c r="AT66" i="3"/>
  <c r="AS66" i="3"/>
  <c r="AR66" i="3"/>
  <c r="AQ66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AZ65" i="3"/>
  <c r="AY65" i="3"/>
  <c r="AX65" i="3"/>
  <c r="AW65" i="3"/>
  <c r="AV65" i="3"/>
  <c r="AU65" i="3"/>
  <c r="AT65" i="3"/>
  <c r="AS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AZ64" i="3"/>
  <c r="AY64" i="3"/>
  <c r="AX64" i="3"/>
  <c r="AW64" i="3"/>
  <c r="AV64" i="3"/>
  <c r="AU64" i="3"/>
  <c r="AT64" i="3"/>
  <c r="AS64" i="3"/>
  <c r="AR64" i="3"/>
  <c r="AQ64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AZ63" i="3"/>
  <c r="AY63" i="3"/>
  <c r="AX63" i="3"/>
  <c r="AW63" i="3"/>
  <c r="AV63" i="3"/>
  <c r="AU63" i="3"/>
  <c r="AT63" i="3"/>
  <c r="AS63" i="3"/>
  <c r="AR63" i="3"/>
  <c r="AQ63" i="3"/>
  <c r="AP63" i="3"/>
  <c r="AO63" i="3"/>
  <c r="AN63" i="3"/>
  <c r="AM63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AZ62" i="3"/>
  <c r="AY62" i="3"/>
  <c r="AX62" i="3"/>
  <c r="AW62" i="3"/>
  <c r="AV62" i="3"/>
  <c r="AU62" i="3"/>
  <c r="AT62" i="3"/>
  <c r="AS62" i="3"/>
  <c r="AR62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AZ61" i="3"/>
  <c r="AY61" i="3"/>
  <c r="AX61" i="3"/>
  <c r="AW61" i="3"/>
  <c r="AV61" i="3"/>
  <c r="AU61" i="3"/>
  <c r="AT61" i="3"/>
  <c r="AS61" i="3"/>
  <c r="AR61" i="3"/>
  <c r="AQ61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AZ60" i="3"/>
  <c r="AY60" i="3"/>
  <c r="AX60" i="3"/>
  <c r="AW60" i="3"/>
  <c r="AV60" i="3"/>
  <c r="AU60" i="3"/>
  <c r="AT60" i="3"/>
  <c r="AS60" i="3"/>
  <c r="AR60" i="3"/>
  <c r="AQ60" i="3"/>
  <c r="AP60" i="3"/>
  <c r="AO60" i="3"/>
  <c r="AN60" i="3"/>
  <c r="AM60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AZ59" i="3"/>
  <c r="AY59" i="3"/>
  <c r="AX59" i="3"/>
  <c r="AW59" i="3"/>
  <c r="AV59" i="3"/>
  <c r="AU59" i="3"/>
  <c r="AT59" i="3"/>
  <c r="AS59" i="3"/>
  <c r="AR59" i="3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AZ58" i="3"/>
  <c r="AY58" i="3"/>
  <c r="AX58" i="3"/>
  <c r="AW58" i="3"/>
  <c r="AV58" i="3"/>
  <c r="AU58" i="3"/>
  <c r="AT58" i="3"/>
  <c r="AS58" i="3"/>
  <c r="AR58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AZ57" i="3"/>
  <c r="AY57" i="3"/>
  <c r="AX57" i="3"/>
  <c r="AW57" i="3"/>
  <c r="AV57" i="3"/>
  <c r="AU57" i="3"/>
  <c r="AT57" i="3"/>
  <c r="AS57" i="3"/>
  <c r="AR57" i="3"/>
  <c r="AQ57" i="3"/>
  <c r="AP57" i="3"/>
  <c r="AO57" i="3"/>
  <c r="AN57" i="3"/>
  <c r="AM57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AZ56" i="3"/>
  <c r="AY56" i="3"/>
  <c r="AX56" i="3"/>
  <c r="AW56" i="3"/>
  <c r="AV56" i="3"/>
  <c r="AU56" i="3"/>
  <c r="AT56" i="3"/>
  <c r="AS56" i="3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AZ55" i="3"/>
  <c r="AY55" i="3"/>
  <c r="AX55" i="3"/>
  <c r="AW55" i="3"/>
  <c r="AV55" i="3"/>
  <c r="AU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AZ54" i="3"/>
  <c r="AY54" i="3"/>
  <c r="AX54" i="3"/>
  <c r="AW54" i="3"/>
  <c r="AV54" i="3"/>
  <c r="AU54" i="3"/>
  <c r="AT54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AZ53" i="3"/>
  <c r="AY53" i="3"/>
  <c r="AX53" i="3"/>
  <c r="AW53" i="3"/>
  <c r="AV53" i="3"/>
  <c r="AU53" i="3"/>
  <c r="AT53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AZ52" i="3"/>
  <c r="AY52" i="3"/>
  <c r="AX52" i="3"/>
  <c r="AW52" i="3"/>
  <c r="AV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Z51" i="3"/>
  <c r="AY51" i="3"/>
  <c r="AX51" i="3"/>
  <c r="AW51" i="3"/>
  <c r="AV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Z50" i="3"/>
  <c r="AY50" i="3"/>
  <c r="AX50" i="3"/>
  <c r="AW50" i="3"/>
  <c r="AV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Z49" i="3"/>
  <c r="AY49" i="3"/>
  <c r="AX49" i="3"/>
  <c r="AW49" i="3"/>
  <c r="AV49" i="3"/>
  <c r="AU49" i="3"/>
  <c r="AT49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Z47" i="3"/>
  <c r="AY47" i="3"/>
  <c r="AX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Z46" i="3"/>
  <c r="AY46" i="3"/>
  <c r="AX46" i="3"/>
  <c r="AW46" i="3"/>
  <c r="AV46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Z45" i="3"/>
  <c r="AY45" i="3"/>
  <c r="AX45" i="3"/>
  <c r="AW45" i="3"/>
  <c r="AV45" i="3"/>
  <c r="AU45" i="3"/>
  <c r="AT45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Z44" i="3"/>
  <c r="AY44" i="3"/>
  <c r="AX44" i="3"/>
  <c r="AW44" i="3"/>
  <c r="AV44" i="3"/>
  <c r="AU44" i="3"/>
  <c r="AT44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Z43" i="3"/>
  <c r="AY43" i="3"/>
  <c r="AX43" i="3"/>
  <c r="AW43" i="3"/>
  <c r="AV43" i="3"/>
  <c r="AU43" i="3"/>
  <c r="AT43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Z42" i="3"/>
  <c r="AY42" i="3"/>
  <c r="AX42" i="3"/>
  <c r="AW42" i="3"/>
  <c r="AV42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Z41" i="3"/>
  <c r="AY41" i="3"/>
  <c r="AX41" i="3"/>
  <c r="AW41" i="3"/>
  <c r="AV41" i="3"/>
  <c r="AU41" i="3"/>
  <c r="AT41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Z39" i="3"/>
  <c r="AY39" i="3"/>
  <c r="AX39" i="3"/>
  <c r="AW39" i="3"/>
  <c r="AV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Z38" i="3"/>
  <c r="AY38" i="3"/>
  <c r="AX38" i="3"/>
  <c r="AW38" i="3"/>
  <c r="AV38" i="3"/>
  <c r="AU38" i="3"/>
  <c r="AT38" i="3"/>
  <c r="AS38" i="3"/>
  <c r="AR38" i="3"/>
  <c r="AQ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Z37" i="3"/>
  <c r="AY37" i="3"/>
  <c r="AX37" i="3"/>
  <c r="AW37" i="3"/>
  <c r="AV37" i="3"/>
  <c r="AU37" i="3"/>
  <c r="AT37" i="3"/>
  <c r="AS37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Z36" i="3"/>
  <c r="AY36" i="3"/>
  <c r="AX36" i="3"/>
  <c r="AW36" i="3"/>
  <c r="AV36" i="3"/>
  <c r="AU36" i="3"/>
  <c r="AT36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Z35" i="3"/>
  <c r="AY35" i="3"/>
  <c r="AX35" i="3"/>
  <c r="AW35" i="3"/>
  <c r="AV35" i="3"/>
  <c r="AU35" i="3"/>
  <c r="AT35" i="3"/>
  <c r="AS35" i="3"/>
  <c r="AR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Z34" i="3"/>
  <c r="AY34" i="3"/>
  <c r="AX34" i="3"/>
  <c r="AW34" i="3"/>
  <c r="AV34" i="3"/>
  <c r="AU34" i="3"/>
  <c r="AT34" i="3"/>
  <c r="AS34" i="3"/>
  <c r="AR34" i="3"/>
  <c r="AQ34" i="3"/>
  <c r="AP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Z27" i="3"/>
  <c r="AY27" i="3"/>
  <c r="AX27" i="3"/>
  <c r="AW27" i="3"/>
  <c r="AV27" i="3"/>
  <c r="AU27" i="3"/>
  <c r="AT27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H19" i="1" l="1"/>
  <c r="C20" i="1"/>
  <c r="F30" i="3"/>
  <c r="H20" i="1" l="1"/>
  <c r="C21" i="1"/>
  <c r="L15" i="3"/>
  <c r="D21" i="3" s="1"/>
  <c r="C22" i="1" l="1"/>
  <c r="H21" i="1"/>
  <c r="C23" i="1" l="1"/>
  <c r="H22" i="1"/>
  <c r="C24" i="1" l="1"/>
  <c r="H23" i="1"/>
  <c r="C25" i="1" l="1"/>
  <c r="H24" i="1"/>
  <c r="C26" i="1" l="1"/>
  <c r="H25" i="1"/>
  <c r="C27" i="1" l="1"/>
  <c r="H26" i="1"/>
  <c r="C28" i="1" l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H27" i="1"/>
</calcChain>
</file>

<file path=xl/sharedStrings.xml><?xml version="1.0" encoding="utf-8"?>
<sst xmlns="http://schemas.openxmlformats.org/spreadsheetml/2006/main" count="360" uniqueCount="202">
  <si>
    <t>Tableau de suivi de régime Excel</t>
  </si>
  <si>
    <t>Saisissez dans les cases bleues :</t>
  </si>
  <si>
    <t>Votre taille en cm :</t>
  </si>
  <si>
    <t>Votre âge :</t>
  </si>
  <si>
    <t xml:space="preserve"> kg</t>
  </si>
  <si>
    <t>Votre morphologie :</t>
  </si>
  <si>
    <t>normale</t>
  </si>
  <si>
    <t>Votre poids idéal selon la formule de Creff :</t>
  </si>
  <si>
    <t>Votre sexe :</t>
  </si>
  <si>
    <t>Formule de Lorentz</t>
  </si>
  <si>
    <t>Poids idéal masculin en kg = Taille - 100 - ((Taille - 150) / 4 )</t>
  </si>
  <si>
    <t>1m50</t>
  </si>
  <si>
    <t>1m51</t>
  </si>
  <si>
    <t>1m52</t>
  </si>
  <si>
    <t>1m53</t>
  </si>
  <si>
    <t>1m54</t>
  </si>
  <si>
    <t>1m55</t>
  </si>
  <si>
    <t>1m56</t>
  </si>
  <si>
    <t>1m57</t>
  </si>
  <si>
    <t>1m58</t>
  </si>
  <si>
    <t>1m59</t>
  </si>
  <si>
    <t>1m60</t>
  </si>
  <si>
    <t>1m61</t>
  </si>
  <si>
    <t>1m62</t>
  </si>
  <si>
    <t>1m63</t>
  </si>
  <si>
    <t>1m64</t>
  </si>
  <si>
    <t>1m65</t>
  </si>
  <si>
    <t>1m66</t>
  </si>
  <si>
    <t>1m67</t>
  </si>
  <si>
    <t>1m68</t>
  </si>
  <si>
    <t>1m69</t>
  </si>
  <si>
    <t>1m70</t>
  </si>
  <si>
    <t>1m71</t>
  </si>
  <si>
    <t>1m72</t>
  </si>
  <si>
    <t>1m73</t>
  </si>
  <si>
    <t>1m74</t>
  </si>
  <si>
    <t>1m75</t>
  </si>
  <si>
    <t>1m76</t>
  </si>
  <si>
    <t>1m77</t>
  </si>
  <si>
    <t>1m78</t>
  </si>
  <si>
    <t>1m79</t>
  </si>
  <si>
    <t>1m80</t>
  </si>
  <si>
    <t>1m81</t>
  </si>
  <si>
    <t>1m82</t>
  </si>
  <si>
    <t>1m83</t>
  </si>
  <si>
    <t>1m84</t>
  </si>
  <si>
    <t>1m85</t>
  </si>
  <si>
    <t>1m86</t>
  </si>
  <si>
    <t>1m87</t>
  </si>
  <si>
    <t>1m88</t>
  </si>
  <si>
    <t>1m89</t>
  </si>
  <si>
    <t>1m90</t>
  </si>
  <si>
    <t>1m91</t>
  </si>
  <si>
    <t>1m92</t>
  </si>
  <si>
    <t>1m93</t>
  </si>
  <si>
    <t>1m94</t>
  </si>
  <si>
    <t>1m95</t>
  </si>
  <si>
    <t>1m96</t>
  </si>
  <si>
    <t>1m97</t>
  </si>
  <si>
    <t>1m98</t>
  </si>
  <si>
    <t>1m99</t>
  </si>
  <si>
    <t>Formule de Creff, morphologie normale</t>
  </si>
  <si>
    <t>Poids idéal en kg = (taille en cm - 100 + âge / 10 ) x 0,9</t>
  </si>
  <si>
    <t>Âge :</t>
  </si>
  <si>
    <t>Formule de Creff, morphologie mince</t>
  </si>
  <si>
    <t>Poids idéal en kg = (taille en cm - 100 + âge / 10 ) x 0,9 x 0,9</t>
  </si>
  <si>
    <t>Formule de Creff, morphologie large</t>
  </si>
  <si>
    <t>Poids idéal en kg = (taille en cm - 100 + âge / 10 ) x 0,9 x 1,1</t>
  </si>
  <si>
    <t>Votre poids idéal selon formule de Lorentz :</t>
  </si>
  <si>
    <t xml:space="preserve">Homme : </t>
  </si>
  <si>
    <t>Femme :</t>
  </si>
  <si>
    <t>mince</t>
  </si>
  <si>
    <t>large</t>
  </si>
  <si>
    <t>Homme</t>
  </si>
  <si>
    <t>Femme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</si>
  <si>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</si>
  <si>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</si>
  <si>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</si>
  <si>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</si>
  <si>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</si>
  <si>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</si>
  <si>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Date</t>
  </si>
  <si>
    <t>Petit-déjeuner</t>
  </si>
  <si>
    <t>Déjeuner</t>
  </si>
  <si>
    <t>Goûter</t>
  </si>
  <si>
    <t>Repas du soir</t>
  </si>
  <si>
    <t>Remarques</t>
  </si>
  <si>
    <t>ALIMENTATION</t>
  </si>
  <si>
    <t>ACTIVITE PHYSIQUE</t>
  </si>
  <si>
    <t>Votre poids de départ :</t>
  </si>
  <si>
    <t>Insuffisance pondérale</t>
  </si>
  <si>
    <t>Corpurlence normale</t>
  </si>
  <si>
    <t>Surpoids</t>
  </si>
  <si>
    <t>Obésité</t>
  </si>
  <si>
    <t>Obésité morbide</t>
  </si>
  <si>
    <t>Votre nom :</t>
  </si>
  <si>
    <t>Nathalie Durand</t>
  </si>
  <si>
    <t>Vos paramètres de départ</t>
  </si>
  <si>
    <t xml:space="preserve"> &gt; soit :</t>
  </si>
  <si>
    <t>Votre IMC (indice de masse corporelle) :</t>
  </si>
  <si>
    <t>Rappel poids de départ :</t>
  </si>
  <si>
    <t xml:space="preserve">Estimation nombre de kg à perdre : </t>
  </si>
  <si>
    <t>Tour de ventre en cm</t>
  </si>
  <si>
    <t>Suivi jour par jour :</t>
  </si>
  <si>
    <t>Soit poids à perdre par jour en kg :</t>
  </si>
  <si>
    <t xml:space="preserve">  (obligatoire)</t>
  </si>
  <si>
    <t>Objectif poids à atteindre</t>
  </si>
  <si>
    <t>% de l'objectif de perte de poids</t>
  </si>
  <si>
    <t>Nouveau 
poids réel kg</t>
  </si>
  <si>
    <t>Par rapport à l'objectif du jour</t>
  </si>
  <si>
    <t>ANALYSES POIDS</t>
  </si>
  <si>
    <t>Variation depuis le 1er jour</t>
  </si>
  <si>
    <t>Définissez une date de début du régime :</t>
  </si>
  <si>
    <t>Banane + café</t>
  </si>
  <si>
    <t>Pâtes, poulet</t>
  </si>
  <si>
    <t>Une pomme</t>
  </si>
  <si>
    <t>Purée pdt</t>
  </si>
  <si>
    <t>Activité matin</t>
  </si>
  <si>
    <t>Activité après-midi</t>
  </si>
  <si>
    <t>Footing</t>
  </si>
  <si>
    <t>Marche 1 heure</t>
  </si>
  <si>
    <t>qui ne tient pas compte de vos caractéristiques</t>
  </si>
  <si>
    <t>Attention, ce chiffre est une estimation</t>
  </si>
  <si>
    <t>physiologiques ni de vos éventuels problèmes de santé.</t>
  </si>
  <si>
    <t>Faim vers 23h00</t>
  </si>
  <si>
    <t>Courbatures</t>
  </si>
  <si>
    <t>Fixez votre objectif nombre de kg à perdre :</t>
  </si>
  <si>
    <t>Remplissez les cases bleues uniquement :</t>
  </si>
  <si>
    <t>Jour</t>
  </si>
  <si>
    <t>Fixez la durée du régime en jours :</t>
  </si>
  <si>
    <t>https://www.business-plan-excel.fr/produit/tableau-suivi-regime-excel/</t>
  </si>
  <si>
    <t>Le mot de passe sera à insérer dans le menu Révision, "Ôter la protection de la feuille" et aussi "Protéger le classeur"</t>
  </si>
  <si>
    <t>FONCTIONNEMENT :</t>
  </si>
  <si>
    <t>- Complétez les données de départ dans cet onglet</t>
  </si>
  <si>
    <t>- Suivez votre régime jour après jour dans l'onglet suivant</t>
  </si>
  <si>
    <r>
      <t xml:space="preserve">- Pour </t>
    </r>
    <r>
      <rPr>
        <u/>
        <sz val="11"/>
        <color rgb="FFC00000"/>
        <rFont val="Arial"/>
        <family val="2"/>
      </rPr>
      <t>déverrouiller</t>
    </r>
    <r>
      <rPr>
        <sz val="11"/>
        <color rgb="FFC00000"/>
        <rFont val="Arial"/>
        <family val="2"/>
      </rPr>
      <t xml:space="preserve"> le document, rendez-vous dans le </t>
    </r>
    <r>
      <rPr>
        <u/>
        <sz val="11"/>
        <color rgb="FFC00000"/>
        <rFont val="Arial"/>
        <family val="2"/>
      </rPr>
      <t>dernier onglet</t>
    </r>
  </si>
  <si>
    <t>Prenez vos mesures en cm</t>
  </si>
  <si>
    <t>Tour de poitrine</t>
  </si>
  <si>
    <t>Tour de taille</t>
  </si>
  <si>
    <t>Tour de hanches</t>
  </si>
  <si>
    <t>Tour de bras droit</t>
  </si>
  <si>
    <t>Tour de bras gauche</t>
  </si>
  <si>
    <t>Tour de fesses</t>
  </si>
  <si>
    <t>Tour de cuisse droite</t>
  </si>
  <si>
    <t>Tour de cuisse gauche</t>
  </si>
  <si>
    <t>Tour de cou</t>
  </si>
  <si>
    <t>Suivi de vos mensurations</t>
  </si>
  <si>
    <r>
      <t xml:space="preserve">Pour </t>
    </r>
    <r>
      <rPr>
        <i/>
        <u/>
        <sz val="12"/>
        <color rgb="FFC00000"/>
        <rFont val="Arial"/>
        <family val="2"/>
      </rPr>
      <t>déverrouiller</t>
    </r>
    <r>
      <rPr>
        <i/>
        <sz val="12"/>
        <color rgb="FFC00000"/>
        <rFont val="Arial"/>
        <family val="2"/>
      </rPr>
      <t xml:space="preserve"> ce document, rendez-vous dans le </t>
    </r>
    <r>
      <rPr>
        <i/>
        <u/>
        <sz val="12"/>
        <color rgb="FFC00000"/>
        <rFont val="Arial"/>
        <family val="2"/>
      </rPr>
      <t>dernier onglet</t>
    </r>
  </si>
  <si>
    <t>Semaine 1</t>
  </si>
  <si>
    <t>Semaine 2</t>
  </si>
  <si>
    <t>Semaine 3</t>
  </si>
  <si>
    <t>Semaine 4</t>
  </si>
  <si>
    <t>Semaine 5</t>
  </si>
  <si>
    <t>Semaine 6</t>
  </si>
  <si>
    <t>Semaine 7</t>
  </si>
  <si>
    <t>Semaine 8</t>
  </si>
  <si>
    <t>Semaine 9</t>
  </si>
  <si>
    <t>Semaine 10</t>
  </si>
  <si>
    <t>Semaine 11</t>
  </si>
  <si>
    <t>Semaine 12</t>
  </si>
  <si>
    <t>Semaine 13</t>
  </si>
  <si>
    <t>Semaine 14</t>
  </si>
  <si>
    <t>Semaine 15</t>
  </si>
  <si>
    <t>Semaine 16</t>
  </si>
  <si>
    <t>Semaine 17</t>
  </si>
  <si>
    <t>Semaine 18</t>
  </si>
  <si>
    <t>Semaine 19</t>
  </si>
  <si>
    <t>Semaine 20</t>
  </si>
  <si>
    <t>Semaine 21</t>
  </si>
  <si>
    <t>Semaine 22</t>
  </si>
  <si>
    <t>Semaine 23</t>
  </si>
  <si>
    <t>Semaine 24</t>
  </si>
  <si>
    <t>Semaine 25</t>
  </si>
  <si>
    <t>Semaine 26</t>
  </si>
  <si>
    <t>Semaine 27</t>
  </si>
  <si>
    <t>Semaine 28</t>
  </si>
  <si>
    <t>Semaine 29</t>
  </si>
  <si>
    <t>Semaine 30</t>
  </si>
  <si>
    <t>Semaine 31</t>
  </si>
  <si>
    <t>Semaine 32</t>
  </si>
  <si>
    <t>Semaine 33</t>
  </si>
  <si>
    <t>Semaine 34</t>
  </si>
  <si>
    <t>Semaine 35</t>
  </si>
  <si>
    <t>Semaine 36</t>
  </si>
  <si>
    <t>Semaine 37</t>
  </si>
  <si>
    <t>Semaine 38</t>
  </si>
  <si>
    <t>Semaine 39</t>
  </si>
  <si>
    <t>Semaine 40</t>
  </si>
  <si>
    <t>Semaine 41</t>
  </si>
  <si>
    <t>Semaine 42</t>
  </si>
  <si>
    <t>Semaine 43</t>
  </si>
  <si>
    <t>Semaine 44</t>
  </si>
  <si>
    <t>Semaine 45</t>
  </si>
  <si>
    <t>Semaine 46</t>
  </si>
  <si>
    <t>Semaine 47</t>
  </si>
  <si>
    <t>Semaine 48</t>
  </si>
  <si>
    <t>Semaine 49</t>
  </si>
  <si>
    <t>Semaine 50</t>
  </si>
  <si>
    <t>Semaine 51</t>
  </si>
  <si>
    <t>Semaine 52</t>
  </si>
  <si>
    <t>Date de première mesure :</t>
  </si>
  <si>
    <t>Poids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</si>
</sst>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[&gt;0]&quot;+&quot;#,##0.00;[&lt;0]&quot;-&quot;#,##0.00;"/>
    <numFmt numFmtId="166" formatCode="0.0"/>
  </numFmts>
  <fonts count="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8"/>
      <name val="Arial"/>
      <family val="2"/>
    </font>
    <font>
      <sz val="11"/>
      <color theme="1"/>
      <name val="Arial"/>
      <family val="2"/>
    </font>
    <font>
      <b/>
      <sz val="18"/>
      <color rgb="FFC00000"/>
      <name val="Arial"/>
      <family val="2"/>
    </font>
    <font>
      <b/>
      <sz val="11"/>
      <color theme="1"/>
      <name val="Arial"/>
      <family val="2"/>
    </font>
    <font>
      <b/>
      <sz val="12"/>
      <color rgb="FFFF0000"/>
      <name val="Arial"/>
      <family val="2"/>
    </font>
    <font>
      <sz val="11"/>
      <color rgb="FFFF0000"/>
      <name val="Arial"/>
      <family val="2"/>
    </font>
    <font>
      <sz val="12"/>
      <color rgb="FF696969"/>
      <name val="Arial"/>
      <family val="2"/>
    </font>
    <font>
      <b/>
      <i/>
      <sz val="20"/>
      <color rgb="FFC00000"/>
      <name val="Arial"/>
      <family val="2"/>
    </font>
    <font>
      <b/>
      <i/>
      <u/>
      <sz val="14"/>
      <color rgb="FFC00000"/>
      <name val="Arial"/>
      <family val="2"/>
    </font>
    <font>
      <i/>
      <sz val="11"/>
      <color theme="1"/>
      <name val="Arial"/>
      <family val="2"/>
    </font>
    <font>
      <sz val="10"/>
      <color theme="1"/>
      <name val="Arial"/>
      <family val="2"/>
    </font>
    <font>
      <b/>
      <i/>
      <u/>
      <sz val="11"/>
      <color theme="0"/>
      <name val="Arial"/>
      <family val="2"/>
    </font>
    <font>
      <b/>
      <i/>
      <sz val="11"/>
      <color theme="1"/>
      <name val="Arial"/>
      <family val="2"/>
    </font>
    <font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rgb="FFC00000"/>
      <name val="Arial"/>
      <family val="2"/>
    </font>
    <font>
      <b/>
      <i/>
      <sz val="11"/>
      <color theme="0"/>
      <name val="Arial"/>
      <family val="2"/>
    </font>
    <font>
      <b/>
      <sz val="12"/>
      <color theme="3" tint="-0.499984740745262"/>
      <name val="Arial"/>
      <family val="2"/>
    </font>
    <font>
      <sz val="11"/>
      <color theme="1"/>
      <name val="Calibri"/>
      <family val="2"/>
      <scheme val="minor"/>
    </font>
    <font>
      <b/>
      <sz val="11"/>
      <color theme="3" tint="-0.499984740745262"/>
      <name val="Arial"/>
      <family val="2"/>
    </font>
    <font>
      <b/>
      <u/>
      <sz val="16"/>
      <color rgb="FFC00000"/>
      <name val="Arial"/>
      <family val="2"/>
    </font>
    <font>
      <b/>
      <sz val="10"/>
      <color theme="1"/>
      <name val="Arial"/>
      <family val="2"/>
    </font>
    <font>
      <i/>
      <sz val="10"/>
      <color rgb="FFFF0000"/>
      <name val="Arial"/>
      <family val="2"/>
    </font>
    <font>
      <sz val="10"/>
      <color theme="0"/>
      <name val="Arial"/>
      <family val="2"/>
    </font>
    <font>
      <b/>
      <i/>
      <sz val="12"/>
      <color theme="8"/>
      <name val="Arial"/>
      <family val="2"/>
    </font>
    <font>
      <i/>
      <sz val="10"/>
      <color theme="1"/>
      <name val="Arial"/>
      <family val="2"/>
    </font>
    <font>
      <i/>
      <sz val="9"/>
      <color rgb="FFC00000"/>
      <name val="Arial"/>
      <family val="2"/>
    </font>
    <font>
      <sz val="11"/>
      <color rgb="FFC00000"/>
      <name val="Arial"/>
      <family val="2"/>
    </font>
    <font>
      <u/>
      <sz val="11"/>
      <color rgb="FFC00000"/>
      <name val="Arial"/>
      <family val="2"/>
    </font>
    <font>
      <b/>
      <u/>
      <sz val="11"/>
      <color rgb="FFC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4"/>
      <color theme="4"/>
      <name val="Arial"/>
      <family val="2"/>
    </font>
    <font>
      <i/>
      <sz val="12"/>
      <color rgb="FFC00000"/>
      <name val="Arial"/>
      <family val="2"/>
    </font>
    <font>
      <i/>
      <u/>
      <sz val="12"/>
      <color rgb="FFC00000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ABC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thin">
        <color indexed="64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9" fontId="28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13" fillId="0" borderId="0" xfId="0" applyFont="1"/>
    <xf numFmtId="0" fontId="5" fillId="0" borderId="0" xfId="0" applyFont="1" applyAlignment="1">
      <alignment horizontal="right"/>
    </xf>
    <xf numFmtId="0" fontId="14" fillId="0" borderId="0" xfId="0" applyFont="1" applyAlignment="1">
      <alignment horizontal="center" vertical="center"/>
    </xf>
    <xf numFmtId="0" fontId="5" fillId="0" borderId="0" xfId="0" applyFont="1"/>
    <xf numFmtId="0" fontId="15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" fillId="0" borderId="0" xfId="0" applyFont="1"/>
    <xf numFmtId="0" fontId="21" fillId="0" borderId="0" xfId="0" applyFont="1"/>
    <xf numFmtId="0" fontId="22" fillId="0" borderId="0" xfId="0" applyFont="1"/>
    <xf numFmtId="0" fontId="23" fillId="0" borderId="0" xfId="1" applyFont="1"/>
    <xf numFmtId="0" fontId="24" fillId="0" borderId="0" xfId="0" applyFont="1"/>
    <xf numFmtId="0" fontId="25" fillId="0" borderId="0" xfId="0" applyFont="1"/>
    <xf numFmtId="2" fontId="6" fillId="0" borderId="2" xfId="0" applyNumberFormat="1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 applyProtection="1">
      <alignment horizontal="center" vertical="center"/>
      <protection locked="0"/>
    </xf>
    <xf numFmtId="0" fontId="5" fillId="5" borderId="0" xfId="0" applyFont="1" applyFill="1" applyAlignment="1">
      <alignment horizontal="center" vertical="center" wrapText="1"/>
    </xf>
    <xf numFmtId="0" fontId="30" fillId="0" borderId="0" xfId="0" applyFont="1"/>
    <xf numFmtId="0" fontId="12" fillId="0" borderId="0" xfId="0" applyFont="1" applyAlignment="1">
      <alignment vertical="center"/>
    </xf>
    <xf numFmtId="164" fontId="12" fillId="6" borderId="7" xfId="0" applyNumberFormat="1" applyFont="1" applyFill="1" applyBorder="1" applyAlignment="1">
      <alignment horizontal="left" vertical="center"/>
    </xf>
    <xf numFmtId="2" fontId="12" fillId="6" borderId="7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 applyProtection="1">
      <alignment horizontal="center" vertical="center"/>
      <protection locked="0"/>
    </xf>
    <xf numFmtId="14" fontId="32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4" fillId="0" borderId="0" xfId="0" applyFont="1" applyAlignment="1">
      <alignment vertical="top"/>
    </xf>
    <xf numFmtId="165" fontId="12" fillId="0" borderId="7" xfId="0" applyNumberFormat="1" applyFont="1" applyBorder="1" applyAlignment="1">
      <alignment horizontal="center" vertical="center"/>
    </xf>
    <xf numFmtId="9" fontId="31" fillId="0" borderId="7" xfId="2" applyFont="1" applyBorder="1" applyAlignment="1">
      <alignment horizontal="center" vertical="center"/>
    </xf>
    <xf numFmtId="0" fontId="36" fillId="0" borderId="0" xfId="0" applyFont="1"/>
    <xf numFmtId="0" fontId="11" fillId="0" borderId="0" xfId="0" applyFont="1" applyAlignment="1">
      <alignment horizontal="center"/>
    </xf>
    <xf numFmtId="0" fontId="14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31" fillId="2" borderId="7" xfId="0" applyNumberFormat="1" applyFont="1" applyFill="1" applyBorder="1" applyAlignment="1" applyProtection="1">
      <alignment horizontal="center" vertical="center"/>
      <protection locked="0"/>
    </xf>
    <xf numFmtId="4" fontId="12" fillId="2" borderId="7" xfId="0" applyNumberFormat="1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35" fillId="2" borderId="7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37" fillId="0" borderId="0" xfId="0" quotePrefix="1" applyFont="1"/>
    <xf numFmtId="0" fontId="37" fillId="0" borderId="0" xfId="0" quotePrefix="1" applyFont="1" applyAlignment="1">
      <alignment vertical="top"/>
    </xf>
    <xf numFmtId="0" fontId="39" fillId="0" borderId="0" xfId="0" applyFont="1"/>
    <xf numFmtId="0" fontId="29" fillId="0" borderId="0" xfId="0" applyFont="1" applyAlignment="1">
      <alignment horizontal="left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6" fontId="25" fillId="4" borderId="5" xfId="0" applyNumberFormat="1" applyFont="1" applyFill="1" applyBorder="1" applyAlignment="1">
      <alignment horizontal="center" vertical="center"/>
    </xf>
    <xf numFmtId="166" fontId="25" fillId="4" borderId="6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26" fillId="3" borderId="0" xfId="0" applyFont="1" applyFill="1" applyAlignment="1">
      <alignment horizontal="center" vertical="center"/>
    </xf>
    <xf numFmtId="0" fontId="20" fillId="0" borderId="0" xfId="1" applyFont="1" applyAlignment="1">
      <alignment horizontal="left"/>
    </xf>
    <xf numFmtId="0" fontId="43" fillId="0" borderId="0" xfId="0" quotePrefix="1" applyFont="1" applyAlignment="1">
      <alignment vertical="center"/>
    </xf>
    <xf numFmtId="0" fontId="40" fillId="0" borderId="8" xfId="0" applyFont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" fillId="7" borderId="8" xfId="0" applyFont="1" applyFill="1" applyBorder="1" applyAlignment="1" applyProtection="1">
      <alignment horizontal="center" vertical="center"/>
      <protection locked="0"/>
    </xf>
    <xf numFmtId="0" fontId="40" fillId="0" borderId="8" xfId="0" applyFont="1" applyBorder="1" applyAlignment="1">
      <alignment horizontal="left" vertical="center" indent="2"/>
    </xf>
    <xf numFmtId="14" fontId="3" fillId="7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1" fillId="0" borderId="8" xfId="0" applyFont="1" applyBorder="1" applyAlignment="1">
      <alignment horizontal="left" vertical="center" indent="2"/>
    </xf>
    <xf numFmtId="0" fontId="5" fillId="7" borderId="8" xfId="0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>
      <alignment vertical="center"/>
    </xf>
  </cellXfs>
  <cellStyles count="3">
    <cellStyle name="Lien hypertexte" xfId="1" builtinId="8"/>
    <cellStyle name="Normal" xfId="0" builtinId="0"/>
    <cellStyle name="Pourcentage" xfId="2" builtinId="5"/>
  </cellStyles>
  <dxfs count="7">
    <dxf>
      <font>
        <color rgb="FFC00000"/>
      </font>
    </dxf>
    <dxf>
      <font>
        <color theme="9" tint="-0.24994659260841701"/>
      </font>
    </dxf>
    <dxf>
      <fill>
        <patternFill>
          <bgColor theme="7"/>
        </patternFill>
      </fill>
    </dxf>
    <dxf>
      <font>
        <color theme="1" tint="4.9989318521683403E-2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 tint="4.9989318521683403E-2"/>
      </font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ABC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Analyse sur 30 jours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'Tableau de suivi régime'!$C$18</c:f>
              <c:strCache>
                <c:ptCount val="1"/>
                <c:pt idx="0">
                  <c:v>Objectif poids à atteindre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'Tableau de suivi régime'!$C$19:$C$48</c:f>
              <c:numCache>
                <c:formatCode>0.00</c:formatCode>
                <c:ptCount val="30"/>
                <c:pt idx="0">
                  <c:v>69</c:v>
                </c:pt>
                <c:pt idx="1">
                  <c:v>68.912499999999994</c:v>
                </c:pt>
                <c:pt idx="2">
                  <c:v>68.824999999999989</c:v>
                </c:pt>
                <c:pt idx="3">
                  <c:v>68.737499999999983</c:v>
                </c:pt>
                <c:pt idx="4">
                  <c:v>68.649999999999977</c:v>
                </c:pt>
                <c:pt idx="5">
                  <c:v>68.562499999999972</c:v>
                </c:pt>
                <c:pt idx="6">
                  <c:v>68.474999999999966</c:v>
                </c:pt>
                <c:pt idx="7">
                  <c:v>68.38749999999996</c:v>
                </c:pt>
                <c:pt idx="8">
                  <c:v>68.299999999999955</c:v>
                </c:pt>
                <c:pt idx="9">
                  <c:v>68.212499999999949</c:v>
                </c:pt>
                <c:pt idx="10">
                  <c:v>68.124999999999943</c:v>
                </c:pt>
                <c:pt idx="11">
                  <c:v>68.037499999999937</c:v>
                </c:pt>
                <c:pt idx="12">
                  <c:v>67.949999999999932</c:v>
                </c:pt>
                <c:pt idx="13">
                  <c:v>67.862499999999926</c:v>
                </c:pt>
                <c:pt idx="14">
                  <c:v>67.77499999999992</c:v>
                </c:pt>
                <c:pt idx="15">
                  <c:v>67.687499999999915</c:v>
                </c:pt>
                <c:pt idx="16">
                  <c:v>67.599999999999909</c:v>
                </c:pt>
                <c:pt idx="17">
                  <c:v>67.512499999999903</c:v>
                </c:pt>
                <c:pt idx="18">
                  <c:v>67.424999999999898</c:v>
                </c:pt>
                <c:pt idx="19">
                  <c:v>67.337499999999892</c:v>
                </c:pt>
                <c:pt idx="20">
                  <c:v>67.249999999999886</c:v>
                </c:pt>
                <c:pt idx="21">
                  <c:v>67.162499999999881</c:v>
                </c:pt>
                <c:pt idx="22">
                  <c:v>67.074999999999875</c:v>
                </c:pt>
                <c:pt idx="23">
                  <c:v>66.987499999999869</c:v>
                </c:pt>
                <c:pt idx="24">
                  <c:v>66.899999999999864</c:v>
                </c:pt>
                <c:pt idx="25">
                  <c:v>66.812499999999858</c:v>
                </c:pt>
                <c:pt idx="26">
                  <c:v>66.724999999999852</c:v>
                </c:pt>
                <c:pt idx="27">
                  <c:v>66.637499999999847</c:v>
                </c:pt>
                <c:pt idx="28">
                  <c:v>66.549999999999841</c:v>
                </c:pt>
                <c:pt idx="29">
                  <c:v>66.462499999999835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82-4925-A67D-A104042B8853}"/>
            </c:ext>
          </c:extLst>
        </c:ser>
        <c:ser>
          <c:idx val="2"/>
          <c:order val="2"/>
          <c:tx>
            <c:strRef>
              <c:f>'Tableau de suivi régime'!$D$18</c:f>
              <c:strCache>
                <c:ptCount val="1"/>
                <c:pt idx="0">
                  <c:v>Nouveau 
poids réel kg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'Tableau de suivi régime'!$D$19:$D$48</c:f>
              <c:numCache>
                <c:formatCode>#,##0.00</c:formatCode>
                <c:ptCount val="30"/>
                <c:pt idx="0">
                  <c:v>69</c:v>
                </c:pt>
                <c:pt idx="1">
                  <c:v>68.7</c:v>
                </c:pt>
                <c:pt idx="2">
                  <c:v>68</c:v>
                </c:pt>
                <c:pt idx="3">
                  <c:v>67.400000000000006</c:v>
                </c:pt>
                <c:pt idx="4">
                  <c:v>67.8</c:v>
                </c:pt>
                <c:pt idx="5">
                  <c:v>67.5</c:v>
                </c:pt>
                <c:pt idx="6">
                  <c:v>67</c:v>
                </c:pt>
                <c:pt idx="7">
                  <c:v>67</c:v>
                </c:pt>
                <c:pt idx="8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82-4925-A67D-A104042B8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29744368"/>
        <c:axId val="12974187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'Tableau de suivi régime'!$A$18</c15:sqref>
                        </c15:formulaRef>
                      </c:ext>
                    </c:extLst>
                    <c:strCache>
                      <c:ptCount val="1"/>
                      <c:pt idx="0">
                        <c:v>Jour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'Tableau de suivi régime'!$A$19:$A$48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682-4925-A67D-A104042B8853}"/>
                  </c:ext>
                </c:extLst>
              </c15:ser>
            </c15:filteredLineSeries>
          </c:ext>
        </c:extLst>
      </c:lineChart>
      <c:catAx>
        <c:axId val="1297443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741872"/>
        <c:crosses val="autoZero"/>
        <c:auto val="1"/>
        <c:lblAlgn val="ctr"/>
        <c:lblOffset val="100"/>
        <c:noMultiLvlLbl val="0"/>
      </c:catAx>
      <c:valAx>
        <c:axId val="12974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744368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624840</xdr:colOff>
      <xdr:row>0</xdr:row>
      <xdr:rowOff>73082</xdr:rowOff>
    </xdr:from>
    <xdr:to>
      <xdr:col>17</xdr:col>
      <xdr:colOff>659823</xdr:colOff>
      <xdr:row>3</xdr:row>
      <xdr:rowOff>163200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7123DCA-FEFE-48D1-AF08-5F64E7C8C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7140" y="73082"/>
          <a:ext cx="2389563" cy="7530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428623</xdr:colOff>
      <xdr:row>0</xdr:row>
      <xdr:rowOff>268431</xdr:rowOff>
    </xdr:from>
    <xdr:to>
      <xdr:col>14</xdr:col>
      <xdr:colOff>761999</xdr:colOff>
      <xdr:row>15</xdr:row>
      <xdr:rowOff>55417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7E408EB8-389B-4A15-98D7-16ED7C3D3D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5006316-C9C1-4128-9206-6A06175D9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business-plan-excel.fr/produit/tableau-suivi-regime-excel/" TargetMode="External"/><Relationship Id="rId1" Type="http://schemas.openxmlformats.org/officeDocument/2006/relationships/hyperlink" Target="mailto:contact@business-plan-excel.fr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1B021-9F61-40A1-BC19-6D651D4DE807}">
  <sheetPr>
    <pageSetUpPr fitToPage="1"/>
  </sheetPr>
  <dimension ref="A1:BA235"/>
  <sheetViews>
    <sheetView showGridLines="0" tabSelected="1" zoomScaleNormal="100" workbookViewId="0">
      <selection activeCell="D7" sqref="D7:E7"/>
    </sheetView>
  </sheetViews>
  <sheetFormatPr baseColWidth="10" defaultColWidth="11.44140625" defaultRowHeight="13.8" x14ac:dyDescent="0.25"/>
  <cols>
    <col min="1" max="1" width="13.109375" style="2" customWidth="1"/>
    <col min="2" max="2" width="11.44140625" style="2"/>
    <col min="3" max="3" width="12.6640625" style="2" customWidth="1"/>
    <col min="4" max="5" width="11.44140625" style="2"/>
    <col min="6" max="7" width="6.6640625" style="2" customWidth="1"/>
    <col min="8" max="13" width="11.44140625" style="2"/>
    <col min="14" max="14" width="15.109375" style="2" customWidth="1"/>
    <col min="15" max="16384" width="11.44140625" style="2"/>
  </cols>
  <sheetData>
    <row r="1" spans="1:24" ht="24.6" x14ac:dyDescent="0.4">
      <c r="A1" s="11" t="s">
        <v>97</v>
      </c>
      <c r="W1" s="22" t="s">
        <v>6</v>
      </c>
      <c r="X1" s="22" t="s">
        <v>73</v>
      </c>
    </row>
    <row r="2" spans="1:24" x14ac:dyDescent="0.25">
      <c r="W2" s="22" t="s">
        <v>71</v>
      </c>
      <c r="X2" s="22" t="s">
        <v>74</v>
      </c>
    </row>
    <row r="3" spans="1:24" x14ac:dyDescent="0.25">
      <c r="W3" s="22" t="s">
        <v>72</v>
      </c>
    </row>
    <row r="4" spans="1:24" ht="22.8" x14ac:dyDescent="0.4">
      <c r="A4" s="1" t="s">
        <v>1</v>
      </c>
      <c r="I4" s="3"/>
      <c r="J4" s="64" t="s">
        <v>132</v>
      </c>
    </row>
    <row r="5" spans="1:24" x14ac:dyDescent="0.25">
      <c r="J5" s="62" t="s">
        <v>133</v>
      </c>
    </row>
    <row r="6" spans="1:24" x14ac:dyDescent="0.25">
      <c r="A6" s="4"/>
      <c r="B6" s="4"/>
      <c r="C6" s="4"/>
      <c r="D6" s="4"/>
      <c r="E6" s="4"/>
      <c r="F6" s="4"/>
      <c r="G6" s="4"/>
      <c r="H6" s="4"/>
      <c r="I6" s="4"/>
      <c r="J6" s="62" t="s">
        <v>134</v>
      </c>
      <c r="K6" s="4"/>
      <c r="L6" s="4"/>
      <c r="M6" s="4"/>
    </row>
    <row r="7" spans="1:24" ht="21.75" customHeight="1" x14ac:dyDescent="0.25">
      <c r="A7" s="4"/>
      <c r="B7" s="5" t="s">
        <v>95</v>
      </c>
      <c r="C7" s="4"/>
      <c r="D7" s="69" t="s">
        <v>96</v>
      </c>
      <c r="E7" s="69"/>
      <c r="F7" s="4"/>
      <c r="G7" s="4"/>
      <c r="H7" s="4"/>
      <c r="I7" s="4"/>
      <c r="J7" s="63" t="s">
        <v>135</v>
      </c>
      <c r="K7" s="4"/>
      <c r="L7" s="4"/>
      <c r="M7" s="4"/>
    </row>
    <row r="8" spans="1:24" ht="9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24" ht="21.75" customHeight="1" x14ac:dyDescent="0.25">
      <c r="A9" s="4"/>
      <c r="B9" s="5" t="s">
        <v>2</v>
      </c>
      <c r="C9" s="4"/>
      <c r="D9" s="66">
        <v>165</v>
      </c>
      <c r="E9" s="66"/>
      <c r="F9" s="4"/>
      <c r="G9" s="4"/>
      <c r="I9" s="4"/>
      <c r="J9" s="4"/>
      <c r="K9" s="4"/>
      <c r="L9" s="4"/>
      <c r="M9" s="4"/>
    </row>
    <row r="10" spans="1:24" ht="9" customHeight="1" x14ac:dyDescent="0.25">
      <c r="A10" s="4"/>
      <c r="B10" s="5"/>
      <c r="C10" s="4"/>
      <c r="D10" s="6"/>
      <c r="E10" s="4"/>
      <c r="F10" s="4"/>
      <c r="G10" s="4"/>
      <c r="H10" s="4"/>
      <c r="I10" s="4"/>
      <c r="J10" s="4"/>
      <c r="K10" s="4"/>
      <c r="L10" s="4"/>
      <c r="M10" s="4"/>
    </row>
    <row r="11" spans="1:24" ht="21.75" customHeight="1" x14ac:dyDescent="0.25">
      <c r="A11" s="4"/>
      <c r="B11" s="5" t="s">
        <v>89</v>
      </c>
      <c r="C11" s="4"/>
      <c r="D11" s="66">
        <v>69</v>
      </c>
      <c r="E11" s="66"/>
      <c r="F11" s="4"/>
      <c r="G11" s="4"/>
      <c r="H11" s="4"/>
      <c r="I11" s="4"/>
      <c r="J11" s="4"/>
      <c r="K11" s="4"/>
      <c r="L11" s="4"/>
      <c r="M11" s="4"/>
    </row>
    <row r="12" spans="1:24" ht="9" customHeight="1" thickBot="1" x14ac:dyDescent="0.3">
      <c r="A12" s="4"/>
      <c r="B12" s="5"/>
      <c r="C12" s="4"/>
      <c r="D12" s="6"/>
      <c r="E12" s="4"/>
      <c r="F12" s="4"/>
      <c r="G12" s="4"/>
      <c r="H12" s="4"/>
      <c r="I12" s="4"/>
      <c r="J12" s="4"/>
      <c r="K12" s="4"/>
      <c r="L12" s="4"/>
      <c r="M12" s="4"/>
    </row>
    <row r="13" spans="1:24" ht="21.75" customHeight="1" thickBot="1" x14ac:dyDescent="0.3">
      <c r="A13" s="4"/>
      <c r="B13" s="5" t="s">
        <v>3</v>
      </c>
      <c r="C13" s="4"/>
      <c r="D13" s="66">
        <v>35</v>
      </c>
      <c r="E13" s="66"/>
      <c r="F13" s="4"/>
      <c r="G13" s="4"/>
      <c r="H13" s="5" t="s">
        <v>68</v>
      </c>
      <c r="I13" s="4"/>
      <c r="J13" s="4"/>
      <c r="K13" s="4"/>
      <c r="L13" s="7">
        <f>IF(ISERROR(IF(D17="Homme",HLOOKUP($D$9,$C$25:$AZ$27,3,0),HLOOKUP($D$9,$C$25:$AZ$28,4,0))),"",IF(D17="Homme",HLOOKUP($D$9,$C$25:$AZ$27,3,0),HLOOKUP($D$9,$C$25:$AZ$28,4,0)))</f>
        <v>59</v>
      </c>
      <c r="M13" s="8" t="s">
        <v>4</v>
      </c>
    </row>
    <row r="14" spans="1:24" ht="9" customHeight="1" thickBot="1" x14ac:dyDescent="0.3">
      <c r="A14" s="4"/>
      <c r="B14" s="5"/>
      <c r="C14" s="4"/>
      <c r="D14" s="4"/>
      <c r="E14" s="4"/>
      <c r="F14" s="4"/>
      <c r="G14" s="4"/>
      <c r="H14" s="4"/>
      <c r="I14" s="4"/>
      <c r="J14" s="4"/>
      <c r="K14" s="4"/>
      <c r="L14" s="4"/>
      <c r="M14" s="9"/>
    </row>
    <row r="15" spans="1:24" ht="21.75" customHeight="1" thickBot="1" x14ac:dyDescent="0.3">
      <c r="A15" s="4"/>
      <c r="B15" s="5" t="s">
        <v>5</v>
      </c>
      <c r="C15" s="4"/>
      <c r="D15" s="70" t="s">
        <v>6</v>
      </c>
      <c r="E15" s="71"/>
      <c r="F15" s="4"/>
      <c r="G15" s="4"/>
      <c r="H15" s="5" t="s">
        <v>7</v>
      </c>
      <c r="I15" s="4"/>
      <c r="J15" s="4"/>
      <c r="K15" s="4"/>
      <c r="L15" s="7">
        <f>IF(ISERROR(IF(D15="large",F166,IF(D15="mince",F98,F30))),"",IF(D15="large",F166,IF(D15="mince",F98,F30)))</f>
        <v>61.65</v>
      </c>
      <c r="M15" s="8" t="s">
        <v>4</v>
      </c>
    </row>
    <row r="16" spans="1:24" ht="9" customHeight="1" thickBot="1" x14ac:dyDescent="0.3">
      <c r="A16" s="10"/>
      <c r="B16" s="10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53" ht="21.75" customHeight="1" thickBot="1" x14ac:dyDescent="0.3">
      <c r="B17" s="5" t="s">
        <v>8</v>
      </c>
      <c r="C17" s="4"/>
      <c r="D17" s="66" t="s">
        <v>74</v>
      </c>
      <c r="E17" s="66"/>
      <c r="H17" s="5" t="s">
        <v>99</v>
      </c>
      <c r="L17" s="32">
        <f>IF(ISERROR(D11/((D9/100)^2)),"",D11/((D9/100)^2))</f>
        <v>25.344352617079892</v>
      </c>
      <c r="M17" s="37" t="s">
        <v>98</v>
      </c>
      <c r="N17" s="65" t="s">
        <v>90</v>
      </c>
      <c r="O17" s="65"/>
    </row>
    <row r="18" spans="1:53" ht="17.25" customHeight="1" x14ac:dyDescent="0.25">
      <c r="N18" s="65" t="s">
        <v>91</v>
      </c>
      <c r="O18" s="65"/>
    </row>
    <row r="19" spans="1:53" ht="17.25" customHeight="1" x14ac:dyDescent="0.25">
      <c r="N19" s="65" t="s">
        <v>92</v>
      </c>
      <c r="O19" s="65"/>
    </row>
    <row r="20" spans="1:53" ht="17.25" customHeight="1" thickBot="1" x14ac:dyDescent="0.3">
      <c r="A20" s="21"/>
      <c r="N20" s="65" t="s">
        <v>93</v>
      </c>
      <c r="O20" s="65"/>
    </row>
    <row r="21" spans="1:53" ht="21.75" customHeight="1" thickBot="1" x14ac:dyDescent="0.3">
      <c r="C21" s="19" t="s">
        <v>101</v>
      </c>
      <c r="D21" s="67">
        <f>IF(ISERROR(D11-AVERAGE(L13,L15)),"",D11-AVERAGE(L13,L15))</f>
        <v>8.6749999999999972</v>
      </c>
      <c r="E21" s="68"/>
      <c r="N21" s="65" t="s">
        <v>94</v>
      </c>
      <c r="O21" s="65"/>
    </row>
    <row r="22" spans="1:53" ht="15.6" hidden="1" x14ac:dyDescent="0.25">
      <c r="N22" s="33"/>
      <c r="O22" s="33"/>
    </row>
    <row r="23" spans="1:53" ht="17.399999999999999" hidden="1" x14ac:dyDescent="0.3">
      <c r="A23" s="12" t="s">
        <v>9</v>
      </c>
      <c r="H23" s="13" t="s">
        <v>10</v>
      </c>
    </row>
    <row r="24" spans="1:53" hidden="1" x14ac:dyDescent="0.25"/>
    <row r="25" spans="1:53" s="14" customFormat="1" hidden="1" x14ac:dyDescent="0.25">
      <c r="C25" s="15">
        <v>150</v>
      </c>
      <c r="D25" s="15">
        <v>151</v>
      </c>
      <c r="E25" s="15">
        <v>152</v>
      </c>
      <c r="F25" s="15">
        <v>153</v>
      </c>
      <c r="G25" s="15">
        <v>154</v>
      </c>
      <c r="H25" s="15">
        <v>155</v>
      </c>
      <c r="I25" s="15">
        <v>156</v>
      </c>
      <c r="J25" s="15">
        <v>157</v>
      </c>
      <c r="K25" s="15">
        <v>158</v>
      </c>
      <c r="L25" s="15">
        <v>159</v>
      </c>
      <c r="M25" s="15">
        <v>160</v>
      </c>
      <c r="N25" s="15">
        <v>161</v>
      </c>
      <c r="O25" s="15">
        <v>162</v>
      </c>
      <c r="P25" s="15">
        <v>163</v>
      </c>
      <c r="Q25" s="15">
        <v>164</v>
      </c>
      <c r="R25" s="15">
        <v>165</v>
      </c>
      <c r="S25" s="15">
        <v>166</v>
      </c>
      <c r="T25" s="15">
        <v>167</v>
      </c>
      <c r="U25" s="15">
        <v>168</v>
      </c>
      <c r="V25" s="15">
        <v>169</v>
      </c>
      <c r="W25" s="15">
        <v>170</v>
      </c>
      <c r="X25" s="15">
        <v>171</v>
      </c>
      <c r="Y25" s="15">
        <v>172</v>
      </c>
      <c r="Z25" s="15">
        <v>173</v>
      </c>
      <c r="AA25" s="15">
        <v>174</v>
      </c>
      <c r="AB25" s="15">
        <v>175</v>
      </c>
      <c r="AC25" s="15">
        <v>176</v>
      </c>
      <c r="AD25" s="15">
        <v>177</v>
      </c>
      <c r="AE25" s="15">
        <v>178</v>
      </c>
      <c r="AF25" s="15">
        <v>179</v>
      </c>
      <c r="AG25" s="15">
        <v>180</v>
      </c>
      <c r="AH25" s="15">
        <v>181</v>
      </c>
      <c r="AI25" s="15">
        <v>182</v>
      </c>
      <c r="AJ25" s="15">
        <v>183</v>
      </c>
      <c r="AK25" s="15">
        <v>184</v>
      </c>
      <c r="AL25" s="15">
        <v>185</v>
      </c>
      <c r="AM25" s="15">
        <v>186</v>
      </c>
      <c r="AN25" s="15">
        <v>187</v>
      </c>
      <c r="AO25" s="15">
        <v>188</v>
      </c>
      <c r="AP25" s="15">
        <v>189</v>
      </c>
      <c r="AQ25" s="15">
        <v>190</v>
      </c>
      <c r="AR25" s="15">
        <v>191</v>
      </c>
      <c r="AS25" s="15">
        <v>192</v>
      </c>
      <c r="AT25" s="15">
        <v>193</v>
      </c>
      <c r="AU25" s="15">
        <v>194</v>
      </c>
      <c r="AV25" s="15">
        <v>195</v>
      </c>
      <c r="AW25" s="15">
        <v>196</v>
      </c>
      <c r="AX25" s="15">
        <v>197</v>
      </c>
      <c r="AY25" s="15">
        <v>198</v>
      </c>
      <c r="AZ25" s="15">
        <v>199</v>
      </c>
      <c r="BA25" s="15"/>
    </row>
    <row r="26" spans="1:53" hidden="1" x14ac:dyDescent="0.25">
      <c r="C26" s="16" t="s">
        <v>11</v>
      </c>
      <c r="D26" s="16" t="s">
        <v>12</v>
      </c>
      <c r="E26" s="16" t="s">
        <v>13</v>
      </c>
      <c r="F26" s="16" t="s">
        <v>14</v>
      </c>
      <c r="G26" s="16" t="s">
        <v>15</v>
      </c>
      <c r="H26" s="16" t="s">
        <v>16</v>
      </c>
      <c r="I26" s="16" t="s">
        <v>17</v>
      </c>
      <c r="J26" s="16" t="s">
        <v>18</v>
      </c>
      <c r="K26" s="16" t="s">
        <v>19</v>
      </c>
      <c r="L26" s="16" t="s">
        <v>20</v>
      </c>
      <c r="M26" s="16" t="s">
        <v>21</v>
      </c>
      <c r="N26" s="16" t="s">
        <v>22</v>
      </c>
      <c r="O26" s="16" t="s">
        <v>23</v>
      </c>
      <c r="P26" s="16" t="s">
        <v>24</v>
      </c>
      <c r="Q26" s="16" t="s">
        <v>25</v>
      </c>
      <c r="R26" s="16" t="s">
        <v>26</v>
      </c>
      <c r="S26" s="16" t="s">
        <v>27</v>
      </c>
      <c r="T26" s="16" t="s">
        <v>28</v>
      </c>
      <c r="U26" s="16" t="s">
        <v>29</v>
      </c>
      <c r="V26" s="16" t="s">
        <v>30</v>
      </c>
      <c r="W26" s="16" t="s">
        <v>31</v>
      </c>
      <c r="X26" s="16" t="s">
        <v>32</v>
      </c>
      <c r="Y26" s="16" t="s">
        <v>33</v>
      </c>
      <c r="Z26" s="16" t="s">
        <v>34</v>
      </c>
      <c r="AA26" s="16" t="s">
        <v>35</v>
      </c>
      <c r="AB26" s="16" t="s">
        <v>36</v>
      </c>
      <c r="AC26" s="16" t="s">
        <v>37</v>
      </c>
      <c r="AD26" s="16" t="s">
        <v>38</v>
      </c>
      <c r="AE26" s="16" t="s">
        <v>39</v>
      </c>
      <c r="AF26" s="16" t="s">
        <v>40</v>
      </c>
      <c r="AG26" s="16" t="s">
        <v>41</v>
      </c>
      <c r="AH26" s="16" t="s">
        <v>42</v>
      </c>
      <c r="AI26" s="16" t="s">
        <v>43</v>
      </c>
      <c r="AJ26" s="16" t="s">
        <v>44</v>
      </c>
      <c r="AK26" s="16" t="s">
        <v>45</v>
      </c>
      <c r="AL26" s="16" t="s">
        <v>46</v>
      </c>
      <c r="AM26" s="16" t="s">
        <v>47</v>
      </c>
      <c r="AN26" s="16" t="s">
        <v>48</v>
      </c>
      <c r="AO26" s="16" t="s">
        <v>49</v>
      </c>
      <c r="AP26" s="16" t="s">
        <v>50</v>
      </c>
      <c r="AQ26" s="16" t="s">
        <v>51</v>
      </c>
      <c r="AR26" s="16" t="s">
        <v>52</v>
      </c>
      <c r="AS26" s="16" t="s">
        <v>53</v>
      </c>
      <c r="AT26" s="16" t="s">
        <v>54</v>
      </c>
      <c r="AU26" s="16" t="s">
        <v>55</v>
      </c>
      <c r="AV26" s="16" t="s">
        <v>56</v>
      </c>
      <c r="AW26" s="16" t="s">
        <v>57</v>
      </c>
      <c r="AX26" s="16" t="s">
        <v>58</v>
      </c>
      <c r="AY26" s="16" t="s">
        <v>59</v>
      </c>
      <c r="AZ26" s="16" t="s">
        <v>60</v>
      </c>
      <c r="BA26" s="16"/>
    </row>
    <row r="27" spans="1:53" hidden="1" x14ac:dyDescent="0.25">
      <c r="A27" s="21"/>
      <c r="B27" s="21" t="s">
        <v>69</v>
      </c>
      <c r="C27" s="17">
        <f>C25-100-(C25-150)/4</f>
        <v>50</v>
      </c>
      <c r="D27" s="17">
        <f t="shared" ref="D27:AZ27" si="0">D25-100-(D25-150)/4</f>
        <v>50.75</v>
      </c>
      <c r="E27" s="17">
        <f t="shared" si="0"/>
        <v>51.5</v>
      </c>
      <c r="F27" s="17">
        <f t="shared" si="0"/>
        <v>52.25</v>
      </c>
      <c r="G27" s="17">
        <f t="shared" si="0"/>
        <v>53</v>
      </c>
      <c r="H27" s="17">
        <f t="shared" si="0"/>
        <v>53.75</v>
      </c>
      <c r="I27" s="17">
        <f t="shared" si="0"/>
        <v>54.5</v>
      </c>
      <c r="J27" s="17">
        <f t="shared" si="0"/>
        <v>55.25</v>
      </c>
      <c r="K27" s="17">
        <f t="shared" si="0"/>
        <v>56</v>
      </c>
      <c r="L27" s="17">
        <f t="shared" si="0"/>
        <v>56.75</v>
      </c>
      <c r="M27" s="17">
        <f t="shared" si="0"/>
        <v>57.5</v>
      </c>
      <c r="N27" s="17">
        <f t="shared" si="0"/>
        <v>58.25</v>
      </c>
      <c r="O27" s="17">
        <f t="shared" si="0"/>
        <v>59</v>
      </c>
      <c r="P27" s="17">
        <f t="shared" si="0"/>
        <v>59.75</v>
      </c>
      <c r="Q27" s="17">
        <f t="shared" si="0"/>
        <v>60.5</v>
      </c>
      <c r="R27" s="17">
        <f t="shared" si="0"/>
        <v>61.25</v>
      </c>
      <c r="S27" s="17">
        <f t="shared" si="0"/>
        <v>62</v>
      </c>
      <c r="T27" s="17">
        <f t="shared" si="0"/>
        <v>62.75</v>
      </c>
      <c r="U27" s="17">
        <f t="shared" si="0"/>
        <v>63.5</v>
      </c>
      <c r="V27" s="17">
        <f t="shared" si="0"/>
        <v>64.25</v>
      </c>
      <c r="W27" s="17">
        <f t="shared" si="0"/>
        <v>65</v>
      </c>
      <c r="X27" s="17">
        <f t="shared" si="0"/>
        <v>65.75</v>
      </c>
      <c r="Y27" s="17">
        <f t="shared" si="0"/>
        <v>66.5</v>
      </c>
      <c r="Z27" s="17">
        <f t="shared" si="0"/>
        <v>67.25</v>
      </c>
      <c r="AA27" s="17">
        <f t="shared" si="0"/>
        <v>68</v>
      </c>
      <c r="AB27" s="17">
        <f t="shared" si="0"/>
        <v>68.75</v>
      </c>
      <c r="AC27" s="17">
        <f t="shared" si="0"/>
        <v>69.5</v>
      </c>
      <c r="AD27" s="17">
        <f t="shared" si="0"/>
        <v>70.25</v>
      </c>
      <c r="AE27" s="17">
        <f t="shared" si="0"/>
        <v>71</v>
      </c>
      <c r="AF27" s="17">
        <f t="shared" si="0"/>
        <v>71.75</v>
      </c>
      <c r="AG27" s="17">
        <f t="shared" si="0"/>
        <v>72.5</v>
      </c>
      <c r="AH27" s="17">
        <f t="shared" si="0"/>
        <v>73.25</v>
      </c>
      <c r="AI27" s="17">
        <f t="shared" si="0"/>
        <v>74</v>
      </c>
      <c r="AJ27" s="17">
        <f t="shared" si="0"/>
        <v>74.75</v>
      </c>
      <c r="AK27" s="17">
        <f t="shared" si="0"/>
        <v>75.5</v>
      </c>
      <c r="AL27" s="17">
        <f t="shared" si="0"/>
        <v>76.25</v>
      </c>
      <c r="AM27" s="17">
        <f t="shared" si="0"/>
        <v>77</v>
      </c>
      <c r="AN27" s="17">
        <f t="shared" si="0"/>
        <v>77.75</v>
      </c>
      <c r="AO27" s="17">
        <f t="shared" si="0"/>
        <v>78.5</v>
      </c>
      <c r="AP27" s="17">
        <f t="shared" si="0"/>
        <v>79.25</v>
      </c>
      <c r="AQ27" s="17">
        <f t="shared" si="0"/>
        <v>80</v>
      </c>
      <c r="AR27" s="17">
        <f t="shared" si="0"/>
        <v>80.75</v>
      </c>
      <c r="AS27" s="17">
        <f t="shared" si="0"/>
        <v>81.5</v>
      </c>
      <c r="AT27" s="17">
        <f t="shared" si="0"/>
        <v>82.25</v>
      </c>
      <c r="AU27" s="17">
        <f t="shared" si="0"/>
        <v>83</v>
      </c>
      <c r="AV27" s="17">
        <f t="shared" si="0"/>
        <v>83.75</v>
      </c>
      <c r="AW27" s="17">
        <f t="shared" si="0"/>
        <v>84.5</v>
      </c>
      <c r="AX27" s="17">
        <f t="shared" si="0"/>
        <v>85.25</v>
      </c>
      <c r="AY27" s="17">
        <f t="shared" si="0"/>
        <v>86</v>
      </c>
      <c r="AZ27" s="17">
        <f t="shared" si="0"/>
        <v>86.75</v>
      </c>
      <c r="BA27" s="17"/>
    </row>
    <row r="28" spans="1:53" hidden="1" x14ac:dyDescent="0.25">
      <c r="A28" s="21"/>
      <c r="B28" s="21" t="s">
        <v>70</v>
      </c>
      <c r="C28" s="17">
        <f>C25-100-(C25-150)/2.5</f>
        <v>50</v>
      </c>
      <c r="D28" s="17">
        <f t="shared" ref="D28:AZ28" si="1">D25-100-(D25-150)/2.5</f>
        <v>50.6</v>
      </c>
      <c r="E28" s="17">
        <f t="shared" si="1"/>
        <v>51.2</v>
      </c>
      <c r="F28" s="17">
        <f t="shared" si="1"/>
        <v>51.8</v>
      </c>
      <c r="G28" s="17">
        <f t="shared" si="1"/>
        <v>52.4</v>
      </c>
      <c r="H28" s="17">
        <f t="shared" si="1"/>
        <v>53</v>
      </c>
      <c r="I28" s="17">
        <f t="shared" si="1"/>
        <v>53.6</v>
      </c>
      <c r="J28" s="17">
        <f t="shared" si="1"/>
        <v>54.2</v>
      </c>
      <c r="K28" s="17">
        <f t="shared" si="1"/>
        <v>54.8</v>
      </c>
      <c r="L28" s="17">
        <f t="shared" si="1"/>
        <v>55.4</v>
      </c>
      <c r="M28" s="17">
        <f t="shared" si="1"/>
        <v>56</v>
      </c>
      <c r="N28" s="17">
        <f t="shared" si="1"/>
        <v>56.6</v>
      </c>
      <c r="O28" s="17">
        <f t="shared" si="1"/>
        <v>57.2</v>
      </c>
      <c r="P28" s="17">
        <f t="shared" si="1"/>
        <v>57.8</v>
      </c>
      <c r="Q28" s="17">
        <f t="shared" si="1"/>
        <v>58.4</v>
      </c>
      <c r="R28" s="17">
        <f t="shared" si="1"/>
        <v>59</v>
      </c>
      <c r="S28" s="17">
        <f t="shared" si="1"/>
        <v>59.6</v>
      </c>
      <c r="T28" s="17">
        <f t="shared" si="1"/>
        <v>60.2</v>
      </c>
      <c r="U28" s="17">
        <f t="shared" si="1"/>
        <v>60.8</v>
      </c>
      <c r="V28" s="17">
        <f t="shared" si="1"/>
        <v>61.4</v>
      </c>
      <c r="W28" s="17">
        <f t="shared" si="1"/>
        <v>62</v>
      </c>
      <c r="X28" s="17">
        <f t="shared" si="1"/>
        <v>62.6</v>
      </c>
      <c r="Y28" s="17">
        <f t="shared" si="1"/>
        <v>63.2</v>
      </c>
      <c r="Z28" s="17">
        <f t="shared" si="1"/>
        <v>63.8</v>
      </c>
      <c r="AA28" s="17">
        <f t="shared" si="1"/>
        <v>64.400000000000006</v>
      </c>
      <c r="AB28" s="17">
        <f t="shared" si="1"/>
        <v>65</v>
      </c>
      <c r="AC28" s="17">
        <f t="shared" si="1"/>
        <v>65.599999999999994</v>
      </c>
      <c r="AD28" s="17">
        <f t="shared" si="1"/>
        <v>66.2</v>
      </c>
      <c r="AE28" s="17">
        <f t="shared" si="1"/>
        <v>66.8</v>
      </c>
      <c r="AF28" s="17">
        <f t="shared" si="1"/>
        <v>67.400000000000006</v>
      </c>
      <c r="AG28" s="17">
        <f t="shared" si="1"/>
        <v>68</v>
      </c>
      <c r="AH28" s="17">
        <f t="shared" si="1"/>
        <v>68.599999999999994</v>
      </c>
      <c r="AI28" s="17">
        <f t="shared" si="1"/>
        <v>69.2</v>
      </c>
      <c r="AJ28" s="17">
        <f t="shared" si="1"/>
        <v>69.8</v>
      </c>
      <c r="AK28" s="17">
        <f t="shared" si="1"/>
        <v>70.400000000000006</v>
      </c>
      <c r="AL28" s="17">
        <f t="shared" si="1"/>
        <v>71</v>
      </c>
      <c r="AM28" s="17">
        <f t="shared" si="1"/>
        <v>71.599999999999994</v>
      </c>
      <c r="AN28" s="17">
        <f t="shared" si="1"/>
        <v>72.2</v>
      </c>
      <c r="AO28" s="17">
        <f t="shared" si="1"/>
        <v>72.8</v>
      </c>
      <c r="AP28" s="17">
        <f t="shared" si="1"/>
        <v>73.400000000000006</v>
      </c>
      <c r="AQ28" s="17">
        <f t="shared" si="1"/>
        <v>74</v>
      </c>
      <c r="AR28" s="17">
        <f t="shared" si="1"/>
        <v>74.599999999999994</v>
      </c>
      <c r="AS28" s="17">
        <f t="shared" si="1"/>
        <v>75.2</v>
      </c>
      <c r="AT28" s="17">
        <f t="shared" si="1"/>
        <v>75.8</v>
      </c>
      <c r="AU28" s="17">
        <f t="shared" si="1"/>
        <v>76.400000000000006</v>
      </c>
      <c r="AV28" s="17">
        <f t="shared" si="1"/>
        <v>77</v>
      </c>
      <c r="AW28" s="17">
        <f t="shared" si="1"/>
        <v>77.599999999999994</v>
      </c>
      <c r="AX28" s="17">
        <f t="shared" si="1"/>
        <v>78.2</v>
      </c>
      <c r="AY28" s="17">
        <f t="shared" si="1"/>
        <v>78.8</v>
      </c>
      <c r="AZ28" s="17">
        <f t="shared" si="1"/>
        <v>79.400000000000006</v>
      </c>
      <c r="BA28" s="17"/>
    </row>
    <row r="29" spans="1:53" hidden="1" x14ac:dyDescent="0.25"/>
    <row r="30" spans="1:53" ht="17.399999999999999" hidden="1" x14ac:dyDescent="0.3">
      <c r="A30" s="12" t="s">
        <v>61</v>
      </c>
      <c r="F30" s="18">
        <f>INDEX($B$32:$AZ$96,MATCH(D13,$B$32:$B$96,0),MATCH(D9,$B$32:$AZ$32,0))</f>
        <v>61.65</v>
      </c>
      <c r="H30" s="13" t="s">
        <v>62</v>
      </c>
    </row>
    <row r="31" spans="1:53" hidden="1" x14ac:dyDescent="0.25"/>
    <row r="32" spans="1:53" s="14" customFormat="1" hidden="1" x14ac:dyDescent="0.25">
      <c r="C32" s="15">
        <v>150</v>
      </c>
      <c r="D32" s="15">
        <v>151</v>
      </c>
      <c r="E32" s="15">
        <v>152</v>
      </c>
      <c r="F32" s="15">
        <v>153</v>
      </c>
      <c r="G32" s="15">
        <v>154</v>
      </c>
      <c r="H32" s="15">
        <v>155</v>
      </c>
      <c r="I32" s="15">
        <v>156</v>
      </c>
      <c r="J32" s="15">
        <v>157</v>
      </c>
      <c r="K32" s="15">
        <v>158</v>
      </c>
      <c r="L32" s="15">
        <v>159</v>
      </c>
      <c r="M32" s="15">
        <v>160</v>
      </c>
      <c r="N32" s="15">
        <v>161</v>
      </c>
      <c r="O32" s="15">
        <v>162</v>
      </c>
      <c r="P32" s="15">
        <v>163</v>
      </c>
      <c r="Q32" s="15">
        <v>164</v>
      </c>
      <c r="R32" s="15">
        <v>165</v>
      </c>
      <c r="S32" s="15">
        <v>166</v>
      </c>
      <c r="T32" s="15">
        <v>167</v>
      </c>
      <c r="U32" s="15">
        <v>168</v>
      </c>
      <c r="V32" s="15">
        <v>169</v>
      </c>
      <c r="W32" s="15">
        <v>170</v>
      </c>
      <c r="X32" s="15">
        <v>171</v>
      </c>
      <c r="Y32" s="15">
        <v>172</v>
      </c>
      <c r="Z32" s="15">
        <v>173</v>
      </c>
      <c r="AA32" s="15">
        <v>174</v>
      </c>
      <c r="AB32" s="15">
        <v>175</v>
      </c>
      <c r="AC32" s="15">
        <v>176</v>
      </c>
      <c r="AD32" s="15">
        <v>177</v>
      </c>
      <c r="AE32" s="15">
        <v>178</v>
      </c>
      <c r="AF32" s="15">
        <v>179</v>
      </c>
      <c r="AG32" s="15">
        <v>180</v>
      </c>
      <c r="AH32" s="15">
        <v>181</v>
      </c>
      <c r="AI32" s="15">
        <v>182</v>
      </c>
      <c r="AJ32" s="15">
        <v>183</v>
      </c>
      <c r="AK32" s="15">
        <v>184</v>
      </c>
      <c r="AL32" s="15">
        <v>185</v>
      </c>
      <c r="AM32" s="15">
        <v>186</v>
      </c>
      <c r="AN32" s="15">
        <v>187</v>
      </c>
      <c r="AO32" s="15">
        <v>188</v>
      </c>
      <c r="AP32" s="15">
        <v>189</v>
      </c>
      <c r="AQ32" s="15">
        <v>190</v>
      </c>
      <c r="AR32" s="15">
        <v>191</v>
      </c>
      <c r="AS32" s="15">
        <v>192</v>
      </c>
      <c r="AT32" s="15">
        <v>193</v>
      </c>
      <c r="AU32" s="15">
        <v>194</v>
      </c>
      <c r="AV32" s="15">
        <v>195</v>
      </c>
      <c r="AW32" s="15">
        <v>196</v>
      </c>
      <c r="AX32" s="15">
        <v>197</v>
      </c>
      <c r="AY32" s="15">
        <v>198</v>
      </c>
      <c r="AZ32" s="15">
        <v>199</v>
      </c>
    </row>
    <row r="33" spans="1:52" hidden="1" x14ac:dyDescent="0.25">
      <c r="C33" s="16" t="s">
        <v>11</v>
      </c>
      <c r="D33" s="16" t="s">
        <v>12</v>
      </c>
      <c r="E33" s="16" t="s">
        <v>13</v>
      </c>
      <c r="F33" s="16" t="s">
        <v>14</v>
      </c>
      <c r="G33" s="16" t="s">
        <v>15</v>
      </c>
      <c r="H33" s="16" t="s">
        <v>16</v>
      </c>
      <c r="I33" s="16" t="s">
        <v>17</v>
      </c>
      <c r="J33" s="16" t="s">
        <v>18</v>
      </c>
      <c r="K33" s="16" t="s">
        <v>19</v>
      </c>
      <c r="L33" s="16" t="s">
        <v>20</v>
      </c>
      <c r="M33" s="16" t="s">
        <v>21</v>
      </c>
      <c r="N33" s="16" t="s">
        <v>22</v>
      </c>
      <c r="O33" s="16" t="s">
        <v>23</v>
      </c>
      <c r="P33" s="16" t="s">
        <v>24</v>
      </c>
      <c r="Q33" s="16" t="s">
        <v>25</v>
      </c>
      <c r="R33" s="16" t="s">
        <v>26</v>
      </c>
      <c r="S33" s="16" t="s">
        <v>27</v>
      </c>
      <c r="T33" s="16" t="s">
        <v>28</v>
      </c>
      <c r="U33" s="16" t="s">
        <v>29</v>
      </c>
      <c r="V33" s="16" t="s">
        <v>30</v>
      </c>
      <c r="W33" s="16" t="s">
        <v>31</v>
      </c>
      <c r="X33" s="16" t="s">
        <v>32</v>
      </c>
      <c r="Y33" s="16" t="s">
        <v>33</v>
      </c>
      <c r="Z33" s="16" t="s">
        <v>34</v>
      </c>
      <c r="AA33" s="16" t="s">
        <v>35</v>
      </c>
      <c r="AB33" s="16" t="s">
        <v>36</v>
      </c>
      <c r="AC33" s="16" t="s">
        <v>37</v>
      </c>
      <c r="AD33" s="16" t="s">
        <v>38</v>
      </c>
      <c r="AE33" s="16" t="s">
        <v>39</v>
      </c>
      <c r="AF33" s="16" t="s">
        <v>40</v>
      </c>
      <c r="AG33" s="16" t="s">
        <v>41</v>
      </c>
      <c r="AH33" s="16" t="s">
        <v>42</v>
      </c>
      <c r="AI33" s="16" t="s">
        <v>43</v>
      </c>
      <c r="AJ33" s="16" t="s">
        <v>44</v>
      </c>
      <c r="AK33" s="16" t="s">
        <v>45</v>
      </c>
      <c r="AL33" s="16" t="s">
        <v>46</v>
      </c>
      <c r="AM33" s="16" t="s">
        <v>47</v>
      </c>
      <c r="AN33" s="16" t="s">
        <v>48</v>
      </c>
      <c r="AO33" s="16" t="s">
        <v>49</v>
      </c>
      <c r="AP33" s="16" t="s">
        <v>50</v>
      </c>
      <c r="AQ33" s="16" t="s">
        <v>51</v>
      </c>
      <c r="AR33" s="16" t="s">
        <v>52</v>
      </c>
      <c r="AS33" s="16" t="s">
        <v>53</v>
      </c>
      <c r="AT33" s="16" t="s">
        <v>54</v>
      </c>
      <c r="AU33" s="16" t="s">
        <v>55</v>
      </c>
      <c r="AV33" s="16" t="s">
        <v>56</v>
      </c>
      <c r="AW33" s="16" t="s">
        <v>57</v>
      </c>
      <c r="AX33" s="16" t="s">
        <v>58</v>
      </c>
      <c r="AY33" s="16" t="s">
        <v>59</v>
      </c>
      <c r="AZ33" s="16" t="s">
        <v>60</v>
      </c>
    </row>
    <row r="34" spans="1:52" hidden="1" x14ac:dyDescent="0.25">
      <c r="A34" s="19" t="s">
        <v>63</v>
      </c>
      <c r="B34" s="20">
        <v>18</v>
      </c>
      <c r="C34" s="17">
        <f>(C$32-100+$B34/10)*0.9</f>
        <v>46.62</v>
      </c>
      <c r="D34" s="17">
        <f t="shared" ref="D34:AL41" si="2">(D$32-100+$B34/10)*0.9</f>
        <v>47.519999999999996</v>
      </c>
      <c r="E34" s="17">
        <f t="shared" si="2"/>
        <v>48.42</v>
      </c>
      <c r="F34" s="17">
        <f t="shared" si="2"/>
        <v>49.32</v>
      </c>
      <c r="G34" s="17">
        <f t="shared" si="2"/>
        <v>50.22</v>
      </c>
      <c r="H34" s="17">
        <f t="shared" si="2"/>
        <v>51.12</v>
      </c>
      <c r="I34" s="17">
        <f t="shared" si="2"/>
        <v>52.019999999999996</v>
      </c>
      <c r="J34" s="17">
        <f t="shared" si="2"/>
        <v>52.92</v>
      </c>
      <c r="K34" s="17">
        <f t="shared" si="2"/>
        <v>53.82</v>
      </c>
      <c r="L34" s="17">
        <f t="shared" si="2"/>
        <v>54.72</v>
      </c>
      <c r="M34" s="17">
        <f t="shared" si="2"/>
        <v>55.62</v>
      </c>
      <c r="N34" s="17">
        <f t="shared" si="2"/>
        <v>56.519999999999996</v>
      </c>
      <c r="O34" s="17">
        <f t="shared" si="2"/>
        <v>57.42</v>
      </c>
      <c r="P34" s="17">
        <f t="shared" si="2"/>
        <v>58.32</v>
      </c>
      <c r="Q34" s="17">
        <f t="shared" si="2"/>
        <v>59.22</v>
      </c>
      <c r="R34" s="17">
        <f t="shared" si="2"/>
        <v>60.12</v>
      </c>
      <c r="S34" s="17">
        <f t="shared" si="2"/>
        <v>61.019999999999996</v>
      </c>
      <c r="T34" s="17">
        <f t="shared" si="2"/>
        <v>61.92</v>
      </c>
      <c r="U34" s="17">
        <f t="shared" si="2"/>
        <v>62.82</v>
      </c>
      <c r="V34" s="17">
        <f t="shared" si="2"/>
        <v>63.72</v>
      </c>
      <c r="W34" s="17">
        <f t="shared" si="2"/>
        <v>64.62</v>
      </c>
      <c r="X34" s="17">
        <f t="shared" si="2"/>
        <v>65.52</v>
      </c>
      <c r="Y34" s="17">
        <f t="shared" si="2"/>
        <v>66.42</v>
      </c>
      <c r="Z34" s="17">
        <f t="shared" si="2"/>
        <v>67.319999999999993</v>
      </c>
      <c r="AA34" s="17">
        <f t="shared" si="2"/>
        <v>68.22</v>
      </c>
      <c r="AB34" s="17">
        <f t="shared" si="2"/>
        <v>69.12</v>
      </c>
      <c r="AC34" s="17">
        <f t="shared" si="2"/>
        <v>70.02</v>
      </c>
      <c r="AD34" s="17">
        <f t="shared" si="2"/>
        <v>70.92</v>
      </c>
      <c r="AE34" s="17">
        <f t="shared" si="2"/>
        <v>71.819999999999993</v>
      </c>
      <c r="AF34" s="17">
        <f t="shared" si="2"/>
        <v>72.72</v>
      </c>
      <c r="AG34" s="17">
        <f t="shared" si="2"/>
        <v>73.62</v>
      </c>
      <c r="AH34" s="17">
        <f t="shared" si="2"/>
        <v>74.52</v>
      </c>
      <c r="AI34" s="17">
        <f t="shared" si="2"/>
        <v>75.42</v>
      </c>
      <c r="AJ34" s="17">
        <f t="shared" si="2"/>
        <v>76.319999999999993</v>
      </c>
      <c r="AK34" s="17">
        <f t="shared" si="2"/>
        <v>77.22</v>
      </c>
      <c r="AL34" s="17">
        <f t="shared" si="2"/>
        <v>78.12</v>
      </c>
      <c r="AM34" s="17">
        <f t="shared" ref="AM34:AZ49" si="3">(AM$32-100+$B34/10)*0.9</f>
        <v>79.02</v>
      </c>
      <c r="AN34" s="17">
        <f t="shared" si="3"/>
        <v>79.92</v>
      </c>
      <c r="AO34" s="17">
        <f t="shared" si="3"/>
        <v>80.819999999999993</v>
      </c>
      <c r="AP34" s="17">
        <f t="shared" si="3"/>
        <v>81.72</v>
      </c>
      <c r="AQ34" s="17">
        <f t="shared" si="3"/>
        <v>82.62</v>
      </c>
      <c r="AR34" s="17">
        <f t="shared" si="3"/>
        <v>83.52</v>
      </c>
      <c r="AS34" s="17">
        <f t="shared" si="3"/>
        <v>84.42</v>
      </c>
      <c r="AT34" s="17">
        <f t="shared" si="3"/>
        <v>85.32</v>
      </c>
      <c r="AU34" s="17">
        <f t="shared" si="3"/>
        <v>86.22</v>
      </c>
      <c r="AV34" s="17">
        <f t="shared" si="3"/>
        <v>87.12</v>
      </c>
      <c r="AW34" s="17">
        <f t="shared" si="3"/>
        <v>88.02</v>
      </c>
      <c r="AX34" s="17">
        <f t="shared" si="3"/>
        <v>88.92</v>
      </c>
      <c r="AY34" s="17">
        <f t="shared" si="3"/>
        <v>89.82</v>
      </c>
      <c r="AZ34" s="17">
        <f t="shared" si="3"/>
        <v>90.72</v>
      </c>
    </row>
    <row r="35" spans="1:52" hidden="1" x14ac:dyDescent="0.25">
      <c r="B35" s="20">
        <v>19</v>
      </c>
      <c r="C35" s="17">
        <f t="shared" ref="C35:R57" si="4">(C$32-100+$B35/10)*0.9</f>
        <v>46.71</v>
      </c>
      <c r="D35" s="17">
        <f t="shared" si="2"/>
        <v>47.61</v>
      </c>
      <c r="E35" s="17">
        <f t="shared" si="2"/>
        <v>48.51</v>
      </c>
      <c r="F35" s="17">
        <f t="shared" si="2"/>
        <v>49.41</v>
      </c>
      <c r="G35" s="17">
        <f t="shared" si="2"/>
        <v>50.31</v>
      </c>
      <c r="H35" s="17">
        <f t="shared" si="2"/>
        <v>51.21</v>
      </c>
      <c r="I35" s="17">
        <f t="shared" si="2"/>
        <v>52.11</v>
      </c>
      <c r="J35" s="17">
        <f t="shared" si="2"/>
        <v>53.01</v>
      </c>
      <c r="K35" s="17">
        <f t="shared" si="2"/>
        <v>53.91</v>
      </c>
      <c r="L35" s="17">
        <f t="shared" si="2"/>
        <v>54.81</v>
      </c>
      <c r="M35" s="17">
        <f t="shared" si="2"/>
        <v>55.71</v>
      </c>
      <c r="N35" s="17">
        <f t="shared" si="2"/>
        <v>56.61</v>
      </c>
      <c r="O35" s="17">
        <f t="shared" si="2"/>
        <v>57.51</v>
      </c>
      <c r="P35" s="17">
        <f t="shared" si="2"/>
        <v>58.410000000000004</v>
      </c>
      <c r="Q35" s="17">
        <f t="shared" si="2"/>
        <v>59.310000000000009</v>
      </c>
      <c r="R35" s="17">
        <f t="shared" si="2"/>
        <v>60.210000000000008</v>
      </c>
      <c r="S35" s="17">
        <f t="shared" si="2"/>
        <v>61.110000000000007</v>
      </c>
      <c r="T35" s="17">
        <f t="shared" si="2"/>
        <v>62.010000000000005</v>
      </c>
      <c r="U35" s="17">
        <f t="shared" si="2"/>
        <v>62.910000000000004</v>
      </c>
      <c r="V35" s="17">
        <f t="shared" si="2"/>
        <v>63.810000000000009</v>
      </c>
      <c r="W35" s="17">
        <f t="shared" si="2"/>
        <v>64.710000000000008</v>
      </c>
      <c r="X35" s="17">
        <f t="shared" si="2"/>
        <v>65.610000000000014</v>
      </c>
      <c r="Y35" s="17">
        <f t="shared" si="2"/>
        <v>66.510000000000005</v>
      </c>
      <c r="Z35" s="17">
        <f t="shared" si="2"/>
        <v>67.410000000000011</v>
      </c>
      <c r="AA35" s="17">
        <f t="shared" si="2"/>
        <v>68.31</v>
      </c>
      <c r="AB35" s="17">
        <f t="shared" si="2"/>
        <v>69.210000000000008</v>
      </c>
      <c r="AC35" s="17">
        <f t="shared" si="2"/>
        <v>70.110000000000014</v>
      </c>
      <c r="AD35" s="17">
        <f t="shared" si="2"/>
        <v>71.010000000000005</v>
      </c>
      <c r="AE35" s="17">
        <f t="shared" si="2"/>
        <v>71.910000000000011</v>
      </c>
      <c r="AF35" s="17">
        <f t="shared" si="2"/>
        <v>72.81</v>
      </c>
      <c r="AG35" s="17">
        <f t="shared" si="2"/>
        <v>73.710000000000008</v>
      </c>
      <c r="AH35" s="17">
        <f t="shared" si="2"/>
        <v>74.610000000000014</v>
      </c>
      <c r="AI35" s="17">
        <f t="shared" si="2"/>
        <v>75.510000000000005</v>
      </c>
      <c r="AJ35" s="17">
        <f t="shared" si="2"/>
        <v>76.410000000000011</v>
      </c>
      <c r="AK35" s="17">
        <f t="shared" si="2"/>
        <v>77.31</v>
      </c>
      <c r="AL35" s="17">
        <f t="shared" si="2"/>
        <v>78.210000000000008</v>
      </c>
      <c r="AM35" s="17">
        <f t="shared" si="3"/>
        <v>79.110000000000014</v>
      </c>
      <c r="AN35" s="17">
        <f t="shared" si="3"/>
        <v>80.010000000000005</v>
      </c>
      <c r="AO35" s="17">
        <f t="shared" si="3"/>
        <v>80.910000000000011</v>
      </c>
      <c r="AP35" s="17">
        <f t="shared" si="3"/>
        <v>81.81</v>
      </c>
      <c r="AQ35" s="17">
        <f t="shared" si="3"/>
        <v>82.710000000000008</v>
      </c>
      <c r="AR35" s="17">
        <f t="shared" si="3"/>
        <v>83.610000000000014</v>
      </c>
      <c r="AS35" s="17">
        <f t="shared" si="3"/>
        <v>84.51</v>
      </c>
      <c r="AT35" s="17">
        <f t="shared" si="3"/>
        <v>85.410000000000011</v>
      </c>
      <c r="AU35" s="17">
        <f t="shared" si="3"/>
        <v>86.31</v>
      </c>
      <c r="AV35" s="17">
        <f t="shared" si="3"/>
        <v>87.210000000000008</v>
      </c>
      <c r="AW35" s="17">
        <f t="shared" si="3"/>
        <v>88.110000000000014</v>
      </c>
      <c r="AX35" s="17">
        <f t="shared" si="3"/>
        <v>89.01</v>
      </c>
      <c r="AY35" s="17">
        <f t="shared" si="3"/>
        <v>89.910000000000011</v>
      </c>
      <c r="AZ35" s="17">
        <f t="shared" si="3"/>
        <v>90.81</v>
      </c>
    </row>
    <row r="36" spans="1:52" hidden="1" x14ac:dyDescent="0.25">
      <c r="B36" s="20">
        <v>20</v>
      </c>
      <c r="C36" s="17">
        <f t="shared" si="4"/>
        <v>46.800000000000004</v>
      </c>
      <c r="D36" s="17">
        <f t="shared" si="2"/>
        <v>47.7</v>
      </c>
      <c r="E36" s="17">
        <f t="shared" si="2"/>
        <v>48.6</v>
      </c>
      <c r="F36" s="17">
        <f t="shared" si="2"/>
        <v>49.5</v>
      </c>
      <c r="G36" s="17">
        <f t="shared" si="2"/>
        <v>50.4</v>
      </c>
      <c r="H36" s="17">
        <f t="shared" si="2"/>
        <v>51.300000000000004</v>
      </c>
      <c r="I36" s="17">
        <f t="shared" si="2"/>
        <v>52.2</v>
      </c>
      <c r="J36" s="17">
        <f t="shared" si="2"/>
        <v>53.1</v>
      </c>
      <c r="K36" s="17">
        <f t="shared" si="2"/>
        <v>54</v>
      </c>
      <c r="L36" s="17">
        <f t="shared" si="2"/>
        <v>54.9</v>
      </c>
      <c r="M36" s="17">
        <f t="shared" si="2"/>
        <v>55.800000000000004</v>
      </c>
      <c r="N36" s="17">
        <f t="shared" si="2"/>
        <v>56.7</v>
      </c>
      <c r="O36" s="17">
        <f t="shared" si="2"/>
        <v>57.6</v>
      </c>
      <c r="P36" s="17">
        <f t="shared" si="2"/>
        <v>58.5</v>
      </c>
      <c r="Q36" s="17">
        <f t="shared" si="2"/>
        <v>59.4</v>
      </c>
      <c r="R36" s="17">
        <f t="shared" si="2"/>
        <v>60.300000000000004</v>
      </c>
      <c r="S36" s="17">
        <f t="shared" si="2"/>
        <v>61.2</v>
      </c>
      <c r="T36" s="17">
        <f t="shared" si="2"/>
        <v>62.1</v>
      </c>
      <c r="U36" s="17">
        <f t="shared" si="2"/>
        <v>63</v>
      </c>
      <c r="V36" s="17">
        <f t="shared" si="2"/>
        <v>63.9</v>
      </c>
      <c r="W36" s="17">
        <f t="shared" si="2"/>
        <v>64.8</v>
      </c>
      <c r="X36" s="17">
        <f t="shared" si="2"/>
        <v>65.7</v>
      </c>
      <c r="Y36" s="17">
        <f t="shared" si="2"/>
        <v>66.600000000000009</v>
      </c>
      <c r="Z36" s="17">
        <f t="shared" si="2"/>
        <v>67.5</v>
      </c>
      <c r="AA36" s="17">
        <f t="shared" si="2"/>
        <v>68.400000000000006</v>
      </c>
      <c r="AB36" s="17">
        <f t="shared" si="2"/>
        <v>69.3</v>
      </c>
      <c r="AC36" s="17">
        <f t="shared" si="2"/>
        <v>70.2</v>
      </c>
      <c r="AD36" s="17">
        <f t="shared" si="2"/>
        <v>71.100000000000009</v>
      </c>
      <c r="AE36" s="17">
        <f t="shared" si="2"/>
        <v>72</v>
      </c>
      <c r="AF36" s="17">
        <f t="shared" si="2"/>
        <v>72.900000000000006</v>
      </c>
      <c r="AG36" s="17">
        <f t="shared" si="2"/>
        <v>73.8</v>
      </c>
      <c r="AH36" s="17">
        <f t="shared" si="2"/>
        <v>74.7</v>
      </c>
      <c r="AI36" s="17">
        <f t="shared" si="2"/>
        <v>75.600000000000009</v>
      </c>
      <c r="AJ36" s="17">
        <f t="shared" si="2"/>
        <v>76.5</v>
      </c>
      <c r="AK36" s="17">
        <f t="shared" si="2"/>
        <v>77.400000000000006</v>
      </c>
      <c r="AL36" s="17">
        <f t="shared" si="2"/>
        <v>78.3</v>
      </c>
      <c r="AM36" s="17">
        <f t="shared" si="3"/>
        <v>79.2</v>
      </c>
      <c r="AN36" s="17">
        <f t="shared" si="3"/>
        <v>80.100000000000009</v>
      </c>
      <c r="AO36" s="17">
        <f t="shared" si="3"/>
        <v>81</v>
      </c>
      <c r="AP36" s="17">
        <f t="shared" si="3"/>
        <v>81.900000000000006</v>
      </c>
      <c r="AQ36" s="17">
        <f t="shared" si="3"/>
        <v>82.8</v>
      </c>
      <c r="AR36" s="17">
        <f t="shared" si="3"/>
        <v>83.7</v>
      </c>
      <c r="AS36" s="17">
        <f t="shared" si="3"/>
        <v>84.600000000000009</v>
      </c>
      <c r="AT36" s="17">
        <f t="shared" si="3"/>
        <v>85.5</v>
      </c>
      <c r="AU36" s="17">
        <f t="shared" si="3"/>
        <v>86.4</v>
      </c>
      <c r="AV36" s="17">
        <f t="shared" si="3"/>
        <v>87.3</v>
      </c>
      <c r="AW36" s="17">
        <f t="shared" si="3"/>
        <v>88.2</v>
      </c>
      <c r="AX36" s="17">
        <f t="shared" si="3"/>
        <v>89.100000000000009</v>
      </c>
      <c r="AY36" s="17">
        <f t="shared" si="3"/>
        <v>90</v>
      </c>
      <c r="AZ36" s="17">
        <f t="shared" si="3"/>
        <v>90.9</v>
      </c>
    </row>
    <row r="37" spans="1:52" hidden="1" x14ac:dyDescent="0.25">
      <c r="B37" s="20">
        <v>21</v>
      </c>
      <c r="C37" s="17">
        <f t="shared" si="4"/>
        <v>46.89</v>
      </c>
      <c r="D37" s="17">
        <f t="shared" si="2"/>
        <v>47.79</v>
      </c>
      <c r="E37" s="17">
        <f t="shared" si="2"/>
        <v>48.690000000000005</v>
      </c>
      <c r="F37" s="17">
        <f t="shared" si="2"/>
        <v>49.59</v>
      </c>
      <c r="G37" s="17">
        <f t="shared" si="2"/>
        <v>50.49</v>
      </c>
      <c r="H37" s="17">
        <f t="shared" si="2"/>
        <v>51.39</v>
      </c>
      <c r="I37" s="17">
        <f t="shared" si="2"/>
        <v>52.29</v>
      </c>
      <c r="J37" s="17">
        <f t="shared" si="2"/>
        <v>53.190000000000005</v>
      </c>
      <c r="K37" s="17">
        <f t="shared" si="2"/>
        <v>54.09</v>
      </c>
      <c r="L37" s="17">
        <f t="shared" si="2"/>
        <v>54.99</v>
      </c>
      <c r="M37" s="17">
        <f t="shared" si="2"/>
        <v>55.89</v>
      </c>
      <c r="N37" s="17">
        <f t="shared" si="2"/>
        <v>56.79</v>
      </c>
      <c r="O37" s="17">
        <f t="shared" si="2"/>
        <v>57.69</v>
      </c>
      <c r="P37" s="17">
        <f t="shared" si="2"/>
        <v>58.589999999999996</v>
      </c>
      <c r="Q37" s="17">
        <f t="shared" si="2"/>
        <v>59.489999999999995</v>
      </c>
      <c r="R37" s="17">
        <f t="shared" si="2"/>
        <v>60.389999999999993</v>
      </c>
      <c r="S37" s="17">
        <f t="shared" si="2"/>
        <v>61.29</v>
      </c>
      <c r="T37" s="17">
        <f t="shared" si="2"/>
        <v>62.19</v>
      </c>
      <c r="U37" s="17">
        <f t="shared" si="2"/>
        <v>63.089999999999996</v>
      </c>
      <c r="V37" s="17">
        <f t="shared" si="2"/>
        <v>63.989999999999995</v>
      </c>
      <c r="W37" s="17">
        <f t="shared" si="2"/>
        <v>64.89</v>
      </c>
      <c r="X37" s="17">
        <f t="shared" si="2"/>
        <v>65.789999999999992</v>
      </c>
      <c r="Y37" s="17">
        <f t="shared" si="2"/>
        <v>66.69</v>
      </c>
      <c r="Z37" s="17">
        <f t="shared" si="2"/>
        <v>67.59</v>
      </c>
      <c r="AA37" s="17">
        <f t="shared" si="2"/>
        <v>68.489999999999995</v>
      </c>
      <c r="AB37" s="17">
        <f t="shared" si="2"/>
        <v>69.39</v>
      </c>
      <c r="AC37" s="17">
        <f t="shared" si="2"/>
        <v>70.289999999999992</v>
      </c>
      <c r="AD37" s="17">
        <f t="shared" si="2"/>
        <v>71.19</v>
      </c>
      <c r="AE37" s="17">
        <f t="shared" si="2"/>
        <v>72.09</v>
      </c>
      <c r="AF37" s="17">
        <f t="shared" si="2"/>
        <v>72.989999999999995</v>
      </c>
      <c r="AG37" s="17">
        <f t="shared" si="2"/>
        <v>73.89</v>
      </c>
      <c r="AH37" s="17">
        <f t="shared" si="2"/>
        <v>74.789999999999992</v>
      </c>
      <c r="AI37" s="17">
        <f t="shared" si="2"/>
        <v>75.69</v>
      </c>
      <c r="AJ37" s="17">
        <f t="shared" si="2"/>
        <v>76.59</v>
      </c>
      <c r="AK37" s="17">
        <f t="shared" si="2"/>
        <v>77.489999999999995</v>
      </c>
      <c r="AL37" s="17">
        <f t="shared" si="2"/>
        <v>78.39</v>
      </c>
      <c r="AM37" s="17">
        <f t="shared" si="3"/>
        <v>79.289999999999992</v>
      </c>
      <c r="AN37" s="17">
        <f t="shared" si="3"/>
        <v>80.19</v>
      </c>
      <c r="AO37" s="17">
        <f t="shared" si="3"/>
        <v>81.09</v>
      </c>
      <c r="AP37" s="17">
        <f t="shared" si="3"/>
        <v>81.99</v>
      </c>
      <c r="AQ37" s="17">
        <f t="shared" si="3"/>
        <v>82.89</v>
      </c>
      <c r="AR37" s="17">
        <f t="shared" si="3"/>
        <v>83.789999999999992</v>
      </c>
      <c r="AS37" s="17">
        <f t="shared" si="3"/>
        <v>84.69</v>
      </c>
      <c r="AT37" s="17">
        <f t="shared" si="3"/>
        <v>85.59</v>
      </c>
      <c r="AU37" s="17">
        <f t="shared" si="3"/>
        <v>86.49</v>
      </c>
      <c r="AV37" s="17">
        <f t="shared" si="3"/>
        <v>87.39</v>
      </c>
      <c r="AW37" s="17">
        <f t="shared" si="3"/>
        <v>88.289999999999992</v>
      </c>
      <c r="AX37" s="17">
        <f t="shared" si="3"/>
        <v>89.19</v>
      </c>
      <c r="AY37" s="17">
        <f t="shared" si="3"/>
        <v>90.09</v>
      </c>
      <c r="AZ37" s="17">
        <f t="shared" si="3"/>
        <v>90.99</v>
      </c>
    </row>
    <row r="38" spans="1:52" hidden="1" x14ac:dyDescent="0.25">
      <c r="B38" s="20">
        <v>22</v>
      </c>
      <c r="C38" s="17">
        <f t="shared" si="4"/>
        <v>46.980000000000004</v>
      </c>
      <c r="D38" s="17">
        <f t="shared" si="2"/>
        <v>47.88</v>
      </c>
      <c r="E38" s="17">
        <f t="shared" si="2"/>
        <v>48.78</v>
      </c>
      <c r="F38" s="17">
        <f t="shared" si="2"/>
        <v>49.680000000000007</v>
      </c>
      <c r="G38" s="17">
        <f t="shared" si="2"/>
        <v>50.580000000000005</v>
      </c>
      <c r="H38" s="17">
        <f t="shared" si="2"/>
        <v>51.480000000000004</v>
      </c>
      <c r="I38" s="17">
        <f t="shared" si="2"/>
        <v>52.38</v>
      </c>
      <c r="J38" s="17">
        <f t="shared" si="2"/>
        <v>53.28</v>
      </c>
      <c r="K38" s="17">
        <f t="shared" si="2"/>
        <v>54.180000000000007</v>
      </c>
      <c r="L38" s="17">
        <f t="shared" si="2"/>
        <v>55.080000000000005</v>
      </c>
      <c r="M38" s="17">
        <f t="shared" si="2"/>
        <v>55.980000000000004</v>
      </c>
      <c r="N38" s="17">
        <f t="shared" si="2"/>
        <v>56.88</v>
      </c>
      <c r="O38" s="17">
        <f t="shared" si="2"/>
        <v>57.78</v>
      </c>
      <c r="P38" s="17">
        <f t="shared" si="2"/>
        <v>58.680000000000007</v>
      </c>
      <c r="Q38" s="17">
        <f t="shared" si="2"/>
        <v>59.580000000000005</v>
      </c>
      <c r="R38" s="17">
        <f t="shared" si="2"/>
        <v>60.480000000000004</v>
      </c>
      <c r="S38" s="17">
        <f t="shared" si="2"/>
        <v>61.38</v>
      </c>
      <c r="T38" s="17">
        <f t="shared" si="2"/>
        <v>62.28</v>
      </c>
      <c r="U38" s="17">
        <f t="shared" si="2"/>
        <v>63.180000000000007</v>
      </c>
      <c r="V38" s="17">
        <f t="shared" si="2"/>
        <v>64.08</v>
      </c>
      <c r="W38" s="17">
        <f t="shared" si="2"/>
        <v>64.98</v>
      </c>
      <c r="X38" s="17">
        <f t="shared" si="2"/>
        <v>65.88000000000001</v>
      </c>
      <c r="Y38" s="17">
        <f t="shared" si="2"/>
        <v>66.78</v>
      </c>
      <c r="Z38" s="17">
        <f t="shared" si="2"/>
        <v>67.680000000000007</v>
      </c>
      <c r="AA38" s="17">
        <f t="shared" si="2"/>
        <v>68.58</v>
      </c>
      <c r="AB38" s="17">
        <f t="shared" si="2"/>
        <v>69.48</v>
      </c>
      <c r="AC38" s="17">
        <f t="shared" si="2"/>
        <v>70.38000000000001</v>
      </c>
      <c r="AD38" s="17">
        <f t="shared" si="2"/>
        <v>71.28</v>
      </c>
      <c r="AE38" s="17">
        <f t="shared" si="2"/>
        <v>72.180000000000007</v>
      </c>
      <c r="AF38" s="17">
        <f t="shared" si="2"/>
        <v>73.08</v>
      </c>
      <c r="AG38" s="17">
        <f t="shared" si="2"/>
        <v>73.98</v>
      </c>
      <c r="AH38" s="17">
        <f t="shared" si="2"/>
        <v>74.88000000000001</v>
      </c>
      <c r="AI38" s="17">
        <f t="shared" si="2"/>
        <v>75.78</v>
      </c>
      <c r="AJ38" s="17">
        <f t="shared" si="2"/>
        <v>76.680000000000007</v>
      </c>
      <c r="AK38" s="17">
        <f t="shared" si="2"/>
        <v>77.58</v>
      </c>
      <c r="AL38" s="17">
        <f t="shared" si="2"/>
        <v>78.48</v>
      </c>
      <c r="AM38" s="17">
        <f t="shared" si="3"/>
        <v>79.38000000000001</v>
      </c>
      <c r="AN38" s="17">
        <f t="shared" si="3"/>
        <v>80.28</v>
      </c>
      <c r="AO38" s="17">
        <f t="shared" si="3"/>
        <v>81.180000000000007</v>
      </c>
      <c r="AP38" s="17">
        <f t="shared" si="3"/>
        <v>82.08</v>
      </c>
      <c r="AQ38" s="17">
        <f t="shared" si="3"/>
        <v>82.98</v>
      </c>
      <c r="AR38" s="17">
        <f t="shared" si="3"/>
        <v>83.88000000000001</v>
      </c>
      <c r="AS38" s="17">
        <f t="shared" si="3"/>
        <v>84.78</v>
      </c>
      <c r="AT38" s="17">
        <f t="shared" si="3"/>
        <v>85.68</v>
      </c>
      <c r="AU38" s="17">
        <f t="shared" si="3"/>
        <v>86.58</v>
      </c>
      <c r="AV38" s="17">
        <f t="shared" si="3"/>
        <v>87.48</v>
      </c>
      <c r="AW38" s="17">
        <f t="shared" si="3"/>
        <v>88.38000000000001</v>
      </c>
      <c r="AX38" s="17">
        <f t="shared" si="3"/>
        <v>89.28</v>
      </c>
      <c r="AY38" s="17">
        <f t="shared" si="3"/>
        <v>90.18</v>
      </c>
      <c r="AZ38" s="17">
        <f t="shared" si="3"/>
        <v>91.08</v>
      </c>
    </row>
    <row r="39" spans="1:52" hidden="1" x14ac:dyDescent="0.25">
      <c r="B39" s="20">
        <v>23</v>
      </c>
      <c r="C39" s="17">
        <f t="shared" si="4"/>
        <v>47.07</v>
      </c>
      <c r="D39" s="17">
        <f t="shared" si="2"/>
        <v>47.97</v>
      </c>
      <c r="E39" s="17">
        <f t="shared" si="2"/>
        <v>48.87</v>
      </c>
      <c r="F39" s="17">
        <f t="shared" si="2"/>
        <v>49.769999999999996</v>
      </c>
      <c r="G39" s="17">
        <f t="shared" si="2"/>
        <v>50.67</v>
      </c>
      <c r="H39" s="17">
        <f t="shared" si="2"/>
        <v>51.57</v>
      </c>
      <c r="I39" s="17">
        <f t="shared" si="2"/>
        <v>52.47</v>
      </c>
      <c r="J39" s="17">
        <f t="shared" si="2"/>
        <v>53.37</v>
      </c>
      <c r="K39" s="17">
        <f t="shared" si="2"/>
        <v>54.269999999999996</v>
      </c>
      <c r="L39" s="17">
        <f t="shared" si="2"/>
        <v>55.17</v>
      </c>
      <c r="M39" s="17">
        <f t="shared" si="2"/>
        <v>56.07</v>
      </c>
      <c r="N39" s="17">
        <f t="shared" si="2"/>
        <v>56.97</v>
      </c>
      <c r="O39" s="17">
        <f t="shared" si="2"/>
        <v>57.87</v>
      </c>
      <c r="P39" s="17">
        <f t="shared" si="2"/>
        <v>58.769999999999996</v>
      </c>
      <c r="Q39" s="17">
        <f t="shared" si="2"/>
        <v>59.67</v>
      </c>
      <c r="R39" s="17">
        <f t="shared" si="2"/>
        <v>60.57</v>
      </c>
      <c r="S39" s="17">
        <f t="shared" si="2"/>
        <v>61.47</v>
      </c>
      <c r="T39" s="17">
        <f t="shared" si="2"/>
        <v>62.37</v>
      </c>
      <c r="U39" s="17">
        <f t="shared" si="2"/>
        <v>63.269999999999996</v>
      </c>
      <c r="V39" s="17">
        <f t="shared" si="2"/>
        <v>64.17</v>
      </c>
      <c r="W39" s="17">
        <f t="shared" si="2"/>
        <v>65.069999999999993</v>
      </c>
      <c r="X39" s="17">
        <f t="shared" si="2"/>
        <v>65.97</v>
      </c>
      <c r="Y39" s="17">
        <f t="shared" si="2"/>
        <v>66.87</v>
      </c>
      <c r="Z39" s="17">
        <f t="shared" si="2"/>
        <v>67.77</v>
      </c>
      <c r="AA39" s="17">
        <f t="shared" si="2"/>
        <v>68.67</v>
      </c>
      <c r="AB39" s="17">
        <f t="shared" si="2"/>
        <v>69.569999999999993</v>
      </c>
      <c r="AC39" s="17">
        <f t="shared" si="2"/>
        <v>70.47</v>
      </c>
      <c r="AD39" s="17">
        <f t="shared" si="2"/>
        <v>71.37</v>
      </c>
      <c r="AE39" s="17">
        <f t="shared" si="2"/>
        <v>72.27</v>
      </c>
      <c r="AF39" s="17">
        <f t="shared" si="2"/>
        <v>73.17</v>
      </c>
      <c r="AG39" s="17">
        <f t="shared" si="2"/>
        <v>74.069999999999993</v>
      </c>
      <c r="AH39" s="17">
        <f t="shared" si="2"/>
        <v>74.97</v>
      </c>
      <c r="AI39" s="17">
        <f t="shared" si="2"/>
        <v>75.87</v>
      </c>
      <c r="AJ39" s="17">
        <f t="shared" si="2"/>
        <v>76.77</v>
      </c>
      <c r="AK39" s="17">
        <f t="shared" si="2"/>
        <v>77.67</v>
      </c>
      <c r="AL39" s="17">
        <f t="shared" si="2"/>
        <v>78.569999999999993</v>
      </c>
      <c r="AM39" s="17">
        <f t="shared" si="3"/>
        <v>79.47</v>
      </c>
      <c r="AN39" s="17">
        <f t="shared" si="3"/>
        <v>80.37</v>
      </c>
      <c r="AO39" s="17">
        <f t="shared" si="3"/>
        <v>81.27</v>
      </c>
      <c r="AP39" s="17">
        <f t="shared" si="3"/>
        <v>82.17</v>
      </c>
      <c r="AQ39" s="17">
        <f t="shared" si="3"/>
        <v>83.07</v>
      </c>
      <c r="AR39" s="17">
        <f t="shared" si="3"/>
        <v>83.97</v>
      </c>
      <c r="AS39" s="17">
        <f t="shared" si="3"/>
        <v>84.87</v>
      </c>
      <c r="AT39" s="17">
        <f t="shared" si="3"/>
        <v>85.77</v>
      </c>
      <c r="AU39" s="17">
        <f t="shared" si="3"/>
        <v>86.67</v>
      </c>
      <c r="AV39" s="17">
        <f t="shared" si="3"/>
        <v>87.57</v>
      </c>
      <c r="AW39" s="17">
        <f t="shared" si="3"/>
        <v>88.47</v>
      </c>
      <c r="AX39" s="17">
        <f t="shared" si="3"/>
        <v>89.37</v>
      </c>
      <c r="AY39" s="17">
        <f t="shared" si="3"/>
        <v>90.27</v>
      </c>
      <c r="AZ39" s="17">
        <f t="shared" si="3"/>
        <v>91.17</v>
      </c>
    </row>
    <row r="40" spans="1:52" hidden="1" x14ac:dyDescent="0.25">
      <c r="B40" s="20">
        <v>24</v>
      </c>
      <c r="C40" s="17">
        <f t="shared" si="4"/>
        <v>47.16</v>
      </c>
      <c r="D40" s="17">
        <f t="shared" si="2"/>
        <v>48.06</v>
      </c>
      <c r="E40" s="17">
        <f t="shared" si="2"/>
        <v>48.96</v>
      </c>
      <c r="F40" s="17">
        <f t="shared" si="2"/>
        <v>49.86</v>
      </c>
      <c r="G40" s="17">
        <f t="shared" si="2"/>
        <v>50.76</v>
      </c>
      <c r="H40" s="17">
        <f t="shared" si="2"/>
        <v>51.66</v>
      </c>
      <c r="I40" s="17">
        <f t="shared" si="2"/>
        <v>52.56</v>
      </c>
      <c r="J40" s="17">
        <f t="shared" si="2"/>
        <v>53.46</v>
      </c>
      <c r="K40" s="17">
        <f t="shared" si="2"/>
        <v>54.36</v>
      </c>
      <c r="L40" s="17">
        <f t="shared" si="2"/>
        <v>55.26</v>
      </c>
      <c r="M40" s="17">
        <f t="shared" si="2"/>
        <v>56.16</v>
      </c>
      <c r="N40" s="17">
        <f t="shared" si="2"/>
        <v>57.06</v>
      </c>
      <c r="O40" s="17">
        <f t="shared" si="2"/>
        <v>57.960000000000008</v>
      </c>
      <c r="P40" s="17">
        <f t="shared" si="2"/>
        <v>58.860000000000007</v>
      </c>
      <c r="Q40" s="17">
        <f t="shared" si="2"/>
        <v>59.760000000000005</v>
      </c>
      <c r="R40" s="17">
        <f t="shared" si="2"/>
        <v>60.660000000000004</v>
      </c>
      <c r="S40" s="17">
        <f t="shared" si="2"/>
        <v>61.560000000000009</v>
      </c>
      <c r="T40" s="17">
        <f t="shared" si="2"/>
        <v>62.460000000000008</v>
      </c>
      <c r="U40" s="17">
        <f t="shared" si="2"/>
        <v>63.360000000000007</v>
      </c>
      <c r="V40" s="17">
        <f t="shared" si="2"/>
        <v>64.260000000000005</v>
      </c>
      <c r="W40" s="17">
        <f t="shared" si="2"/>
        <v>65.160000000000011</v>
      </c>
      <c r="X40" s="17">
        <f t="shared" si="2"/>
        <v>66.06</v>
      </c>
      <c r="Y40" s="17">
        <f t="shared" si="2"/>
        <v>66.960000000000008</v>
      </c>
      <c r="Z40" s="17">
        <f t="shared" si="2"/>
        <v>67.860000000000014</v>
      </c>
      <c r="AA40" s="17">
        <f t="shared" si="2"/>
        <v>68.760000000000005</v>
      </c>
      <c r="AB40" s="17">
        <f t="shared" si="2"/>
        <v>69.660000000000011</v>
      </c>
      <c r="AC40" s="17">
        <f t="shared" si="2"/>
        <v>70.56</v>
      </c>
      <c r="AD40" s="17">
        <f t="shared" si="2"/>
        <v>71.460000000000008</v>
      </c>
      <c r="AE40" s="17">
        <f t="shared" si="2"/>
        <v>72.360000000000014</v>
      </c>
      <c r="AF40" s="17">
        <f t="shared" si="2"/>
        <v>73.260000000000005</v>
      </c>
      <c r="AG40" s="17">
        <f t="shared" si="2"/>
        <v>74.160000000000011</v>
      </c>
      <c r="AH40" s="17">
        <f t="shared" si="2"/>
        <v>75.06</v>
      </c>
      <c r="AI40" s="17">
        <f t="shared" si="2"/>
        <v>75.960000000000008</v>
      </c>
      <c r="AJ40" s="17">
        <f t="shared" si="2"/>
        <v>76.860000000000014</v>
      </c>
      <c r="AK40" s="17">
        <f t="shared" si="2"/>
        <v>77.760000000000005</v>
      </c>
      <c r="AL40" s="17">
        <f t="shared" si="2"/>
        <v>78.660000000000011</v>
      </c>
      <c r="AM40" s="17">
        <f t="shared" si="3"/>
        <v>79.56</v>
      </c>
      <c r="AN40" s="17">
        <f t="shared" si="3"/>
        <v>80.460000000000008</v>
      </c>
      <c r="AO40" s="17">
        <f t="shared" si="3"/>
        <v>81.360000000000014</v>
      </c>
      <c r="AP40" s="17">
        <f t="shared" si="3"/>
        <v>82.26</v>
      </c>
      <c r="AQ40" s="17">
        <f t="shared" si="3"/>
        <v>83.160000000000011</v>
      </c>
      <c r="AR40" s="17">
        <f t="shared" si="3"/>
        <v>84.06</v>
      </c>
      <c r="AS40" s="17">
        <f t="shared" si="3"/>
        <v>84.960000000000008</v>
      </c>
      <c r="AT40" s="17">
        <f t="shared" si="3"/>
        <v>85.860000000000014</v>
      </c>
      <c r="AU40" s="17">
        <f t="shared" si="3"/>
        <v>86.76</v>
      </c>
      <c r="AV40" s="17">
        <f t="shared" si="3"/>
        <v>87.660000000000011</v>
      </c>
      <c r="AW40" s="17">
        <f t="shared" si="3"/>
        <v>88.56</v>
      </c>
      <c r="AX40" s="17">
        <f t="shared" si="3"/>
        <v>89.460000000000008</v>
      </c>
      <c r="AY40" s="17">
        <f t="shared" si="3"/>
        <v>90.360000000000014</v>
      </c>
      <c r="AZ40" s="17">
        <f t="shared" si="3"/>
        <v>91.26</v>
      </c>
    </row>
    <row r="41" spans="1:52" hidden="1" x14ac:dyDescent="0.25">
      <c r="B41" s="20">
        <v>25</v>
      </c>
      <c r="C41" s="17">
        <f t="shared" si="4"/>
        <v>47.25</v>
      </c>
      <c r="D41" s="17">
        <f t="shared" si="2"/>
        <v>48.15</v>
      </c>
      <c r="E41" s="17">
        <f t="shared" si="2"/>
        <v>49.050000000000004</v>
      </c>
      <c r="F41" s="17">
        <f t="shared" si="2"/>
        <v>49.95</v>
      </c>
      <c r="G41" s="17">
        <f t="shared" si="2"/>
        <v>50.85</v>
      </c>
      <c r="H41" s="17">
        <f t="shared" si="2"/>
        <v>51.75</v>
      </c>
      <c r="I41" s="17">
        <f t="shared" si="2"/>
        <v>52.65</v>
      </c>
      <c r="J41" s="17">
        <f t="shared" si="2"/>
        <v>53.550000000000004</v>
      </c>
      <c r="K41" s="17">
        <f t="shared" si="2"/>
        <v>54.45</v>
      </c>
      <c r="L41" s="17">
        <f t="shared" si="2"/>
        <v>55.35</v>
      </c>
      <c r="M41" s="17">
        <f t="shared" si="2"/>
        <v>56.25</v>
      </c>
      <c r="N41" s="17">
        <f t="shared" ref="N41:AC72" si="5">(N$32-100+$B41/10)*0.9</f>
        <v>57.15</v>
      </c>
      <c r="O41" s="17">
        <f t="shared" si="5"/>
        <v>58.050000000000004</v>
      </c>
      <c r="P41" s="17">
        <f t="shared" si="5"/>
        <v>58.95</v>
      </c>
      <c r="Q41" s="17">
        <f t="shared" si="5"/>
        <v>59.85</v>
      </c>
      <c r="R41" s="17">
        <f t="shared" si="5"/>
        <v>60.75</v>
      </c>
      <c r="S41" s="17">
        <f t="shared" si="5"/>
        <v>61.65</v>
      </c>
      <c r="T41" s="17">
        <f t="shared" si="5"/>
        <v>62.550000000000004</v>
      </c>
      <c r="U41" s="17">
        <f t="shared" si="5"/>
        <v>63.45</v>
      </c>
      <c r="V41" s="17">
        <f t="shared" si="5"/>
        <v>64.350000000000009</v>
      </c>
      <c r="W41" s="17">
        <f t="shared" si="5"/>
        <v>65.25</v>
      </c>
      <c r="X41" s="17">
        <f t="shared" si="5"/>
        <v>66.150000000000006</v>
      </c>
      <c r="Y41" s="17">
        <f t="shared" si="5"/>
        <v>67.05</v>
      </c>
      <c r="Z41" s="17">
        <f t="shared" si="5"/>
        <v>67.95</v>
      </c>
      <c r="AA41" s="17">
        <f t="shared" si="5"/>
        <v>68.850000000000009</v>
      </c>
      <c r="AB41" s="17">
        <f t="shared" si="5"/>
        <v>69.75</v>
      </c>
      <c r="AC41" s="17">
        <f t="shared" si="5"/>
        <v>70.650000000000006</v>
      </c>
      <c r="AD41" s="17">
        <f t="shared" ref="AD41:AS60" si="6">(AD$32-100+$B41/10)*0.9</f>
        <v>71.55</v>
      </c>
      <c r="AE41" s="17">
        <f t="shared" si="6"/>
        <v>72.45</v>
      </c>
      <c r="AF41" s="17">
        <f t="shared" si="6"/>
        <v>73.350000000000009</v>
      </c>
      <c r="AG41" s="17">
        <f t="shared" si="6"/>
        <v>74.25</v>
      </c>
      <c r="AH41" s="17">
        <f t="shared" si="6"/>
        <v>75.150000000000006</v>
      </c>
      <c r="AI41" s="17">
        <f t="shared" si="6"/>
        <v>76.05</v>
      </c>
      <c r="AJ41" s="17">
        <f t="shared" si="6"/>
        <v>76.95</v>
      </c>
      <c r="AK41" s="17">
        <f t="shared" si="6"/>
        <v>77.850000000000009</v>
      </c>
      <c r="AL41" s="17">
        <f t="shared" si="6"/>
        <v>78.75</v>
      </c>
      <c r="AM41" s="17">
        <f t="shared" si="3"/>
        <v>79.650000000000006</v>
      </c>
      <c r="AN41" s="17">
        <f t="shared" si="3"/>
        <v>80.55</v>
      </c>
      <c r="AO41" s="17">
        <f t="shared" si="3"/>
        <v>81.45</v>
      </c>
      <c r="AP41" s="17">
        <f t="shared" si="3"/>
        <v>82.350000000000009</v>
      </c>
      <c r="AQ41" s="17">
        <f t="shared" si="3"/>
        <v>83.25</v>
      </c>
      <c r="AR41" s="17">
        <f t="shared" si="3"/>
        <v>84.15</v>
      </c>
      <c r="AS41" s="17">
        <f t="shared" si="3"/>
        <v>85.05</v>
      </c>
      <c r="AT41" s="17">
        <f t="shared" si="3"/>
        <v>85.95</v>
      </c>
      <c r="AU41" s="17">
        <f t="shared" si="3"/>
        <v>86.850000000000009</v>
      </c>
      <c r="AV41" s="17">
        <f t="shared" si="3"/>
        <v>87.75</v>
      </c>
      <c r="AW41" s="17">
        <f t="shared" si="3"/>
        <v>88.65</v>
      </c>
      <c r="AX41" s="17">
        <f t="shared" si="3"/>
        <v>89.55</v>
      </c>
      <c r="AY41" s="17">
        <f t="shared" si="3"/>
        <v>90.45</v>
      </c>
      <c r="AZ41" s="17">
        <f t="shared" si="3"/>
        <v>91.350000000000009</v>
      </c>
    </row>
    <row r="42" spans="1:52" hidden="1" x14ac:dyDescent="0.25">
      <c r="B42" s="20">
        <v>26</v>
      </c>
      <c r="C42" s="17">
        <f t="shared" si="4"/>
        <v>47.34</v>
      </c>
      <c r="D42" s="17">
        <f t="shared" si="4"/>
        <v>48.24</v>
      </c>
      <c r="E42" s="17">
        <f t="shared" si="4"/>
        <v>49.14</v>
      </c>
      <c r="F42" s="17">
        <f t="shared" si="4"/>
        <v>50.04</v>
      </c>
      <c r="G42" s="17">
        <f t="shared" si="4"/>
        <v>50.940000000000005</v>
      </c>
      <c r="H42" s="17">
        <f t="shared" si="4"/>
        <v>51.84</v>
      </c>
      <c r="I42" s="17">
        <f t="shared" si="4"/>
        <v>52.74</v>
      </c>
      <c r="J42" s="17">
        <f t="shared" si="4"/>
        <v>53.64</v>
      </c>
      <c r="K42" s="17">
        <f t="shared" si="4"/>
        <v>54.54</v>
      </c>
      <c r="L42" s="17">
        <f t="shared" si="4"/>
        <v>55.440000000000005</v>
      </c>
      <c r="M42" s="17">
        <f t="shared" si="4"/>
        <v>56.34</v>
      </c>
      <c r="N42" s="17">
        <f t="shared" si="4"/>
        <v>57.24</v>
      </c>
      <c r="O42" s="17">
        <f t="shared" si="4"/>
        <v>58.139999999999993</v>
      </c>
      <c r="P42" s="17">
        <f t="shared" si="4"/>
        <v>59.04</v>
      </c>
      <c r="Q42" s="17">
        <f t="shared" si="4"/>
        <v>59.94</v>
      </c>
      <c r="R42" s="17">
        <f t="shared" si="4"/>
        <v>60.839999999999996</v>
      </c>
      <c r="S42" s="17">
        <f t="shared" si="5"/>
        <v>61.739999999999995</v>
      </c>
      <c r="T42" s="17">
        <f t="shared" si="5"/>
        <v>62.639999999999993</v>
      </c>
      <c r="U42" s="17">
        <f t="shared" si="5"/>
        <v>63.54</v>
      </c>
      <c r="V42" s="17">
        <f t="shared" si="5"/>
        <v>64.44</v>
      </c>
      <c r="W42" s="17">
        <f t="shared" si="5"/>
        <v>65.34</v>
      </c>
      <c r="X42" s="17">
        <f t="shared" si="5"/>
        <v>66.239999999999995</v>
      </c>
      <c r="Y42" s="17">
        <f t="shared" si="5"/>
        <v>67.14</v>
      </c>
      <c r="Z42" s="17">
        <f t="shared" si="5"/>
        <v>68.039999999999992</v>
      </c>
      <c r="AA42" s="17">
        <f t="shared" si="5"/>
        <v>68.94</v>
      </c>
      <c r="AB42" s="17">
        <f t="shared" si="5"/>
        <v>69.84</v>
      </c>
      <c r="AC42" s="17">
        <f t="shared" si="5"/>
        <v>70.739999999999995</v>
      </c>
      <c r="AD42" s="17">
        <f t="shared" si="6"/>
        <v>71.64</v>
      </c>
      <c r="AE42" s="17">
        <f t="shared" si="6"/>
        <v>72.539999999999992</v>
      </c>
      <c r="AF42" s="17">
        <f t="shared" si="6"/>
        <v>73.44</v>
      </c>
      <c r="AG42" s="17">
        <f t="shared" si="6"/>
        <v>74.34</v>
      </c>
      <c r="AH42" s="17">
        <f t="shared" si="6"/>
        <v>75.239999999999995</v>
      </c>
      <c r="AI42" s="17">
        <f t="shared" si="6"/>
        <v>76.14</v>
      </c>
      <c r="AJ42" s="17">
        <f t="shared" si="6"/>
        <v>77.039999999999992</v>
      </c>
      <c r="AK42" s="17">
        <f t="shared" si="6"/>
        <v>77.94</v>
      </c>
      <c r="AL42" s="17">
        <f t="shared" si="6"/>
        <v>78.84</v>
      </c>
      <c r="AM42" s="17">
        <f t="shared" si="3"/>
        <v>79.739999999999995</v>
      </c>
      <c r="AN42" s="17">
        <f t="shared" si="3"/>
        <v>80.64</v>
      </c>
      <c r="AO42" s="17">
        <f t="shared" si="3"/>
        <v>81.539999999999992</v>
      </c>
      <c r="AP42" s="17">
        <f t="shared" si="3"/>
        <v>82.44</v>
      </c>
      <c r="AQ42" s="17">
        <f t="shared" si="3"/>
        <v>83.34</v>
      </c>
      <c r="AR42" s="17">
        <f t="shared" si="3"/>
        <v>84.24</v>
      </c>
      <c r="AS42" s="17">
        <f t="shared" si="3"/>
        <v>85.14</v>
      </c>
      <c r="AT42" s="17">
        <f t="shared" si="3"/>
        <v>86.039999999999992</v>
      </c>
      <c r="AU42" s="17">
        <f t="shared" si="3"/>
        <v>86.94</v>
      </c>
      <c r="AV42" s="17">
        <f t="shared" si="3"/>
        <v>87.84</v>
      </c>
      <c r="AW42" s="17">
        <f t="shared" si="3"/>
        <v>88.74</v>
      </c>
      <c r="AX42" s="17">
        <f t="shared" si="3"/>
        <v>89.64</v>
      </c>
      <c r="AY42" s="17">
        <f t="shared" si="3"/>
        <v>90.539999999999992</v>
      </c>
      <c r="AZ42" s="17">
        <f t="shared" si="3"/>
        <v>91.44</v>
      </c>
    </row>
    <row r="43" spans="1:52" hidden="1" x14ac:dyDescent="0.25">
      <c r="B43" s="20">
        <v>27</v>
      </c>
      <c r="C43" s="17">
        <f t="shared" si="4"/>
        <v>47.430000000000007</v>
      </c>
      <c r="D43" s="17">
        <f t="shared" si="4"/>
        <v>48.330000000000005</v>
      </c>
      <c r="E43" s="17">
        <f t="shared" si="4"/>
        <v>49.230000000000004</v>
      </c>
      <c r="F43" s="17">
        <f t="shared" si="4"/>
        <v>50.13</v>
      </c>
      <c r="G43" s="17">
        <f t="shared" si="4"/>
        <v>51.03</v>
      </c>
      <c r="H43" s="17">
        <f t="shared" si="4"/>
        <v>51.930000000000007</v>
      </c>
      <c r="I43" s="17">
        <f t="shared" si="4"/>
        <v>52.830000000000005</v>
      </c>
      <c r="J43" s="17">
        <f t="shared" si="4"/>
        <v>53.730000000000004</v>
      </c>
      <c r="K43" s="17">
        <f t="shared" si="4"/>
        <v>54.63</v>
      </c>
      <c r="L43" s="17">
        <f t="shared" si="4"/>
        <v>55.53</v>
      </c>
      <c r="M43" s="17">
        <f t="shared" si="4"/>
        <v>56.430000000000007</v>
      </c>
      <c r="N43" s="17">
        <f t="shared" si="4"/>
        <v>57.330000000000005</v>
      </c>
      <c r="O43" s="17">
        <f t="shared" si="4"/>
        <v>58.230000000000004</v>
      </c>
      <c r="P43" s="17">
        <f t="shared" si="4"/>
        <v>59.13</v>
      </c>
      <c r="Q43" s="17">
        <f t="shared" si="4"/>
        <v>60.03</v>
      </c>
      <c r="R43" s="17">
        <f t="shared" si="4"/>
        <v>60.930000000000007</v>
      </c>
      <c r="S43" s="17">
        <f t="shared" si="5"/>
        <v>61.830000000000005</v>
      </c>
      <c r="T43" s="17">
        <f t="shared" si="5"/>
        <v>62.730000000000004</v>
      </c>
      <c r="U43" s="17">
        <f t="shared" si="5"/>
        <v>63.63</v>
      </c>
      <c r="V43" s="17">
        <f t="shared" si="5"/>
        <v>64.53</v>
      </c>
      <c r="W43" s="17">
        <f t="shared" si="5"/>
        <v>65.430000000000007</v>
      </c>
      <c r="X43" s="17">
        <f t="shared" si="5"/>
        <v>66.33</v>
      </c>
      <c r="Y43" s="17">
        <f t="shared" si="5"/>
        <v>67.23</v>
      </c>
      <c r="Z43" s="17">
        <f t="shared" si="5"/>
        <v>68.13000000000001</v>
      </c>
      <c r="AA43" s="17">
        <f t="shared" si="5"/>
        <v>69.03</v>
      </c>
      <c r="AB43" s="17">
        <f t="shared" si="5"/>
        <v>69.930000000000007</v>
      </c>
      <c r="AC43" s="17">
        <f t="shared" si="5"/>
        <v>70.83</v>
      </c>
      <c r="AD43" s="17">
        <f t="shared" si="6"/>
        <v>71.73</v>
      </c>
      <c r="AE43" s="17">
        <f t="shared" si="6"/>
        <v>72.63000000000001</v>
      </c>
      <c r="AF43" s="17">
        <f t="shared" si="6"/>
        <v>73.53</v>
      </c>
      <c r="AG43" s="17">
        <f t="shared" si="6"/>
        <v>74.430000000000007</v>
      </c>
      <c r="AH43" s="17">
        <f t="shared" si="6"/>
        <v>75.33</v>
      </c>
      <c r="AI43" s="17">
        <f t="shared" si="6"/>
        <v>76.23</v>
      </c>
      <c r="AJ43" s="17">
        <f t="shared" si="6"/>
        <v>77.13000000000001</v>
      </c>
      <c r="AK43" s="17">
        <f t="shared" si="6"/>
        <v>78.03</v>
      </c>
      <c r="AL43" s="17">
        <f t="shared" si="6"/>
        <v>78.930000000000007</v>
      </c>
      <c r="AM43" s="17">
        <f t="shared" si="3"/>
        <v>79.83</v>
      </c>
      <c r="AN43" s="17">
        <f t="shared" si="3"/>
        <v>80.73</v>
      </c>
      <c r="AO43" s="17">
        <f t="shared" si="3"/>
        <v>81.63000000000001</v>
      </c>
      <c r="AP43" s="17">
        <f t="shared" si="3"/>
        <v>82.53</v>
      </c>
      <c r="AQ43" s="17">
        <f t="shared" si="3"/>
        <v>83.43</v>
      </c>
      <c r="AR43" s="17">
        <f t="shared" si="3"/>
        <v>84.33</v>
      </c>
      <c r="AS43" s="17">
        <f t="shared" si="3"/>
        <v>85.23</v>
      </c>
      <c r="AT43" s="17">
        <f t="shared" si="3"/>
        <v>86.13000000000001</v>
      </c>
      <c r="AU43" s="17">
        <f t="shared" si="3"/>
        <v>87.03</v>
      </c>
      <c r="AV43" s="17">
        <f t="shared" si="3"/>
        <v>87.93</v>
      </c>
      <c r="AW43" s="17">
        <f t="shared" si="3"/>
        <v>88.83</v>
      </c>
      <c r="AX43" s="17">
        <f t="shared" si="3"/>
        <v>89.73</v>
      </c>
      <c r="AY43" s="17">
        <f t="shared" si="3"/>
        <v>90.63000000000001</v>
      </c>
      <c r="AZ43" s="17">
        <f t="shared" si="3"/>
        <v>91.53</v>
      </c>
    </row>
    <row r="44" spans="1:52" hidden="1" x14ac:dyDescent="0.25">
      <c r="B44" s="20">
        <v>28</v>
      </c>
      <c r="C44" s="17">
        <f t="shared" si="4"/>
        <v>47.519999999999996</v>
      </c>
      <c r="D44" s="17">
        <f t="shared" si="4"/>
        <v>48.42</v>
      </c>
      <c r="E44" s="17">
        <f t="shared" si="4"/>
        <v>49.32</v>
      </c>
      <c r="F44" s="17">
        <f t="shared" si="4"/>
        <v>50.22</v>
      </c>
      <c r="G44" s="17">
        <f t="shared" si="4"/>
        <v>51.12</v>
      </c>
      <c r="H44" s="17">
        <f t="shared" si="4"/>
        <v>52.019999999999996</v>
      </c>
      <c r="I44" s="17">
        <f t="shared" si="4"/>
        <v>52.92</v>
      </c>
      <c r="J44" s="17">
        <f t="shared" si="4"/>
        <v>53.82</v>
      </c>
      <c r="K44" s="17">
        <f t="shared" si="4"/>
        <v>54.72</v>
      </c>
      <c r="L44" s="17">
        <f t="shared" si="4"/>
        <v>55.62</v>
      </c>
      <c r="M44" s="17">
        <f t="shared" si="4"/>
        <v>56.519999999999996</v>
      </c>
      <c r="N44" s="17">
        <f t="shared" si="4"/>
        <v>57.42</v>
      </c>
      <c r="O44" s="17">
        <f t="shared" si="4"/>
        <v>58.32</v>
      </c>
      <c r="P44" s="17">
        <f t="shared" si="4"/>
        <v>59.22</v>
      </c>
      <c r="Q44" s="17">
        <f t="shared" si="4"/>
        <v>60.12</v>
      </c>
      <c r="R44" s="17">
        <f t="shared" si="4"/>
        <v>61.019999999999996</v>
      </c>
      <c r="S44" s="17">
        <f t="shared" si="5"/>
        <v>61.92</v>
      </c>
      <c r="T44" s="17">
        <f t="shared" si="5"/>
        <v>62.82</v>
      </c>
      <c r="U44" s="17">
        <f t="shared" si="5"/>
        <v>63.72</v>
      </c>
      <c r="V44" s="17">
        <f t="shared" si="5"/>
        <v>64.62</v>
      </c>
      <c r="W44" s="17">
        <f t="shared" si="5"/>
        <v>65.52</v>
      </c>
      <c r="X44" s="17">
        <f t="shared" si="5"/>
        <v>66.42</v>
      </c>
      <c r="Y44" s="17">
        <f t="shared" si="5"/>
        <v>67.319999999999993</v>
      </c>
      <c r="Z44" s="17">
        <f t="shared" si="5"/>
        <v>68.22</v>
      </c>
      <c r="AA44" s="17">
        <f t="shared" si="5"/>
        <v>69.12</v>
      </c>
      <c r="AB44" s="17">
        <f t="shared" si="5"/>
        <v>70.02</v>
      </c>
      <c r="AC44" s="17">
        <f t="shared" si="5"/>
        <v>70.92</v>
      </c>
      <c r="AD44" s="17">
        <f t="shared" si="6"/>
        <v>71.819999999999993</v>
      </c>
      <c r="AE44" s="17">
        <f t="shared" si="6"/>
        <v>72.72</v>
      </c>
      <c r="AF44" s="17">
        <f t="shared" si="6"/>
        <v>73.62</v>
      </c>
      <c r="AG44" s="17">
        <f t="shared" si="6"/>
        <v>74.52</v>
      </c>
      <c r="AH44" s="17">
        <f t="shared" si="6"/>
        <v>75.42</v>
      </c>
      <c r="AI44" s="17">
        <f t="shared" si="6"/>
        <v>76.319999999999993</v>
      </c>
      <c r="AJ44" s="17">
        <f t="shared" si="6"/>
        <v>77.22</v>
      </c>
      <c r="AK44" s="17">
        <f t="shared" si="6"/>
        <v>78.12</v>
      </c>
      <c r="AL44" s="17">
        <f t="shared" si="6"/>
        <v>79.02</v>
      </c>
      <c r="AM44" s="17">
        <f t="shared" si="3"/>
        <v>79.92</v>
      </c>
      <c r="AN44" s="17">
        <f t="shared" si="3"/>
        <v>80.819999999999993</v>
      </c>
      <c r="AO44" s="17">
        <f t="shared" si="3"/>
        <v>81.72</v>
      </c>
      <c r="AP44" s="17">
        <f t="shared" si="3"/>
        <v>82.62</v>
      </c>
      <c r="AQ44" s="17">
        <f t="shared" si="3"/>
        <v>83.52</v>
      </c>
      <c r="AR44" s="17">
        <f t="shared" si="3"/>
        <v>84.42</v>
      </c>
      <c r="AS44" s="17">
        <f t="shared" si="3"/>
        <v>85.32</v>
      </c>
      <c r="AT44" s="17">
        <f t="shared" si="3"/>
        <v>86.22</v>
      </c>
      <c r="AU44" s="17">
        <f t="shared" si="3"/>
        <v>87.12</v>
      </c>
      <c r="AV44" s="17">
        <f t="shared" si="3"/>
        <v>88.02</v>
      </c>
      <c r="AW44" s="17">
        <f t="shared" si="3"/>
        <v>88.92</v>
      </c>
      <c r="AX44" s="17">
        <f t="shared" si="3"/>
        <v>89.82</v>
      </c>
      <c r="AY44" s="17">
        <f t="shared" si="3"/>
        <v>90.72</v>
      </c>
      <c r="AZ44" s="17">
        <f t="shared" si="3"/>
        <v>91.62</v>
      </c>
    </row>
    <row r="45" spans="1:52" hidden="1" x14ac:dyDescent="0.25">
      <c r="B45" s="20">
        <v>29</v>
      </c>
      <c r="C45" s="17">
        <f t="shared" si="4"/>
        <v>47.61</v>
      </c>
      <c r="D45" s="17">
        <f t="shared" si="4"/>
        <v>48.51</v>
      </c>
      <c r="E45" s="17">
        <f t="shared" si="4"/>
        <v>49.41</v>
      </c>
      <c r="F45" s="17">
        <f t="shared" si="4"/>
        <v>50.31</v>
      </c>
      <c r="G45" s="17">
        <f t="shared" si="4"/>
        <v>51.21</v>
      </c>
      <c r="H45" s="17">
        <f t="shared" si="4"/>
        <v>52.11</v>
      </c>
      <c r="I45" s="17">
        <f t="shared" si="4"/>
        <v>53.01</v>
      </c>
      <c r="J45" s="17">
        <f t="shared" si="4"/>
        <v>53.91</v>
      </c>
      <c r="K45" s="17">
        <f t="shared" si="4"/>
        <v>54.81</v>
      </c>
      <c r="L45" s="17">
        <f t="shared" si="4"/>
        <v>55.71</v>
      </c>
      <c r="M45" s="17">
        <f t="shared" si="4"/>
        <v>56.61</v>
      </c>
      <c r="N45" s="17">
        <f t="shared" si="4"/>
        <v>57.51</v>
      </c>
      <c r="O45" s="17">
        <f t="shared" si="4"/>
        <v>58.410000000000004</v>
      </c>
      <c r="P45" s="17">
        <f t="shared" si="4"/>
        <v>59.310000000000009</v>
      </c>
      <c r="Q45" s="17">
        <f t="shared" si="4"/>
        <v>60.210000000000008</v>
      </c>
      <c r="R45" s="17">
        <f t="shared" si="4"/>
        <v>61.110000000000007</v>
      </c>
      <c r="S45" s="17">
        <f t="shared" si="5"/>
        <v>62.010000000000005</v>
      </c>
      <c r="T45" s="17">
        <f t="shared" si="5"/>
        <v>62.910000000000004</v>
      </c>
      <c r="U45" s="17">
        <f t="shared" si="5"/>
        <v>63.810000000000009</v>
      </c>
      <c r="V45" s="17">
        <f t="shared" si="5"/>
        <v>64.710000000000008</v>
      </c>
      <c r="W45" s="17">
        <f t="shared" si="5"/>
        <v>65.610000000000014</v>
      </c>
      <c r="X45" s="17">
        <f t="shared" si="5"/>
        <v>66.510000000000005</v>
      </c>
      <c r="Y45" s="17">
        <f t="shared" si="5"/>
        <v>67.410000000000011</v>
      </c>
      <c r="Z45" s="17">
        <f t="shared" si="5"/>
        <v>68.31</v>
      </c>
      <c r="AA45" s="17">
        <f t="shared" si="5"/>
        <v>69.210000000000008</v>
      </c>
      <c r="AB45" s="17">
        <f t="shared" si="5"/>
        <v>70.110000000000014</v>
      </c>
      <c r="AC45" s="17">
        <f t="shared" si="5"/>
        <v>71.010000000000005</v>
      </c>
      <c r="AD45" s="17">
        <f t="shared" si="6"/>
        <v>71.910000000000011</v>
      </c>
      <c r="AE45" s="17">
        <f t="shared" si="6"/>
        <v>72.81</v>
      </c>
      <c r="AF45" s="17">
        <f t="shared" si="6"/>
        <v>73.710000000000008</v>
      </c>
      <c r="AG45" s="17">
        <f t="shared" si="6"/>
        <v>74.610000000000014</v>
      </c>
      <c r="AH45" s="17">
        <f t="shared" si="6"/>
        <v>75.510000000000005</v>
      </c>
      <c r="AI45" s="17">
        <f t="shared" si="6"/>
        <v>76.410000000000011</v>
      </c>
      <c r="AJ45" s="17">
        <f t="shared" si="6"/>
        <v>77.31</v>
      </c>
      <c r="AK45" s="17">
        <f t="shared" si="6"/>
        <v>78.210000000000008</v>
      </c>
      <c r="AL45" s="17">
        <f t="shared" si="6"/>
        <v>79.110000000000014</v>
      </c>
      <c r="AM45" s="17">
        <f t="shared" si="3"/>
        <v>80.010000000000005</v>
      </c>
      <c r="AN45" s="17">
        <f t="shared" si="3"/>
        <v>80.910000000000011</v>
      </c>
      <c r="AO45" s="17">
        <f t="shared" si="3"/>
        <v>81.81</v>
      </c>
      <c r="AP45" s="17">
        <f t="shared" si="3"/>
        <v>82.710000000000008</v>
      </c>
      <c r="AQ45" s="17">
        <f t="shared" si="3"/>
        <v>83.610000000000014</v>
      </c>
      <c r="AR45" s="17">
        <f t="shared" si="3"/>
        <v>84.51</v>
      </c>
      <c r="AS45" s="17">
        <f t="shared" si="3"/>
        <v>85.410000000000011</v>
      </c>
      <c r="AT45" s="17">
        <f t="shared" si="3"/>
        <v>86.31</v>
      </c>
      <c r="AU45" s="17">
        <f t="shared" si="3"/>
        <v>87.210000000000008</v>
      </c>
      <c r="AV45" s="17">
        <f t="shared" si="3"/>
        <v>88.110000000000014</v>
      </c>
      <c r="AW45" s="17">
        <f t="shared" si="3"/>
        <v>89.01</v>
      </c>
      <c r="AX45" s="17">
        <f t="shared" si="3"/>
        <v>89.910000000000011</v>
      </c>
      <c r="AY45" s="17">
        <f t="shared" si="3"/>
        <v>90.81</v>
      </c>
      <c r="AZ45" s="17">
        <f t="shared" si="3"/>
        <v>91.710000000000008</v>
      </c>
    </row>
    <row r="46" spans="1:52" hidden="1" x14ac:dyDescent="0.25">
      <c r="B46" s="20">
        <v>30</v>
      </c>
      <c r="C46" s="17">
        <f t="shared" si="4"/>
        <v>47.7</v>
      </c>
      <c r="D46" s="17">
        <f t="shared" si="4"/>
        <v>48.6</v>
      </c>
      <c r="E46" s="17">
        <f t="shared" si="4"/>
        <v>49.5</v>
      </c>
      <c r="F46" s="17">
        <f t="shared" si="4"/>
        <v>50.4</v>
      </c>
      <c r="G46" s="17">
        <f t="shared" si="4"/>
        <v>51.300000000000004</v>
      </c>
      <c r="H46" s="17">
        <f t="shared" si="4"/>
        <v>52.2</v>
      </c>
      <c r="I46" s="17">
        <f t="shared" si="4"/>
        <v>53.1</v>
      </c>
      <c r="J46" s="17">
        <f t="shared" si="4"/>
        <v>54</v>
      </c>
      <c r="K46" s="17">
        <f t="shared" si="4"/>
        <v>54.9</v>
      </c>
      <c r="L46" s="17">
        <f t="shared" si="4"/>
        <v>55.800000000000004</v>
      </c>
      <c r="M46" s="17">
        <f t="shared" si="4"/>
        <v>56.7</v>
      </c>
      <c r="N46" s="17">
        <f t="shared" si="4"/>
        <v>57.6</v>
      </c>
      <c r="O46" s="17">
        <f t="shared" si="4"/>
        <v>58.5</v>
      </c>
      <c r="P46" s="17">
        <f t="shared" si="4"/>
        <v>59.4</v>
      </c>
      <c r="Q46" s="17">
        <f t="shared" si="4"/>
        <v>60.300000000000004</v>
      </c>
      <c r="R46" s="17">
        <f t="shared" si="4"/>
        <v>61.2</v>
      </c>
      <c r="S46" s="17">
        <f t="shared" si="5"/>
        <v>62.1</v>
      </c>
      <c r="T46" s="17">
        <f t="shared" si="5"/>
        <v>63</v>
      </c>
      <c r="U46" s="17">
        <f t="shared" si="5"/>
        <v>63.9</v>
      </c>
      <c r="V46" s="17">
        <f t="shared" si="5"/>
        <v>64.8</v>
      </c>
      <c r="W46" s="17">
        <f t="shared" si="5"/>
        <v>65.7</v>
      </c>
      <c r="X46" s="17">
        <f t="shared" si="5"/>
        <v>66.600000000000009</v>
      </c>
      <c r="Y46" s="17">
        <f t="shared" si="5"/>
        <v>67.5</v>
      </c>
      <c r="Z46" s="17">
        <f t="shared" si="5"/>
        <v>68.400000000000006</v>
      </c>
      <c r="AA46" s="17">
        <f t="shared" si="5"/>
        <v>69.3</v>
      </c>
      <c r="AB46" s="17">
        <f t="shared" si="5"/>
        <v>70.2</v>
      </c>
      <c r="AC46" s="17">
        <f t="shared" si="5"/>
        <v>71.100000000000009</v>
      </c>
      <c r="AD46" s="17">
        <f t="shared" si="6"/>
        <v>72</v>
      </c>
      <c r="AE46" s="17">
        <f t="shared" si="6"/>
        <v>72.900000000000006</v>
      </c>
      <c r="AF46" s="17">
        <f t="shared" si="6"/>
        <v>73.8</v>
      </c>
      <c r="AG46" s="17">
        <f t="shared" si="6"/>
        <v>74.7</v>
      </c>
      <c r="AH46" s="17">
        <f t="shared" si="6"/>
        <v>75.600000000000009</v>
      </c>
      <c r="AI46" s="17">
        <f t="shared" si="6"/>
        <v>76.5</v>
      </c>
      <c r="AJ46" s="17">
        <f t="shared" si="6"/>
        <v>77.400000000000006</v>
      </c>
      <c r="AK46" s="17">
        <f t="shared" si="6"/>
        <v>78.3</v>
      </c>
      <c r="AL46" s="17">
        <f t="shared" si="6"/>
        <v>79.2</v>
      </c>
      <c r="AM46" s="17">
        <f t="shared" si="3"/>
        <v>80.100000000000009</v>
      </c>
      <c r="AN46" s="17">
        <f t="shared" si="3"/>
        <v>81</v>
      </c>
      <c r="AO46" s="17">
        <f t="shared" si="3"/>
        <v>81.900000000000006</v>
      </c>
      <c r="AP46" s="17">
        <f t="shared" si="3"/>
        <v>82.8</v>
      </c>
      <c r="AQ46" s="17">
        <f t="shared" si="3"/>
        <v>83.7</v>
      </c>
      <c r="AR46" s="17">
        <f t="shared" si="3"/>
        <v>84.600000000000009</v>
      </c>
      <c r="AS46" s="17">
        <f t="shared" si="3"/>
        <v>85.5</v>
      </c>
      <c r="AT46" s="17">
        <f t="shared" si="3"/>
        <v>86.4</v>
      </c>
      <c r="AU46" s="17">
        <f t="shared" si="3"/>
        <v>87.3</v>
      </c>
      <c r="AV46" s="17">
        <f t="shared" si="3"/>
        <v>88.2</v>
      </c>
      <c r="AW46" s="17">
        <f t="shared" si="3"/>
        <v>89.100000000000009</v>
      </c>
      <c r="AX46" s="17">
        <f t="shared" si="3"/>
        <v>90</v>
      </c>
      <c r="AY46" s="17">
        <f t="shared" si="3"/>
        <v>90.9</v>
      </c>
      <c r="AZ46" s="17">
        <f t="shared" si="3"/>
        <v>91.8</v>
      </c>
    </row>
    <row r="47" spans="1:52" hidden="1" x14ac:dyDescent="0.25">
      <c r="B47" s="20">
        <v>31</v>
      </c>
      <c r="C47" s="17">
        <f t="shared" si="4"/>
        <v>47.79</v>
      </c>
      <c r="D47" s="17">
        <f t="shared" si="4"/>
        <v>48.690000000000005</v>
      </c>
      <c r="E47" s="17">
        <f t="shared" si="4"/>
        <v>49.59</v>
      </c>
      <c r="F47" s="17">
        <f t="shared" si="4"/>
        <v>50.49</v>
      </c>
      <c r="G47" s="17">
        <f t="shared" si="4"/>
        <v>51.39</v>
      </c>
      <c r="H47" s="17">
        <f t="shared" si="4"/>
        <v>52.29</v>
      </c>
      <c r="I47" s="17">
        <f t="shared" si="4"/>
        <v>53.190000000000005</v>
      </c>
      <c r="J47" s="17">
        <f t="shared" si="4"/>
        <v>54.09</v>
      </c>
      <c r="K47" s="17">
        <f t="shared" si="4"/>
        <v>54.99</v>
      </c>
      <c r="L47" s="17">
        <f t="shared" si="4"/>
        <v>55.89</v>
      </c>
      <c r="M47" s="17">
        <f t="shared" si="4"/>
        <v>56.79</v>
      </c>
      <c r="N47" s="17">
        <f t="shared" si="4"/>
        <v>57.69</v>
      </c>
      <c r="O47" s="17">
        <f t="shared" si="4"/>
        <v>58.589999999999996</v>
      </c>
      <c r="P47" s="17">
        <f t="shared" si="4"/>
        <v>59.489999999999995</v>
      </c>
      <c r="Q47" s="17">
        <f t="shared" si="4"/>
        <v>60.389999999999993</v>
      </c>
      <c r="R47" s="17">
        <f t="shared" si="4"/>
        <v>61.29</v>
      </c>
      <c r="S47" s="17">
        <f t="shared" si="5"/>
        <v>62.19</v>
      </c>
      <c r="T47" s="17">
        <f t="shared" si="5"/>
        <v>63.089999999999996</v>
      </c>
      <c r="U47" s="17">
        <f t="shared" si="5"/>
        <v>63.989999999999995</v>
      </c>
      <c r="V47" s="17">
        <f t="shared" si="5"/>
        <v>64.89</v>
      </c>
      <c r="W47" s="17">
        <f t="shared" si="5"/>
        <v>65.789999999999992</v>
      </c>
      <c r="X47" s="17">
        <f t="shared" si="5"/>
        <v>66.69</v>
      </c>
      <c r="Y47" s="17">
        <f t="shared" si="5"/>
        <v>67.59</v>
      </c>
      <c r="Z47" s="17">
        <f t="shared" si="5"/>
        <v>68.489999999999995</v>
      </c>
      <c r="AA47" s="17">
        <f t="shared" si="5"/>
        <v>69.39</v>
      </c>
      <c r="AB47" s="17">
        <f t="shared" si="5"/>
        <v>70.289999999999992</v>
      </c>
      <c r="AC47" s="17">
        <f t="shared" si="5"/>
        <v>71.19</v>
      </c>
      <c r="AD47" s="17">
        <f t="shared" si="6"/>
        <v>72.09</v>
      </c>
      <c r="AE47" s="17">
        <f t="shared" si="6"/>
        <v>72.989999999999995</v>
      </c>
      <c r="AF47" s="17">
        <f t="shared" si="6"/>
        <v>73.89</v>
      </c>
      <c r="AG47" s="17">
        <f t="shared" si="6"/>
        <v>74.789999999999992</v>
      </c>
      <c r="AH47" s="17">
        <f t="shared" si="6"/>
        <v>75.69</v>
      </c>
      <c r="AI47" s="17">
        <f t="shared" si="6"/>
        <v>76.59</v>
      </c>
      <c r="AJ47" s="17">
        <f t="shared" si="6"/>
        <v>77.489999999999995</v>
      </c>
      <c r="AK47" s="17">
        <f t="shared" si="6"/>
        <v>78.39</v>
      </c>
      <c r="AL47" s="17">
        <f t="shared" si="6"/>
        <v>79.289999999999992</v>
      </c>
      <c r="AM47" s="17">
        <f t="shared" si="3"/>
        <v>80.19</v>
      </c>
      <c r="AN47" s="17">
        <f t="shared" si="3"/>
        <v>81.09</v>
      </c>
      <c r="AO47" s="17">
        <f t="shared" si="3"/>
        <v>81.99</v>
      </c>
      <c r="AP47" s="17">
        <f t="shared" si="3"/>
        <v>82.89</v>
      </c>
      <c r="AQ47" s="17">
        <f t="shared" si="3"/>
        <v>83.789999999999992</v>
      </c>
      <c r="AR47" s="17">
        <f t="shared" si="3"/>
        <v>84.69</v>
      </c>
      <c r="AS47" s="17">
        <f t="shared" si="3"/>
        <v>85.59</v>
      </c>
      <c r="AT47" s="17">
        <f t="shared" si="3"/>
        <v>86.49</v>
      </c>
      <c r="AU47" s="17">
        <f t="shared" si="3"/>
        <v>87.39</v>
      </c>
      <c r="AV47" s="17">
        <f t="shared" si="3"/>
        <v>88.289999999999992</v>
      </c>
      <c r="AW47" s="17">
        <f t="shared" si="3"/>
        <v>89.19</v>
      </c>
      <c r="AX47" s="17">
        <f t="shared" si="3"/>
        <v>90.09</v>
      </c>
      <c r="AY47" s="17">
        <f t="shared" si="3"/>
        <v>90.99</v>
      </c>
      <c r="AZ47" s="17">
        <f t="shared" si="3"/>
        <v>91.89</v>
      </c>
    </row>
    <row r="48" spans="1:52" hidden="1" x14ac:dyDescent="0.25">
      <c r="B48" s="20">
        <v>32</v>
      </c>
      <c r="C48" s="17">
        <f t="shared" si="4"/>
        <v>47.88</v>
      </c>
      <c r="D48" s="17">
        <f t="shared" si="4"/>
        <v>48.78</v>
      </c>
      <c r="E48" s="17">
        <f t="shared" si="4"/>
        <v>49.680000000000007</v>
      </c>
      <c r="F48" s="17">
        <f t="shared" si="4"/>
        <v>50.580000000000005</v>
      </c>
      <c r="G48" s="17">
        <f t="shared" si="4"/>
        <v>51.480000000000004</v>
      </c>
      <c r="H48" s="17">
        <f t="shared" si="4"/>
        <v>52.38</v>
      </c>
      <c r="I48" s="17">
        <f t="shared" si="4"/>
        <v>53.28</v>
      </c>
      <c r="J48" s="17">
        <f t="shared" si="4"/>
        <v>54.180000000000007</v>
      </c>
      <c r="K48" s="17">
        <f t="shared" si="4"/>
        <v>55.080000000000005</v>
      </c>
      <c r="L48" s="17">
        <f t="shared" si="4"/>
        <v>55.980000000000004</v>
      </c>
      <c r="M48" s="17">
        <f t="shared" si="4"/>
        <v>56.88</v>
      </c>
      <c r="N48" s="17">
        <f t="shared" si="4"/>
        <v>57.78</v>
      </c>
      <c r="O48" s="17">
        <f t="shared" si="4"/>
        <v>58.680000000000007</v>
      </c>
      <c r="P48" s="17">
        <f t="shared" si="4"/>
        <v>59.580000000000005</v>
      </c>
      <c r="Q48" s="17">
        <f t="shared" si="4"/>
        <v>60.480000000000004</v>
      </c>
      <c r="R48" s="17">
        <f t="shared" si="4"/>
        <v>61.38</v>
      </c>
      <c r="S48" s="17">
        <f t="shared" si="5"/>
        <v>62.28</v>
      </c>
      <c r="T48" s="17">
        <f t="shared" si="5"/>
        <v>63.180000000000007</v>
      </c>
      <c r="U48" s="17">
        <f t="shared" si="5"/>
        <v>64.08</v>
      </c>
      <c r="V48" s="17">
        <f t="shared" si="5"/>
        <v>64.98</v>
      </c>
      <c r="W48" s="17">
        <f t="shared" si="5"/>
        <v>65.88000000000001</v>
      </c>
      <c r="X48" s="17">
        <f t="shared" si="5"/>
        <v>66.78</v>
      </c>
      <c r="Y48" s="17">
        <f t="shared" si="5"/>
        <v>67.680000000000007</v>
      </c>
      <c r="Z48" s="17">
        <f t="shared" si="5"/>
        <v>68.58</v>
      </c>
      <c r="AA48" s="17">
        <f t="shared" si="5"/>
        <v>69.48</v>
      </c>
      <c r="AB48" s="17">
        <f t="shared" si="5"/>
        <v>70.38000000000001</v>
      </c>
      <c r="AC48" s="17">
        <f t="shared" si="5"/>
        <v>71.28</v>
      </c>
      <c r="AD48" s="17">
        <f t="shared" si="6"/>
        <v>72.180000000000007</v>
      </c>
      <c r="AE48" s="17">
        <f t="shared" si="6"/>
        <v>73.08</v>
      </c>
      <c r="AF48" s="17">
        <f t="shared" si="6"/>
        <v>73.98</v>
      </c>
      <c r="AG48" s="17">
        <f t="shared" si="6"/>
        <v>74.88000000000001</v>
      </c>
      <c r="AH48" s="17">
        <f t="shared" si="6"/>
        <v>75.78</v>
      </c>
      <c r="AI48" s="17">
        <f t="shared" si="6"/>
        <v>76.680000000000007</v>
      </c>
      <c r="AJ48" s="17">
        <f t="shared" si="6"/>
        <v>77.58</v>
      </c>
      <c r="AK48" s="17">
        <f t="shared" si="6"/>
        <v>78.48</v>
      </c>
      <c r="AL48" s="17">
        <f t="shared" si="6"/>
        <v>79.38000000000001</v>
      </c>
      <c r="AM48" s="17">
        <f t="shared" si="3"/>
        <v>80.28</v>
      </c>
      <c r="AN48" s="17">
        <f t="shared" si="3"/>
        <v>81.180000000000007</v>
      </c>
      <c r="AO48" s="17">
        <f t="shared" si="3"/>
        <v>82.08</v>
      </c>
      <c r="AP48" s="17">
        <f t="shared" si="3"/>
        <v>82.98</v>
      </c>
      <c r="AQ48" s="17">
        <f t="shared" si="3"/>
        <v>83.88000000000001</v>
      </c>
      <c r="AR48" s="17">
        <f t="shared" si="3"/>
        <v>84.78</v>
      </c>
      <c r="AS48" s="17">
        <f t="shared" si="3"/>
        <v>85.68</v>
      </c>
      <c r="AT48" s="17">
        <f t="shared" si="3"/>
        <v>86.58</v>
      </c>
      <c r="AU48" s="17">
        <f t="shared" si="3"/>
        <v>87.48</v>
      </c>
      <c r="AV48" s="17">
        <f t="shared" si="3"/>
        <v>88.38000000000001</v>
      </c>
      <c r="AW48" s="17">
        <f t="shared" si="3"/>
        <v>89.28</v>
      </c>
      <c r="AX48" s="17">
        <f t="shared" si="3"/>
        <v>90.18</v>
      </c>
      <c r="AY48" s="17">
        <f t="shared" si="3"/>
        <v>91.08</v>
      </c>
      <c r="AZ48" s="17">
        <f t="shared" si="3"/>
        <v>91.98</v>
      </c>
    </row>
    <row r="49" spans="2:52" hidden="1" x14ac:dyDescent="0.25">
      <c r="B49" s="20">
        <v>33</v>
      </c>
      <c r="C49" s="17">
        <f t="shared" si="4"/>
        <v>47.97</v>
      </c>
      <c r="D49" s="17">
        <f t="shared" si="4"/>
        <v>48.87</v>
      </c>
      <c r="E49" s="17">
        <f t="shared" si="4"/>
        <v>49.769999999999996</v>
      </c>
      <c r="F49" s="17">
        <f t="shared" si="4"/>
        <v>50.67</v>
      </c>
      <c r="G49" s="17">
        <f t="shared" si="4"/>
        <v>51.57</v>
      </c>
      <c r="H49" s="17">
        <f t="shared" si="4"/>
        <v>52.47</v>
      </c>
      <c r="I49" s="17">
        <f t="shared" si="4"/>
        <v>53.37</v>
      </c>
      <c r="J49" s="17">
        <f t="shared" si="4"/>
        <v>54.269999999999996</v>
      </c>
      <c r="K49" s="17">
        <f t="shared" si="4"/>
        <v>55.17</v>
      </c>
      <c r="L49" s="17">
        <f t="shared" si="4"/>
        <v>56.07</v>
      </c>
      <c r="M49" s="17">
        <f t="shared" si="4"/>
        <v>56.97</v>
      </c>
      <c r="N49" s="17">
        <f t="shared" si="4"/>
        <v>57.87</v>
      </c>
      <c r="O49" s="17">
        <f t="shared" si="4"/>
        <v>58.769999999999996</v>
      </c>
      <c r="P49" s="17">
        <f t="shared" si="4"/>
        <v>59.67</v>
      </c>
      <c r="Q49" s="17">
        <f t="shared" si="4"/>
        <v>60.57</v>
      </c>
      <c r="R49" s="17">
        <f t="shared" si="4"/>
        <v>61.47</v>
      </c>
      <c r="S49" s="17">
        <f t="shared" si="5"/>
        <v>62.37</v>
      </c>
      <c r="T49" s="17">
        <f t="shared" si="5"/>
        <v>63.269999999999996</v>
      </c>
      <c r="U49" s="17">
        <f t="shared" si="5"/>
        <v>64.17</v>
      </c>
      <c r="V49" s="17">
        <f t="shared" si="5"/>
        <v>65.069999999999993</v>
      </c>
      <c r="W49" s="17">
        <f t="shared" si="5"/>
        <v>65.97</v>
      </c>
      <c r="X49" s="17">
        <f t="shared" si="5"/>
        <v>66.87</v>
      </c>
      <c r="Y49" s="17">
        <f t="shared" si="5"/>
        <v>67.77</v>
      </c>
      <c r="Z49" s="17">
        <f t="shared" si="5"/>
        <v>68.67</v>
      </c>
      <c r="AA49" s="17">
        <f t="shared" si="5"/>
        <v>69.569999999999993</v>
      </c>
      <c r="AB49" s="17">
        <f t="shared" si="5"/>
        <v>70.47</v>
      </c>
      <c r="AC49" s="17">
        <f t="shared" si="5"/>
        <v>71.37</v>
      </c>
      <c r="AD49" s="17">
        <f t="shared" si="6"/>
        <v>72.27</v>
      </c>
      <c r="AE49" s="17">
        <f t="shared" si="6"/>
        <v>73.17</v>
      </c>
      <c r="AF49" s="17">
        <f t="shared" si="6"/>
        <v>74.069999999999993</v>
      </c>
      <c r="AG49" s="17">
        <f t="shared" si="6"/>
        <v>74.97</v>
      </c>
      <c r="AH49" s="17">
        <f t="shared" si="6"/>
        <v>75.87</v>
      </c>
      <c r="AI49" s="17">
        <f t="shared" si="6"/>
        <v>76.77</v>
      </c>
      <c r="AJ49" s="17">
        <f t="shared" si="6"/>
        <v>77.67</v>
      </c>
      <c r="AK49" s="17">
        <f t="shared" si="6"/>
        <v>78.569999999999993</v>
      </c>
      <c r="AL49" s="17">
        <f t="shared" si="6"/>
        <v>79.47</v>
      </c>
      <c r="AM49" s="17">
        <f t="shared" si="3"/>
        <v>80.37</v>
      </c>
      <c r="AN49" s="17">
        <f t="shared" si="3"/>
        <v>81.27</v>
      </c>
      <c r="AO49" s="17">
        <f t="shared" si="3"/>
        <v>82.17</v>
      </c>
      <c r="AP49" s="17">
        <f t="shared" si="3"/>
        <v>83.07</v>
      </c>
      <c r="AQ49" s="17">
        <f t="shared" si="3"/>
        <v>83.97</v>
      </c>
      <c r="AR49" s="17">
        <f t="shared" si="3"/>
        <v>84.87</v>
      </c>
      <c r="AS49" s="17">
        <f t="shared" si="3"/>
        <v>85.77</v>
      </c>
      <c r="AT49" s="17">
        <f t="shared" si="3"/>
        <v>86.67</v>
      </c>
      <c r="AU49" s="17">
        <f t="shared" si="3"/>
        <v>87.57</v>
      </c>
      <c r="AV49" s="17">
        <f t="shared" si="3"/>
        <v>88.47</v>
      </c>
      <c r="AW49" s="17">
        <f t="shared" si="3"/>
        <v>89.37</v>
      </c>
      <c r="AX49" s="17">
        <f t="shared" si="3"/>
        <v>90.27</v>
      </c>
      <c r="AY49" s="17">
        <f t="shared" si="3"/>
        <v>91.17</v>
      </c>
      <c r="AZ49" s="17">
        <f t="shared" si="3"/>
        <v>92.07</v>
      </c>
    </row>
    <row r="50" spans="2:52" hidden="1" x14ac:dyDescent="0.25">
      <c r="B50" s="20">
        <v>34</v>
      </c>
      <c r="C50" s="17">
        <f t="shared" si="4"/>
        <v>48.06</v>
      </c>
      <c r="D50" s="17">
        <f t="shared" si="4"/>
        <v>48.96</v>
      </c>
      <c r="E50" s="17">
        <f t="shared" si="4"/>
        <v>49.86</v>
      </c>
      <c r="F50" s="17">
        <f t="shared" si="4"/>
        <v>50.76</v>
      </c>
      <c r="G50" s="17">
        <f t="shared" si="4"/>
        <v>51.66</v>
      </c>
      <c r="H50" s="17">
        <f t="shared" si="4"/>
        <v>52.56</v>
      </c>
      <c r="I50" s="17">
        <f t="shared" si="4"/>
        <v>53.46</v>
      </c>
      <c r="J50" s="17">
        <f t="shared" si="4"/>
        <v>54.36</v>
      </c>
      <c r="K50" s="17">
        <f t="shared" si="4"/>
        <v>55.26</v>
      </c>
      <c r="L50" s="17">
        <f t="shared" si="4"/>
        <v>56.16</v>
      </c>
      <c r="M50" s="17">
        <f t="shared" si="4"/>
        <v>57.06</v>
      </c>
      <c r="N50" s="17">
        <f t="shared" si="4"/>
        <v>57.960000000000008</v>
      </c>
      <c r="O50" s="17">
        <f t="shared" si="4"/>
        <v>58.860000000000007</v>
      </c>
      <c r="P50" s="17">
        <f t="shared" si="4"/>
        <v>59.760000000000005</v>
      </c>
      <c r="Q50" s="17">
        <f t="shared" si="4"/>
        <v>60.660000000000004</v>
      </c>
      <c r="R50" s="17">
        <f t="shared" si="4"/>
        <v>61.560000000000009</v>
      </c>
      <c r="S50" s="17">
        <f t="shared" si="5"/>
        <v>62.460000000000008</v>
      </c>
      <c r="T50" s="17">
        <f t="shared" si="5"/>
        <v>63.360000000000007</v>
      </c>
      <c r="U50" s="17">
        <f t="shared" si="5"/>
        <v>64.260000000000005</v>
      </c>
      <c r="V50" s="17">
        <f t="shared" si="5"/>
        <v>65.160000000000011</v>
      </c>
      <c r="W50" s="17">
        <f t="shared" si="5"/>
        <v>66.06</v>
      </c>
      <c r="X50" s="17">
        <f t="shared" si="5"/>
        <v>66.960000000000008</v>
      </c>
      <c r="Y50" s="17">
        <f t="shared" si="5"/>
        <v>67.860000000000014</v>
      </c>
      <c r="Z50" s="17">
        <f t="shared" si="5"/>
        <v>68.760000000000005</v>
      </c>
      <c r="AA50" s="17">
        <f t="shared" si="5"/>
        <v>69.660000000000011</v>
      </c>
      <c r="AB50" s="17">
        <f t="shared" si="5"/>
        <v>70.56</v>
      </c>
      <c r="AC50" s="17">
        <f t="shared" si="5"/>
        <v>71.460000000000008</v>
      </c>
      <c r="AD50" s="17">
        <f t="shared" si="6"/>
        <v>72.360000000000014</v>
      </c>
      <c r="AE50" s="17">
        <f t="shared" si="6"/>
        <v>73.260000000000005</v>
      </c>
      <c r="AF50" s="17">
        <f t="shared" si="6"/>
        <v>74.160000000000011</v>
      </c>
      <c r="AG50" s="17">
        <f t="shared" si="6"/>
        <v>75.06</v>
      </c>
      <c r="AH50" s="17">
        <f t="shared" si="6"/>
        <v>75.960000000000008</v>
      </c>
      <c r="AI50" s="17">
        <f t="shared" si="6"/>
        <v>76.860000000000014</v>
      </c>
      <c r="AJ50" s="17">
        <f t="shared" si="6"/>
        <v>77.760000000000005</v>
      </c>
      <c r="AK50" s="17">
        <f t="shared" si="6"/>
        <v>78.660000000000011</v>
      </c>
      <c r="AL50" s="17">
        <f t="shared" si="6"/>
        <v>79.56</v>
      </c>
      <c r="AM50" s="17">
        <f t="shared" si="6"/>
        <v>80.460000000000008</v>
      </c>
      <c r="AN50" s="17">
        <f t="shared" si="6"/>
        <v>81.360000000000014</v>
      </c>
      <c r="AO50" s="17">
        <f t="shared" si="6"/>
        <v>82.26</v>
      </c>
      <c r="AP50" s="17">
        <f t="shared" si="6"/>
        <v>83.160000000000011</v>
      </c>
      <c r="AQ50" s="17">
        <f t="shared" si="6"/>
        <v>84.06</v>
      </c>
      <c r="AR50" s="17">
        <f t="shared" si="6"/>
        <v>84.960000000000008</v>
      </c>
      <c r="AS50" s="17">
        <f t="shared" si="6"/>
        <v>85.860000000000014</v>
      </c>
      <c r="AT50" s="17">
        <f t="shared" ref="AT50:AZ59" si="7">(AT$32-100+$B50/10)*0.9</f>
        <v>86.76</v>
      </c>
      <c r="AU50" s="17">
        <f t="shared" si="7"/>
        <v>87.660000000000011</v>
      </c>
      <c r="AV50" s="17">
        <f t="shared" si="7"/>
        <v>88.56</v>
      </c>
      <c r="AW50" s="17">
        <f t="shared" si="7"/>
        <v>89.460000000000008</v>
      </c>
      <c r="AX50" s="17">
        <f t="shared" si="7"/>
        <v>90.360000000000014</v>
      </c>
      <c r="AY50" s="17">
        <f t="shared" si="7"/>
        <v>91.26</v>
      </c>
      <c r="AZ50" s="17">
        <f t="shared" si="7"/>
        <v>92.160000000000011</v>
      </c>
    </row>
    <row r="51" spans="2:52" hidden="1" x14ac:dyDescent="0.25">
      <c r="B51" s="20">
        <v>35</v>
      </c>
      <c r="C51" s="17">
        <f t="shared" si="4"/>
        <v>48.15</v>
      </c>
      <c r="D51" s="17">
        <f t="shared" si="4"/>
        <v>49.050000000000004</v>
      </c>
      <c r="E51" s="17">
        <f t="shared" si="4"/>
        <v>49.95</v>
      </c>
      <c r="F51" s="17">
        <f t="shared" si="4"/>
        <v>50.85</v>
      </c>
      <c r="G51" s="17">
        <f t="shared" si="4"/>
        <v>51.75</v>
      </c>
      <c r="H51" s="17">
        <f t="shared" si="4"/>
        <v>52.65</v>
      </c>
      <c r="I51" s="17">
        <f t="shared" si="4"/>
        <v>53.550000000000004</v>
      </c>
      <c r="J51" s="17">
        <f t="shared" si="4"/>
        <v>54.45</v>
      </c>
      <c r="K51" s="17">
        <f t="shared" si="4"/>
        <v>55.35</v>
      </c>
      <c r="L51" s="17">
        <f t="shared" si="4"/>
        <v>56.25</v>
      </c>
      <c r="M51" s="17">
        <f t="shared" si="4"/>
        <v>57.15</v>
      </c>
      <c r="N51" s="17">
        <f t="shared" si="4"/>
        <v>58.050000000000004</v>
      </c>
      <c r="O51" s="17">
        <f t="shared" si="4"/>
        <v>58.95</v>
      </c>
      <c r="P51" s="17">
        <f t="shared" si="4"/>
        <v>59.85</v>
      </c>
      <c r="Q51" s="17">
        <f t="shared" si="4"/>
        <v>60.75</v>
      </c>
      <c r="R51" s="17">
        <f t="shared" si="4"/>
        <v>61.65</v>
      </c>
      <c r="S51" s="17">
        <f t="shared" si="5"/>
        <v>62.550000000000004</v>
      </c>
      <c r="T51" s="17">
        <f t="shared" si="5"/>
        <v>63.45</v>
      </c>
      <c r="U51" s="17">
        <f t="shared" si="5"/>
        <v>64.350000000000009</v>
      </c>
      <c r="V51" s="17">
        <f t="shared" si="5"/>
        <v>65.25</v>
      </c>
      <c r="W51" s="17">
        <f t="shared" si="5"/>
        <v>66.150000000000006</v>
      </c>
      <c r="X51" s="17">
        <f t="shared" si="5"/>
        <v>67.05</v>
      </c>
      <c r="Y51" s="17">
        <f t="shared" si="5"/>
        <v>67.95</v>
      </c>
      <c r="Z51" s="17">
        <f t="shared" si="5"/>
        <v>68.850000000000009</v>
      </c>
      <c r="AA51" s="17">
        <f t="shared" si="5"/>
        <v>69.75</v>
      </c>
      <c r="AB51" s="17">
        <f t="shared" si="5"/>
        <v>70.650000000000006</v>
      </c>
      <c r="AC51" s="17">
        <f t="shared" si="5"/>
        <v>71.55</v>
      </c>
      <c r="AD51" s="17">
        <f t="shared" si="6"/>
        <v>72.45</v>
      </c>
      <c r="AE51" s="17">
        <f t="shared" si="6"/>
        <v>73.350000000000009</v>
      </c>
      <c r="AF51" s="17">
        <f t="shared" si="6"/>
        <v>74.25</v>
      </c>
      <c r="AG51" s="17">
        <f t="shared" si="6"/>
        <v>75.150000000000006</v>
      </c>
      <c r="AH51" s="17">
        <f t="shared" si="6"/>
        <v>76.05</v>
      </c>
      <c r="AI51" s="17">
        <f t="shared" si="6"/>
        <v>76.95</v>
      </c>
      <c r="AJ51" s="17">
        <f t="shared" si="6"/>
        <v>77.850000000000009</v>
      </c>
      <c r="AK51" s="17">
        <f t="shared" si="6"/>
        <v>78.75</v>
      </c>
      <c r="AL51" s="17">
        <f t="shared" si="6"/>
        <v>79.650000000000006</v>
      </c>
      <c r="AM51" s="17">
        <f t="shared" si="6"/>
        <v>80.55</v>
      </c>
      <c r="AN51" s="17">
        <f t="shared" si="6"/>
        <v>81.45</v>
      </c>
      <c r="AO51" s="17">
        <f t="shared" si="6"/>
        <v>82.350000000000009</v>
      </c>
      <c r="AP51" s="17">
        <f t="shared" si="6"/>
        <v>83.25</v>
      </c>
      <c r="AQ51" s="17">
        <f t="shared" si="6"/>
        <v>84.15</v>
      </c>
      <c r="AR51" s="17">
        <f t="shared" si="6"/>
        <v>85.05</v>
      </c>
      <c r="AS51" s="17">
        <f t="shared" si="6"/>
        <v>85.95</v>
      </c>
      <c r="AT51" s="17">
        <f t="shared" si="7"/>
        <v>86.850000000000009</v>
      </c>
      <c r="AU51" s="17">
        <f t="shared" si="7"/>
        <v>87.75</v>
      </c>
      <c r="AV51" s="17">
        <f t="shared" si="7"/>
        <v>88.65</v>
      </c>
      <c r="AW51" s="17">
        <f t="shared" si="7"/>
        <v>89.55</v>
      </c>
      <c r="AX51" s="17">
        <f t="shared" si="7"/>
        <v>90.45</v>
      </c>
      <c r="AY51" s="17">
        <f t="shared" si="7"/>
        <v>91.350000000000009</v>
      </c>
      <c r="AZ51" s="17">
        <f t="shared" si="7"/>
        <v>92.25</v>
      </c>
    </row>
    <row r="52" spans="2:52" hidden="1" x14ac:dyDescent="0.25">
      <c r="B52" s="20">
        <v>36</v>
      </c>
      <c r="C52" s="17">
        <f t="shared" si="4"/>
        <v>48.24</v>
      </c>
      <c r="D52" s="17">
        <f t="shared" si="4"/>
        <v>49.14</v>
      </c>
      <c r="E52" s="17">
        <f t="shared" si="4"/>
        <v>50.04</v>
      </c>
      <c r="F52" s="17">
        <f t="shared" si="4"/>
        <v>50.940000000000005</v>
      </c>
      <c r="G52" s="17">
        <f t="shared" si="4"/>
        <v>51.84</v>
      </c>
      <c r="H52" s="17">
        <f t="shared" si="4"/>
        <v>52.74</v>
      </c>
      <c r="I52" s="17">
        <f t="shared" si="4"/>
        <v>53.64</v>
      </c>
      <c r="J52" s="17">
        <f t="shared" si="4"/>
        <v>54.54</v>
      </c>
      <c r="K52" s="17">
        <f t="shared" si="4"/>
        <v>55.440000000000005</v>
      </c>
      <c r="L52" s="17">
        <f t="shared" si="4"/>
        <v>56.34</v>
      </c>
      <c r="M52" s="17">
        <f t="shared" si="4"/>
        <v>57.24</v>
      </c>
      <c r="N52" s="17">
        <f t="shared" si="4"/>
        <v>58.139999999999993</v>
      </c>
      <c r="O52" s="17">
        <f t="shared" si="4"/>
        <v>59.04</v>
      </c>
      <c r="P52" s="17">
        <f t="shared" si="4"/>
        <v>59.94</v>
      </c>
      <c r="Q52" s="17">
        <f t="shared" si="4"/>
        <v>60.839999999999996</v>
      </c>
      <c r="R52" s="17">
        <f t="shared" si="4"/>
        <v>61.739999999999995</v>
      </c>
      <c r="S52" s="17">
        <f t="shared" si="5"/>
        <v>62.639999999999993</v>
      </c>
      <c r="T52" s="17">
        <f t="shared" si="5"/>
        <v>63.54</v>
      </c>
      <c r="U52" s="17">
        <f t="shared" si="5"/>
        <v>64.44</v>
      </c>
      <c r="V52" s="17">
        <f t="shared" si="5"/>
        <v>65.34</v>
      </c>
      <c r="W52" s="17">
        <f t="shared" si="5"/>
        <v>66.239999999999995</v>
      </c>
      <c r="X52" s="17">
        <f t="shared" si="5"/>
        <v>67.14</v>
      </c>
      <c r="Y52" s="17">
        <f t="shared" si="5"/>
        <v>68.039999999999992</v>
      </c>
      <c r="Z52" s="17">
        <f t="shared" si="5"/>
        <v>68.94</v>
      </c>
      <c r="AA52" s="17">
        <f t="shared" si="5"/>
        <v>69.84</v>
      </c>
      <c r="AB52" s="17">
        <f t="shared" si="5"/>
        <v>70.739999999999995</v>
      </c>
      <c r="AC52" s="17">
        <f t="shared" si="5"/>
        <v>71.64</v>
      </c>
      <c r="AD52" s="17">
        <f t="shared" si="6"/>
        <v>72.539999999999992</v>
      </c>
      <c r="AE52" s="17">
        <f t="shared" si="6"/>
        <v>73.44</v>
      </c>
      <c r="AF52" s="17">
        <f t="shared" si="6"/>
        <v>74.34</v>
      </c>
      <c r="AG52" s="17">
        <f t="shared" si="6"/>
        <v>75.239999999999995</v>
      </c>
      <c r="AH52" s="17">
        <f t="shared" si="6"/>
        <v>76.14</v>
      </c>
      <c r="AI52" s="17">
        <f t="shared" si="6"/>
        <v>77.039999999999992</v>
      </c>
      <c r="AJ52" s="17">
        <f t="shared" si="6"/>
        <v>77.94</v>
      </c>
      <c r="AK52" s="17">
        <f t="shared" si="6"/>
        <v>78.84</v>
      </c>
      <c r="AL52" s="17">
        <f t="shared" si="6"/>
        <v>79.739999999999995</v>
      </c>
      <c r="AM52" s="17">
        <f t="shared" si="6"/>
        <v>80.64</v>
      </c>
      <c r="AN52" s="17">
        <f t="shared" si="6"/>
        <v>81.539999999999992</v>
      </c>
      <c r="AO52" s="17">
        <f t="shared" si="6"/>
        <v>82.44</v>
      </c>
      <c r="AP52" s="17">
        <f t="shared" si="6"/>
        <v>83.34</v>
      </c>
      <c r="AQ52" s="17">
        <f t="shared" si="6"/>
        <v>84.24</v>
      </c>
      <c r="AR52" s="17">
        <f t="shared" si="6"/>
        <v>85.14</v>
      </c>
      <c r="AS52" s="17">
        <f t="shared" si="6"/>
        <v>86.039999999999992</v>
      </c>
      <c r="AT52" s="17">
        <f t="shared" si="7"/>
        <v>86.94</v>
      </c>
      <c r="AU52" s="17">
        <f t="shared" si="7"/>
        <v>87.84</v>
      </c>
      <c r="AV52" s="17">
        <f t="shared" si="7"/>
        <v>88.74</v>
      </c>
      <c r="AW52" s="17">
        <f t="shared" si="7"/>
        <v>89.64</v>
      </c>
      <c r="AX52" s="17">
        <f t="shared" si="7"/>
        <v>90.539999999999992</v>
      </c>
      <c r="AY52" s="17">
        <f t="shared" si="7"/>
        <v>91.44</v>
      </c>
      <c r="AZ52" s="17">
        <f t="shared" si="7"/>
        <v>92.34</v>
      </c>
    </row>
    <row r="53" spans="2:52" hidden="1" x14ac:dyDescent="0.25">
      <c r="B53" s="20">
        <v>37</v>
      </c>
      <c r="C53" s="17">
        <f t="shared" si="4"/>
        <v>48.330000000000005</v>
      </c>
      <c r="D53" s="17">
        <f t="shared" si="4"/>
        <v>49.230000000000004</v>
      </c>
      <c r="E53" s="17">
        <f t="shared" si="4"/>
        <v>50.13</v>
      </c>
      <c r="F53" s="17">
        <f t="shared" si="4"/>
        <v>51.03</v>
      </c>
      <c r="G53" s="17">
        <f t="shared" si="4"/>
        <v>51.930000000000007</v>
      </c>
      <c r="H53" s="17">
        <f t="shared" si="4"/>
        <v>52.830000000000005</v>
      </c>
      <c r="I53" s="17">
        <f t="shared" si="4"/>
        <v>53.730000000000004</v>
      </c>
      <c r="J53" s="17">
        <f t="shared" si="4"/>
        <v>54.63</v>
      </c>
      <c r="K53" s="17">
        <f t="shared" si="4"/>
        <v>55.53</v>
      </c>
      <c r="L53" s="17">
        <f t="shared" si="4"/>
        <v>56.430000000000007</v>
      </c>
      <c r="M53" s="17">
        <f t="shared" si="4"/>
        <v>57.330000000000005</v>
      </c>
      <c r="N53" s="17">
        <f t="shared" si="4"/>
        <v>58.230000000000004</v>
      </c>
      <c r="O53" s="17">
        <f t="shared" si="4"/>
        <v>59.13</v>
      </c>
      <c r="P53" s="17">
        <f t="shared" si="4"/>
        <v>60.03</v>
      </c>
      <c r="Q53" s="17">
        <f t="shared" si="4"/>
        <v>60.930000000000007</v>
      </c>
      <c r="R53" s="17">
        <f t="shared" si="4"/>
        <v>61.830000000000005</v>
      </c>
      <c r="S53" s="17">
        <f t="shared" si="5"/>
        <v>62.730000000000004</v>
      </c>
      <c r="T53" s="17">
        <f t="shared" si="5"/>
        <v>63.63</v>
      </c>
      <c r="U53" s="17">
        <f t="shared" si="5"/>
        <v>64.53</v>
      </c>
      <c r="V53" s="17">
        <f t="shared" si="5"/>
        <v>65.430000000000007</v>
      </c>
      <c r="W53" s="17">
        <f t="shared" si="5"/>
        <v>66.33</v>
      </c>
      <c r="X53" s="17">
        <f t="shared" si="5"/>
        <v>67.23</v>
      </c>
      <c r="Y53" s="17">
        <f t="shared" si="5"/>
        <v>68.13000000000001</v>
      </c>
      <c r="Z53" s="17">
        <f t="shared" si="5"/>
        <v>69.03</v>
      </c>
      <c r="AA53" s="17">
        <f t="shared" si="5"/>
        <v>69.930000000000007</v>
      </c>
      <c r="AB53" s="17">
        <f t="shared" si="5"/>
        <v>70.83</v>
      </c>
      <c r="AC53" s="17">
        <f t="shared" si="5"/>
        <v>71.73</v>
      </c>
      <c r="AD53" s="17">
        <f t="shared" si="6"/>
        <v>72.63000000000001</v>
      </c>
      <c r="AE53" s="17">
        <f t="shared" si="6"/>
        <v>73.53</v>
      </c>
      <c r="AF53" s="17">
        <f t="shared" si="6"/>
        <v>74.430000000000007</v>
      </c>
      <c r="AG53" s="17">
        <f t="shared" si="6"/>
        <v>75.33</v>
      </c>
      <c r="AH53" s="17">
        <f t="shared" si="6"/>
        <v>76.23</v>
      </c>
      <c r="AI53" s="17">
        <f t="shared" si="6"/>
        <v>77.13000000000001</v>
      </c>
      <c r="AJ53" s="17">
        <f t="shared" si="6"/>
        <v>78.03</v>
      </c>
      <c r="AK53" s="17">
        <f t="shared" si="6"/>
        <v>78.930000000000007</v>
      </c>
      <c r="AL53" s="17">
        <f t="shared" si="6"/>
        <v>79.83</v>
      </c>
      <c r="AM53" s="17">
        <f t="shared" si="6"/>
        <v>80.73</v>
      </c>
      <c r="AN53" s="17">
        <f t="shared" si="6"/>
        <v>81.63000000000001</v>
      </c>
      <c r="AO53" s="17">
        <f t="shared" si="6"/>
        <v>82.53</v>
      </c>
      <c r="AP53" s="17">
        <f t="shared" si="6"/>
        <v>83.43</v>
      </c>
      <c r="AQ53" s="17">
        <f t="shared" si="6"/>
        <v>84.33</v>
      </c>
      <c r="AR53" s="17">
        <f t="shared" si="6"/>
        <v>85.23</v>
      </c>
      <c r="AS53" s="17">
        <f t="shared" si="6"/>
        <v>86.13000000000001</v>
      </c>
      <c r="AT53" s="17">
        <f t="shared" si="7"/>
        <v>87.03</v>
      </c>
      <c r="AU53" s="17">
        <f t="shared" si="7"/>
        <v>87.93</v>
      </c>
      <c r="AV53" s="17">
        <f t="shared" si="7"/>
        <v>88.83</v>
      </c>
      <c r="AW53" s="17">
        <f t="shared" si="7"/>
        <v>89.73</v>
      </c>
      <c r="AX53" s="17">
        <f t="shared" si="7"/>
        <v>90.63000000000001</v>
      </c>
      <c r="AY53" s="17">
        <f t="shared" si="7"/>
        <v>91.53</v>
      </c>
      <c r="AZ53" s="17">
        <f t="shared" si="7"/>
        <v>92.43</v>
      </c>
    </row>
    <row r="54" spans="2:52" hidden="1" x14ac:dyDescent="0.25">
      <c r="B54" s="20">
        <v>38</v>
      </c>
      <c r="C54" s="17">
        <f t="shared" si="4"/>
        <v>48.42</v>
      </c>
      <c r="D54" s="17">
        <f t="shared" si="4"/>
        <v>49.32</v>
      </c>
      <c r="E54" s="17">
        <f t="shared" si="4"/>
        <v>50.22</v>
      </c>
      <c r="F54" s="17">
        <f t="shared" si="4"/>
        <v>51.12</v>
      </c>
      <c r="G54" s="17">
        <f t="shared" si="4"/>
        <v>52.019999999999996</v>
      </c>
      <c r="H54" s="17">
        <f t="shared" si="4"/>
        <v>52.92</v>
      </c>
      <c r="I54" s="17">
        <f t="shared" si="4"/>
        <v>53.82</v>
      </c>
      <c r="J54" s="17">
        <f t="shared" si="4"/>
        <v>54.72</v>
      </c>
      <c r="K54" s="17">
        <f t="shared" si="4"/>
        <v>55.62</v>
      </c>
      <c r="L54" s="17">
        <f t="shared" si="4"/>
        <v>56.519999999999996</v>
      </c>
      <c r="M54" s="17">
        <f t="shared" si="4"/>
        <v>57.42</v>
      </c>
      <c r="N54" s="17">
        <f t="shared" si="4"/>
        <v>58.32</v>
      </c>
      <c r="O54" s="17">
        <f t="shared" si="4"/>
        <v>59.22</v>
      </c>
      <c r="P54" s="17">
        <f t="shared" si="4"/>
        <v>60.12</v>
      </c>
      <c r="Q54" s="17">
        <f t="shared" si="4"/>
        <v>61.019999999999996</v>
      </c>
      <c r="R54" s="17">
        <f t="shared" si="4"/>
        <v>61.92</v>
      </c>
      <c r="S54" s="17">
        <f t="shared" si="5"/>
        <v>62.82</v>
      </c>
      <c r="T54" s="17">
        <f t="shared" si="5"/>
        <v>63.72</v>
      </c>
      <c r="U54" s="17">
        <f t="shared" si="5"/>
        <v>64.62</v>
      </c>
      <c r="V54" s="17">
        <f t="shared" si="5"/>
        <v>65.52</v>
      </c>
      <c r="W54" s="17">
        <f t="shared" si="5"/>
        <v>66.42</v>
      </c>
      <c r="X54" s="17">
        <f t="shared" si="5"/>
        <v>67.319999999999993</v>
      </c>
      <c r="Y54" s="17">
        <f t="shared" si="5"/>
        <v>68.22</v>
      </c>
      <c r="Z54" s="17">
        <f t="shared" si="5"/>
        <v>69.12</v>
      </c>
      <c r="AA54" s="17">
        <f t="shared" si="5"/>
        <v>70.02</v>
      </c>
      <c r="AB54" s="17">
        <f t="shared" si="5"/>
        <v>70.92</v>
      </c>
      <c r="AC54" s="17">
        <f t="shared" si="5"/>
        <v>71.819999999999993</v>
      </c>
      <c r="AD54" s="17">
        <f t="shared" si="6"/>
        <v>72.72</v>
      </c>
      <c r="AE54" s="17">
        <f t="shared" si="6"/>
        <v>73.62</v>
      </c>
      <c r="AF54" s="17">
        <f t="shared" si="6"/>
        <v>74.52</v>
      </c>
      <c r="AG54" s="17">
        <f t="shared" si="6"/>
        <v>75.42</v>
      </c>
      <c r="AH54" s="17">
        <f t="shared" si="6"/>
        <v>76.319999999999993</v>
      </c>
      <c r="AI54" s="17">
        <f t="shared" si="6"/>
        <v>77.22</v>
      </c>
      <c r="AJ54" s="17">
        <f t="shared" si="6"/>
        <v>78.12</v>
      </c>
      <c r="AK54" s="17">
        <f t="shared" si="6"/>
        <v>79.02</v>
      </c>
      <c r="AL54" s="17">
        <f t="shared" si="6"/>
        <v>79.92</v>
      </c>
      <c r="AM54" s="17">
        <f t="shared" si="6"/>
        <v>80.819999999999993</v>
      </c>
      <c r="AN54" s="17">
        <f t="shared" si="6"/>
        <v>81.72</v>
      </c>
      <c r="AO54" s="17">
        <f t="shared" si="6"/>
        <v>82.62</v>
      </c>
      <c r="AP54" s="17">
        <f t="shared" si="6"/>
        <v>83.52</v>
      </c>
      <c r="AQ54" s="17">
        <f t="shared" si="6"/>
        <v>84.42</v>
      </c>
      <c r="AR54" s="17">
        <f t="shared" si="6"/>
        <v>85.32</v>
      </c>
      <c r="AS54" s="17">
        <f t="shared" si="6"/>
        <v>86.22</v>
      </c>
      <c r="AT54" s="17">
        <f t="shared" si="7"/>
        <v>87.12</v>
      </c>
      <c r="AU54" s="17">
        <f t="shared" si="7"/>
        <v>88.02</v>
      </c>
      <c r="AV54" s="17">
        <f t="shared" si="7"/>
        <v>88.92</v>
      </c>
      <c r="AW54" s="17">
        <f t="shared" si="7"/>
        <v>89.82</v>
      </c>
      <c r="AX54" s="17">
        <f t="shared" si="7"/>
        <v>90.72</v>
      </c>
      <c r="AY54" s="17">
        <f t="shared" si="7"/>
        <v>91.62</v>
      </c>
      <c r="AZ54" s="17">
        <f t="shared" si="7"/>
        <v>92.52</v>
      </c>
    </row>
    <row r="55" spans="2:52" hidden="1" x14ac:dyDescent="0.25">
      <c r="B55" s="20">
        <v>39</v>
      </c>
      <c r="C55" s="17">
        <f t="shared" si="4"/>
        <v>48.51</v>
      </c>
      <c r="D55" s="17">
        <f t="shared" si="4"/>
        <v>49.41</v>
      </c>
      <c r="E55" s="17">
        <f t="shared" si="4"/>
        <v>50.31</v>
      </c>
      <c r="F55" s="17">
        <f t="shared" si="4"/>
        <v>51.21</v>
      </c>
      <c r="G55" s="17">
        <f t="shared" si="4"/>
        <v>52.11</v>
      </c>
      <c r="H55" s="17">
        <f t="shared" si="4"/>
        <v>53.01</v>
      </c>
      <c r="I55" s="17">
        <f t="shared" si="4"/>
        <v>53.91</v>
      </c>
      <c r="J55" s="17">
        <f t="shared" si="4"/>
        <v>54.81</v>
      </c>
      <c r="K55" s="17">
        <f t="shared" si="4"/>
        <v>55.71</v>
      </c>
      <c r="L55" s="17">
        <f t="shared" si="4"/>
        <v>56.61</v>
      </c>
      <c r="M55" s="17">
        <f t="shared" si="4"/>
        <v>57.51</v>
      </c>
      <c r="N55" s="17">
        <f t="shared" si="4"/>
        <v>58.410000000000004</v>
      </c>
      <c r="O55" s="17">
        <f t="shared" si="4"/>
        <v>59.310000000000009</v>
      </c>
      <c r="P55" s="17">
        <f t="shared" si="4"/>
        <v>60.210000000000008</v>
      </c>
      <c r="Q55" s="17">
        <f t="shared" si="4"/>
        <v>61.110000000000007</v>
      </c>
      <c r="R55" s="17">
        <f t="shared" si="4"/>
        <v>62.010000000000005</v>
      </c>
      <c r="S55" s="17">
        <f t="shared" si="5"/>
        <v>62.910000000000004</v>
      </c>
      <c r="T55" s="17">
        <f t="shared" si="5"/>
        <v>63.810000000000009</v>
      </c>
      <c r="U55" s="17">
        <f t="shared" si="5"/>
        <v>64.710000000000008</v>
      </c>
      <c r="V55" s="17">
        <f t="shared" si="5"/>
        <v>65.610000000000014</v>
      </c>
      <c r="W55" s="17">
        <f t="shared" si="5"/>
        <v>66.510000000000005</v>
      </c>
      <c r="X55" s="17">
        <f t="shared" si="5"/>
        <v>67.410000000000011</v>
      </c>
      <c r="Y55" s="17">
        <f t="shared" si="5"/>
        <v>68.31</v>
      </c>
      <c r="Z55" s="17">
        <f t="shared" si="5"/>
        <v>69.210000000000008</v>
      </c>
      <c r="AA55" s="17">
        <f t="shared" si="5"/>
        <v>70.110000000000014</v>
      </c>
      <c r="AB55" s="17">
        <f t="shared" si="5"/>
        <v>71.010000000000005</v>
      </c>
      <c r="AC55" s="17">
        <f t="shared" si="5"/>
        <v>71.910000000000011</v>
      </c>
      <c r="AD55" s="17">
        <f t="shared" si="6"/>
        <v>72.81</v>
      </c>
      <c r="AE55" s="17">
        <f t="shared" si="6"/>
        <v>73.710000000000008</v>
      </c>
      <c r="AF55" s="17">
        <f t="shared" si="6"/>
        <v>74.610000000000014</v>
      </c>
      <c r="AG55" s="17">
        <f t="shared" si="6"/>
        <v>75.510000000000005</v>
      </c>
      <c r="AH55" s="17">
        <f t="shared" si="6"/>
        <v>76.410000000000011</v>
      </c>
      <c r="AI55" s="17">
        <f t="shared" si="6"/>
        <v>77.31</v>
      </c>
      <c r="AJ55" s="17">
        <f t="shared" si="6"/>
        <v>78.210000000000008</v>
      </c>
      <c r="AK55" s="17">
        <f t="shared" si="6"/>
        <v>79.110000000000014</v>
      </c>
      <c r="AL55" s="17">
        <f t="shared" si="6"/>
        <v>80.010000000000005</v>
      </c>
      <c r="AM55" s="17">
        <f t="shared" si="6"/>
        <v>80.910000000000011</v>
      </c>
      <c r="AN55" s="17">
        <f t="shared" si="6"/>
        <v>81.81</v>
      </c>
      <c r="AO55" s="17">
        <f t="shared" si="6"/>
        <v>82.710000000000008</v>
      </c>
      <c r="AP55" s="17">
        <f t="shared" si="6"/>
        <v>83.610000000000014</v>
      </c>
      <c r="AQ55" s="17">
        <f t="shared" si="6"/>
        <v>84.51</v>
      </c>
      <c r="AR55" s="17">
        <f t="shared" si="6"/>
        <v>85.410000000000011</v>
      </c>
      <c r="AS55" s="17">
        <f t="shared" si="6"/>
        <v>86.31</v>
      </c>
      <c r="AT55" s="17">
        <f t="shared" si="7"/>
        <v>87.210000000000008</v>
      </c>
      <c r="AU55" s="17">
        <f t="shared" si="7"/>
        <v>88.110000000000014</v>
      </c>
      <c r="AV55" s="17">
        <f t="shared" si="7"/>
        <v>89.01</v>
      </c>
      <c r="AW55" s="17">
        <f t="shared" si="7"/>
        <v>89.910000000000011</v>
      </c>
      <c r="AX55" s="17">
        <f t="shared" si="7"/>
        <v>90.81</v>
      </c>
      <c r="AY55" s="17">
        <f t="shared" si="7"/>
        <v>91.710000000000008</v>
      </c>
      <c r="AZ55" s="17">
        <f t="shared" si="7"/>
        <v>92.610000000000014</v>
      </c>
    </row>
    <row r="56" spans="2:52" hidden="1" x14ac:dyDescent="0.25">
      <c r="B56" s="20">
        <v>40</v>
      </c>
      <c r="C56" s="17">
        <f t="shared" si="4"/>
        <v>48.6</v>
      </c>
      <c r="D56" s="17">
        <f t="shared" si="4"/>
        <v>49.5</v>
      </c>
      <c r="E56" s="17">
        <f t="shared" si="4"/>
        <v>50.4</v>
      </c>
      <c r="F56" s="17">
        <f t="shared" si="4"/>
        <v>51.300000000000004</v>
      </c>
      <c r="G56" s="17">
        <f t="shared" si="4"/>
        <v>52.2</v>
      </c>
      <c r="H56" s="17">
        <f t="shared" si="4"/>
        <v>53.1</v>
      </c>
      <c r="I56" s="17">
        <f t="shared" si="4"/>
        <v>54</v>
      </c>
      <c r="J56" s="17">
        <f t="shared" si="4"/>
        <v>54.9</v>
      </c>
      <c r="K56" s="17">
        <f t="shared" si="4"/>
        <v>55.800000000000004</v>
      </c>
      <c r="L56" s="17">
        <f t="shared" si="4"/>
        <v>56.7</v>
      </c>
      <c r="M56" s="17">
        <f t="shared" si="4"/>
        <v>57.6</v>
      </c>
      <c r="N56" s="17">
        <f t="shared" si="4"/>
        <v>58.5</v>
      </c>
      <c r="O56" s="17">
        <f t="shared" si="4"/>
        <v>59.4</v>
      </c>
      <c r="P56" s="17">
        <f t="shared" si="4"/>
        <v>60.300000000000004</v>
      </c>
      <c r="Q56" s="17">
        <f t="shared" si="4"/>
        <v>61.2</v>
      </c>
      <c r="R56" s="17">
        <f t="shared" si="4"/>
        <v>62.1</v>
      </c>
      <c r="S56" s="17">
        <f t="shared" si="5"/>
        <v>63</v>
      </c>
      <c r="T56" s="17">
        <f t="shared" si="5"/>
        <v>63.9</v>
      </c>
      <c r="U56" s="17">
        <f t="shared" si="5"/>
        <v>64.8</v>
      </c>
      <c r="V56" s="17">
        <f t="shared" si="5"/>
        <v>65.7</v>
      </c>
      <c r="W56" s="17">
        <f t="shared" si="5"/>
        <v>66.600000000000009</v>
      </c>
      <c r="X56" s="17">
        <f t="shared" si="5"/>
        <v>67.5</v>
      </c>
      <c r="Y56" s="17">
        <f t="shared" si="5"/>
        <v>68.400000000000006</v>
      </c>
      <c r="Z56" s="17">
        <f t="shared" si="5"/>
        <v>69.3</v>
      </c>
      <c r="AA56" s="17">
        <f t="shared" si="5"/>
        <v>70.2</v>
      </c>
      <c r="AB56" s="17">
        <f t="shared" si="5"/>
        <v>71.100000000000009</v>
      </c>
      <c r="AC56" s="17">
        <f t="shared" si="5"/>
        <v>72</v>
      </c>
      <c r="AD56" s="17">
        <f t="shared" si="6"/>
        <v>72.900000000000006</v>
      </c>
      <c r="AE56" s="17">
        <f t="shared" si="6"/>
        <v>73.8</v>
      </c>
      <c r="AF56" s="17">
        <f t="shared" si="6"/>
        <v>74.7</v>
      </c>
      <c r="AG56" s="17">
        <f t="shared" si="6"/>
        <v>75.600000000000009</v>
      </c>
      <c r="AH56" s="17">
        <f t="shared" si="6"/>
        <v>76.5</v>
      </c>
      <c r="AI56" s="17">
        <f t="shared" si="6"/>
        <v>77.400000000000006</v>
      </c>
      <c r="AJ56" s="17">
        <f t="shared" si="6"/>
        <v>78.3</v>
      </c>
      <c r="AK56" s="17">
        <f t="shared" si="6"/>
        <v>79.2</v>
      </c>
      <c r="AL56" s="17">
        <f t="shared" si="6"/>
        <v>80.100000000000009</v>
      </c>
      <c r="AM56" s="17">
        <f t="shared" si="6"/>
        <v>81</v>
      </c>
      <c r="AN56" s="17">
        <f t="shared" si="6"/>
        <v>81.900000000000006</v>
      </c>
      <c r="AO56" s="17">
        <f t="shared" si="6"/>
        <v>82.8</v>
      </c>
      <c r="AP56" s="17">
        <f t="shared" si="6"/>
        <v>83.7</v>
      </c>
      <c r="AQ56" s="17">
        <f t="shared" si="6"/>
        <v>84.600000000000009</v>
      </c>
      <c r="AR56" s="17">
        <f t="shared" si="6"/>
        <v>85.5</v>
      </c>
      <c r="AS56" s="17">
        <f t="shared" si="6"/>
        <v>86.4</v>
      </c>
      <c r="AT56" s="17">
        <f t="shared" si="7"/>
        <v>87.3</v>
      </c>
      <c r="AU56" s="17">
        <f t="shared" si="7"/>
        <v>88.2</v>
      </c>
      <c r="AV56" s="17">
        <f t="shared" si="7"/>
        <v>89.100000000000009</v>
      </c>
      <c r="AW56" s="17">
        <f t="shared" si="7"/>
        <v>90</v>
      </c>
      <c r="AX56" s="17">
        <f t="shared" si="7"/>
        <v>90.9</v>
      </c>
      <c r="AY56" s="17">
        <f t="shared" si="7"/>
        <v>91.8</v>
      </c>
      <c r="AZ56" s="17">
        <f t="shared" si="7"/>
        <v>92.7</v>
      </c>
    </row>
    <row r="57" spans="2:52" hidden="1" x14ac:dyDescent="0.25">
      <c r="B57" s="20">
        <v>41</v>
      </c>
      <c r="C57" s="17">
        <f t="shared" si="4"/>
        <v>48.690000000000005</v>
      </c>
      <c r="D57" s="17">
        <f t="shared" si="4"/>
        <v>49.59</v>
      </c>
      <c r="E57" s="17">
        <f t="shared" si="4"/>
        <v>50.49</v>
      </c>
      <c r="F57" s="17">
        <f t="shared" si="4"/>
        <v>51.39</v>
      </c>
      <c r="G57" s="17">
        <f t="shared" si="4"/>
        <v>52.29</v>
      </c>
      <c r="H57" s="17">
        <f t="shared" si="4"/>
        <v>53.190000000000005</v>
      </c>
      <c r="I57" s="17">
        <f t="shared" si="4"/>
        <v>54.09</v>
      </c>
      <c r="J57" s="17">
        <f t="shared" si="4"/>
        <v>54.99</v>
      </c>
      <c r="K57" s="17">
        <f t="shared" ref="K57:Z72" si="8">(K$32-100+$B57/10)*0.9</f>
        <v>55.89</v>
      </c>
      <c r="L57" s="17">
        <f t="shared" si="8"/>
        <v>56.79</v>
      </c>
      <c r="M57" s="17">
        <f t="shared" si="8"/>
        <v>57.69</v>
      </c>
      <c r="N57" s="17">
        <f t="shared" si="8"/>
        <v>58.589999999999996</v>
      </c>
      <c r="O57" s="17">
        <f t="shared" si="8"/>
        <v>59.489999999999995</v>
      </c>
      <c r="P57" s="17">
        <f t="shared" si="8"/>
        <v>60.389999999999993</v>
      </c>
      <c r="Q57" s="17">
        <f t="shared" si="8"/>
        <v>61.29</v>
      </c>
      <c r="R57" s="17">
        <f t="shared" si="8"/>
        <v>62.19</v>
      </c>
      <c r="S57" s="17">
        <f t="shared" si="8"/>
        <v>63.089999999999996</v>
      </c>
      <c r="T57" s="17">
        <f t="shared" si="8"/>
        <v>63.989999999999995</v>
      </c>
      <c r="U57" s="17">
        <f t="shared" si="8"/>
        <v>64.89</v>
      </c>
      <c r="V57" s="17">
        <f t="shared" si="8"/>
        <v>65.789999999999992</v>
      </c>
      <c r="W57" s="17">
        <f t="shared" si="8"/>
        <v>66.69</v>
      </c>
      <c r="X57" s="17">
        <f t="shared" si="8"/>
        <v>67.59</v>
      </c>
      <c r="Y57" s="17">
        <f t="shared" si="8"/>
        <v>68.489999999999995</v>
      </c>
      <c r="Z57" s="17">
        <f t="shared" si="8"/>
        <v>69.39</v>
      </c>
      <c r="AA57" s="17">
        <f t="shared" si="5"/>
        <v>70.289999999999992</v>
      </c>
      <c r="AB57" s="17">
        <f t="shared" si="5"/>
        <v>71.19</v>
      </c>
      <c r="AC57" s="17">
        <f t="shared" si="5"/>
        <v>72.09</v>
      </c>
      <c r="AD57" s="17">
        <f t="shared" si="6"/>
        <v>72.989999999999995</v>
      </c>
      <c r="AE57" s="17">
        <f t="shared" si="6"/>
        <v>73.89</v>
      </c>
      <c r="AF57" s="17">
        <f t="shared" si="6"/>
        <v>74.789999999999992</v>
      </c>
      <c r="AG57" s="17">
        <f t="shared" si="6"/>
        <v>75.69</v>
      </c>
      <c r="AH57" s="17">
        <f t="shared" si="6"/>
        <v>76.59</v>
      </c>
      <c r="AI57" s="17">
        <f t="shared" si="6"/>
        <v>77.489999999999995</v>
      </c>
      <c r="AJ57" s="17">
        <f t="shared" si="6"/>
        <v>78.39</v>
      </c>
      <c r="AK57" s="17">
        <f t="shared" si="6"/>
        <v>79.289999999999992</v>
      </c>
      <c r="AL57" s="17">
        <f t="shared" si="6"/>
        <v>80.19</v>
      </c>
      <c r="AM57" s="17">
        <f t="shared" si="6"/>
        <v>81.09</v>
      </c>
      <c r="AN57" s="17">
        <f t="shared" si="6"/>
        <v>81.99</v>
      </c>
      <c r="AO57" s="17">
        <f t="shared" si="6"/>
        <v>82.89</v>
      </c>
      <c r="AP57" s="17">
        <f t="shared" si="6"/>
        <v>83.789999999999992</v>
      </c>
      <c r="AQ57" s="17">
        <f t="shared" si="6"/>
        <v>84.69</v>
      </c>
      <c r="AR57" s="17">
        <f t="shared" si="6"/>
        <v>85.59</v>
      </c>
      <c r="AS57" s="17">
        <f t="shared" si="6"/>
        <v>86.49</v>
      </c>
      <c r="AT57" s="17">
        <f t="shared" si="7"/>
        <v>87.39</v>
      </c>
      <c r="AU57" s="17">
        <f t="shared" si="7"/>
        <v>88.289999999999992</v>
      </c>
      <c r="AV57" s="17">
        <f t="shared" si="7"/>
        <v>89.19</v>
      </c>
      <c r="AW57" s="17">
        <f t="shared" si="7"/>
        <v>90.09</v>
      </c>
      <c r="AX57" s="17">
        <f t="shared" si="7"/>
        <v>90.99</v>
      </c>
      <c r="AY57" s="17">
        <f t="shared" si="7"/>
        <v>91.89</v>
      </c>
      <c r="AZ57" s="17">
        <f t="shared" si="7"/>
        <v>92.789999999999992</v>
      </c>
    </row>
    <row r="58" spans="2:52" hidden="1" x14ac:dyDescent="0.25">
      <c r="B58" s="20">
        <v>42</v>
      </c>
      <c r="C58" s="17">
        <f t="shared" ref="C58:R73" si="9">(C$32-100+$B58/10)*0.9</f>
        <v>48.78</v>
      </c>
      <c r="D58" s="17">
        <f t="shared" si="9"/>
        <v>49.680000000000007</v>
      </c>
      <c r="E58" s="17">
        <f t="shared" si="9"/>
        <v>50.580000000000005</v>
      </c>
      <c r="F58" s="17">
        <f t="shared" si="9"/>
        <v>51.480000000000004</v>
      </c>
      <c r="G58" s="17">
        <f t="shared" si="9"/>
        <v>52.38</v>
      </c>
      <c r="H58" s="17">
        <f t="shared" si="9"/>
        <v>53.28</v>
      </c>
      <c r="I58" s="17">
        <f t="shared" si="9"/>
        <v>54.180000000000007</v>
      </c>
      <c r="J58" s="17">
        <f t="shared" si="9"/>
        <v>55.080000000000005</v>
      </c>
      <c r="K58" s="17">
        <f t="shared" si="9"/>
        <v>55.980000000000004</v>
      </c>
      <c r="L58" s="17">
        <f t="shared" si="9"/>
        <v>56.88</v>
      </c>
      <c r="M58" s="17">
        <f t="shared" si="9"/>
        <v>57.78</v>
      </c>
      <c r="N58" s="17">
        <f t="shared" si="9"/>
        <v>58.680000000000007</v>
      </c>
      <c r="O58" s="17">
        <f t="shared" si="9"/>
        <v>59.580000000000005</v>
      </c>
      <c r="P58" s="17">
        <f t="shared" si="9"/>
        <v>60.480000000000004</v>
      </c>
      <c r="Q58" s="17">
        <f t="shared" si="9"/>
        <v>61.38</v>
      </c>
      <c r="R58" s="17">
        <f t="shared" si="9"/>
        <v>62.28</v>
      </c>
      <c r="S58" s="17">
        <f t="shared" si="8"/>
        <v>63.180000000000007</v>
      </c>
      <c r="T58" s="17">
        <f t="shared" si="8"/>
        <v>64.08</v>
      </c>
      <c r="U58" s="17">
        <f t="shared" si="8"/>
        <v>64.98</v>
      </c>
      <c r="V58" s="17">
        <f t="shared" si="8"/>
        <v>65.88000000000001</v>
      </c>
      <c r="W58" s="17">
        <f t="shared" si="8"/>
        <v>66.78</v>
      </c>
      <c r="X58" s="17">
        <f t="shared" si="8"/>
        <v>67.680000000000007</v>
      </c>
      <c r="Y58" s="17">
        <f t="shared" si="8"/>
        <v>68.58</v>
      </c>
      <c r="Z58" s="17">
        <f t="shared" si="8"/>
        <v>69.48</v>
      </c>
      <c r="AA58" s="17">
        <f t="shared" si="5"/>
        <v>70.38000000000001</v>
      </c>
      <c r="AB58" s="17">
        <f t="shared" si="5"/>
        <v>71.28</v>
      </c>
      <c r="AC58" s="17">
        <f t="shared" si="5"/>
        <v>72.180000000000007</v>
      </c>
      <c r="AD58" s="17">
        <f t="shared" si="6"/>
        <v>73.08</v>
      </c>
      <c r="AE58" s="17">
        <f t="shared" si="6"/>
        <v>73.98</v>
      </c>
      <c r="AF58" s="17">
        <f t="shared" si="6"/>
        <v>74.88000000000001</v>
      </c>
      <c r="AG58" s="17">
        <f t="shared" si="6"/>
        <v>75.78</v>
      </c>
      <c r="AH58" s="17">
        <f t="shared" si="6"/>
        <v>76.680000000000007</v>
      </c>
      <c r="AI58" s="17">
        <f t="shared" si="6"/>
        <v>77.58</v>
      </c>
      <c r="AJ58" s="17">
        <f t="shared" si="6"/>
        <v>78.48</v>
      </c>
      <c r="AK58" s="17">
        <f t="shared" si="6"/>
        <v>79.38000000000001</v>
      </c>
      <c r="AL58" s="17">
        <f t="shared" si="6"/>
        <v>80.28</v>
      </c>
      <c r="AM58" s="17">
        <f t="shared" si="6"/>
        <v>81.180000000000007</v>
      </c>
      <c r="AN58" s="17">
        <f t="shared" si="6"/>
        <v>82.08</v>
      </c>
      <c r="AO58" s="17">
        <f t="shared" si="6"/>
        <v>82.98</v>
      </c>
      <c r="AP58" s="17">
        <f t="shared" si="6"/>
        <v>83.88000000000001</v>
      </c>
      <c r="AQ58" s="17">
        <f t="shared" si="6"/>
        <v>84.78</v>
      </c>
      <c r="AR58" s="17">
        <f t="shared" si="6"/>
        <v>85.68</v>
      </c>
      <c r="AS58" s="17">
        <f t="shared" si="6"/>
        <v>86.58</v>
      </c>
      <c r="AT58" s="17">
        <f t="shared" si="7"/>
        <v>87.48</v>
      </c>
      <c r="AU58" s="17">
        <f t="shared" si="7"/>
        <v>88.38000000000001</v>
      </c>
      <c r="AV58" s="17">
        <f t="shared" si="7"/>
        <v>89.28</v>
      </c>
      <c r="AW58" s="17">
        <f t="shared" si="7"/>
        <v>90.18</v>
      </c>
      <c r="AX58" s="17">
        <f t="shared" si="7"/>
        <v>91.08</v>
      </c>
      <c r="AY58" s="17">
        <f t="shared" si="7"/>
        <v>91.98</v>
      </c>
      <c r="AZ58" s="17">
        <f t="shared" si="7"/>
        <v>92.88000000000001</v>
      </c>
    </row>
    <row r="59" spans="2:52" hidden="1" x14ac:dyDescent="0.25">
      <c r="B59" s="20">
        <v>43</v>
      </c>
      <c r="C59" s="17">
        <f t="shared" si="9"/>
        <v>48.87</v>
      </c>
      <c r="D59" s="17">
        <f t="shared" si="9"/>
        <v>49.769999999999996</v>
      </c>
      <c r="E59" s="17">
        <f t="shared" si="9"/>
        <v>50.67</v>
      </c>
      <c r="F59" s="17">
        <f t="shared" si="9"/>
        <v>51.57</v>
      </c>
      <c r="G59" s="17">
        <f t="shared" si="9"/>
        <v>52.47</v>
      </c>
      <c r="H59" s="17">
        <f t="shared" si="9"/>
        <v>53.37</v>
      </c>
      <c r="I59" s="17">
        <f t="shared" si="9"/>
        <v>54.269999999999996</v>
      </c>
      <c r="J59" s="17">
        <f t="shared" si="9"/>
        <v>55.17</v>
      </c>
      <c r="K59" s="17">
        <f t="shared" si="9"/>
        <v>56.07</v>
      </c>
      <c r="L59" s="17">
        <f t="shared" si="9"/>
        <v>56.97</v>
      </c>
      <c r="M59" s="17">
        <f t="shared" si="9"/>
        <v>57.87</v>
      </c>
      <c r="N59" s="17">
        <f t="shared" si="9"/>
        <v>58.769999999999996</v>
      </c>
      <c r="O59" s="17">
        <f t="shared" si="9"/>
        <v>59.67</v>
      </c>
      <c r="P59" s="17">
        <f t="shared" si="9"/>
        <v>60.57</v>
      </c>
      <c r="Q59" s="17">
        <f t="shared" si="9"/>
        <v>61.47</v>
      </c>
      <c r="R59" s="17">
        <f t="shared" si="9"/>
        <v>62.37</v>
      </c>
      <c r="S59" s="17">
        <f t="shared" si="8"/>
        <v>63.269999999999996</v>
      </c>
      <c r="T59" s="17">
        <f t="shared" si="8"/>
        <v>64.17</v>
      </c>
      <c r="U59" s="17">
        <f t="shared" si="8"/>
        <v>65.069999999999993</v>
      </c>
      <c r="V59" s="17">
        <f t="shared" si="8"/>
        <v>65.97</v>
      </c>
      <c r="W59" s="17">
        <f t="shared" si="8"/>
        <v>66.87</v>
      </c>
      <c r="X59" s="17">
        <f t="shared" si="8"/>
        <v>67.77</v>
      </c>
      <c r="Y59" s="17">
        <f t="shared" si="8"/>
        <v>68.67</v>
      </c>
      <c r="Z59" s="17">
        <f t="shared" si="8"/>
        <v>69.569999999999993</v>
      </c>
      <c r="AA59" s="17">
        <f t="shared" si="5"/>
        <v>70.47</v>
      </c>
      <c r="AB59" s="17">
        <f t="shared" si="5"/>
        <v>71.37</v>
      </c>
      <c r="AC59" s="17">
        <f t="shared" si="5"/>
        <v>72.27</v>
      </c>
      <c r="AD59" s="17">
        <f t="shared" si="6"/>
        <v>73.17</v>
      </c>
      <c r="AE59" s="17">
        <f t="shared" si="6"/>
        <v>74.069999999999993</v>
      </c>
      <c r="AF59" s="17">
        <f t="shared" si="6"/>
        <v>74.97</v>
      </c>
      <c r="AG59" s="17">
        <f t="shared" si="6"/>
        <v>75.87</v>
      </c>
      <c r="AH59" s="17">
        <f t="shared" si="6"/>
        <v>76.77</v>
      </c>
      <c r="AI59" s="17">
        <f t="shared" si="6"/>
        <v>77.67</v>
      </c>
      <c r="AJ59" s="17">
        <f t="shared" si="6"/>
        <v>78.569999999999993</v>
      </c>
      <c r="AK59" s="17">
        <f t="shared" si="6"/>
        <v>79.47</v>
      </c>
      <c r="AL59" s="17">
        <f t="shared" si="6"/>
        <v>80.37</v>
      </c>
      <c r="AM59" s="17">
        <f t="shared" si="6"/>
        <v>81.27</v>
      </c>
      <c r="AN59" s="17">
        <f t="shared" si="6"/>
        <v>82.17</v>
      </c>
      <c r="AO59" s="17">
        <f t="shared" si="6"/>
        <v>83.07</v>
      </c>
      <c r="AP59" s="17">
        <f t="shared" si="6"/>
        <v>83.97</v>
      </c>
      <c r="AQ59" s="17">
        <f t="shared" si="6"/>
        <v>84.87</v>
      </c>
      <c r="AR59" s="17">
        <f t="shared" si="6"/>
        <v>85.77</v>
      </c>
      <c r="AS59" s="17">
        <f t="shared" si="6"/>
        <v>86.67</v>
      </c>
      <c r="AT59" s="17">
        <f t="shared" si="7"/>
        <v>87.57</v>
      </c>
      <c r="AU59" s="17">
        <f t="shared" si="7"/>
        <v>88.47</v>
      </c>
      <c r="AV59" s="17">
        <f t="shared" si="7"/>
        <v>89.37</v>
      </c>
      <c r="AW59" s="17">
        <f t="shared" si="7"/>
        <v>90.27</v>
      </c>
      <c r="AX59" s="17">
        <f t="shared" si="7"/>
        <v>91.17</v>
      </c>
      <c r="AY59" s="17">
        <f t="shared" si="7"/>
        <v>92.07</v>
      </c>
      <c r="AZ59" s="17">
        <f t="shared" si="7"/>
        <v>92.97</v>
      </c>
    </row>
    <row r="60" spans="2:52" hidden="1" x14ac:dyDescent="0.25">
      <c r="B60" s="20">
        <v>44</v>
      </c>
      <c r="C60" s="17">
        <f t="shared" si="9"/>
        <v>48.96</v>
      </c>
      <c r="D60" s="17">
        <f t="shared" si="9"/>
        <v>49.86</v>
      </c>
      <c r="E60" s="17">
        <f t="shared" si="9"/>
        <v>50.76</v>
      </c>
      <c r="F60" s="17">
        <f t="shared" si="9"/>
        <v>51.66</v>
      </c>
      <c r="G60" s="17">
        <f t="shared" si="9"/>
        <v>52.56</v>
      </c>
      <c r="H60" s="17">
        <f t="shared" si="9"/>
        <v>53.46</v>
      </c>
      <c r="I60" s="17">
        <f t="shared" si="9"/>
        <v>54.36</v>
      </c>
      <c r="J60" s="17">
        <f t="shared" si="9"/>
        <v>55.26</v>
      </c>
      <c r="K60" s="17">
        <f t="shared" si="9"/>
        <v>56.16</v>
      </c>
      <c r="L60" s="17">
        <f t="shared" si="9"/>
        <v>57.06</v>
      </c>
      <c r="M60" s="17">
        <f t="shared" si="9"/>
        <v>57.960000000000008</v>
      </c>
      <c r="N60" s="17">
        <f t="shared" si="9"/>
        <v>58.860000000000007</v>
      </c>
      <c r="O60" s="17">
        <f t="shared" si="9"/>
        <v>59.760000000000005</v>
      </c>
      <c r="P60" s="17">
        <f t="shared" si="9"/>
        <v>60.660000000000004</v>
      </c>
      <c r="Q60" s="17">
        <f t="shared" si="9"/>
        <v>61.560000000000009</v>
      </c>
      <c r="R60" s="17">
        <f t="shared" si="9"/>
        <v>62.460000000000008</v>
      </c>
      <c r="S60" s="17">
        <f t="shared" si="8"/>
        <v>63.360000000000007</v>
      </c>
      <c r="T60" s="17">
        <f t="shared" si="8"/>
        <v>64.260000000000005</v>
      </c>
      <c r="U60" s="17">
        <f t="shared" si="8"/>
        <v>65.160000000000011</v>
      </c>
      <c r="V60" s="17">
        <f t="shared" si="8"/>
        <v>66.06</v>
      </c>
      <c r="W60" s="17">
        <f t="shared" si="8"/>
        <v>66.960000000000008</v>
      </c>
      <c r="X60" s="17">
        <f t="shared" si="8"/>
        <v>67.860000000000014</v>
      </c>
      <c r="Y60" s="17">
        <f t="shared" si="8"/>
        <v>68.760000000000005</v>
      </c>
      <c r="Z60" s="17">
        <f t="shared" si="8"/>
        <v>69.660000000000011</v>
      </c>
      <c r="AA60" s="17">
        <f t="shared" si="5"/>
        <v>70.56</v>
      </c>
      <c r="AB60" s="17">
        <f t="shared" si="5"/>
        <v>71.460000000000008</v>
      </c>
      <c r="AC60" s="17">
        <f t="shared" si="5"/>
        <v>72.360000000000014</v>
      </c>
      <c r="AD60" s="17">
        <f t="shared" si="6"/>
        <v>73.260000000000005</v>
      </c>
      <c r="AE60" s="17">
        <f t="shared" si="6"/>
        <v>74.160000000000011</v>
      </c>
      <c r="AF60" s="17">
        <f t="shared" si="6"/>
        <v>75.06</v>
      </c>
      <c r="AG60" s="17">
        <f t="shared" si="6"/>
        <v>75.960000000000008</v>
      </c>
      <c r="AH60" s="17">
        <f t="shared" si="6"/>
        <v>76.860000000000014</v>
      </c>
      <c r="AI60" s="17">
        <f t="shared" si="6"/>
        <v>77.760000000000005</v>
      </c>
      <c r="AJ60" s="17">
        <f t="shared" si="6"/>
        <v>78.660000000000011</v>
      </c>
      <c r="AK60" s="17">
        <f t="shared" si="6"/>
        <v>79.56</v>
      </c>
      <c r="AL60" s="17">
        <f t="shared" si="6"/>
        <v>80.460000000000008</v>
      </c>
      <c r="AM60" s="17">
        <f t="shared" si="6"/>
        <v>81.360000000000014</v>
      </c>
      <c r="AN60" s="17">
        <f t="shared" si="6"/>
        <v>82.26</v>
      </c>
      <c r="AO60" s="17">
        <f t="shared" si="6"/>
        <v>83.160000000000011</v>
      </c>
      <c r="AP60" s="17">
        <f t="shared" si="6"/>
        <v>84.06</v>
      </c>
      <c r="AQ60" s="17">
        <f t="shared" si="6"/>
        <v>84.960000000000008</v>
      </c>
      <c r="AR60" s="17">
        <f t="shared" ref="AR60:AZ75" si="10">(AR$32-100+$B60/10)*0.9</f>
        <v>85.860000000000014</v>
      </c>
      <c r="AS60" s="17">
        <f t="shared" si="10"/>
        <v>86.76</v>
      </c>
      <c r="AT60" s="17">
        <f t="shared" si="10"/>
        <v>87.660000000000011</v>
      </c>
      <c r="AU60" s="17">
        <f t="shared" si="10"/>
        <v>88.56</v>
      </c>
      <c r="AV60" s="17">
        <f t="shared" si="10"/>
        <v>89.460000000000008</v>
      </c>
      <c r="AW60" s="17">
        <f t="shared" si="10"/>
        <v>90.360000000000014</v>
      </c>
      <c r="AX60" s="17">
        <f t="shared" si="10"/>
        <v>91.26</v>
      </c>
      <c r="AY60" s="17">
        <f t="shared" si="10"/>
        <v>92.160000000000011</v>
      </c>
      <c r="AZ60" s="17">
        <f t="shared" si="10"/>
        <v>93.06</v>
      </c>
    </row>
    <row r="61" spans="2:52" hidden="1" x14ac:dyDescent="0.25">
      <c r="B61" s="20">
        <v>45</v>
      </c>
      <c r="C61" s="17">
        <f t="shared" si="9"/>
        <v>49.050000000000004</v>
      </c>
      <c r="D61" s="17">
        <f t="shared" si="9"/>
        <v>49.95</v>
      </c>
      <c r="E61" s="17">
        <f t="shared" si="9"/>
        <v>50.85</v>
      </c>
      <c r="F61" s="17">
        <f t="shared" si="9"/>
        <v>51.75</v>
      </c>
      <c r="G61" s="17">
        <f t="shared" si="9"/>
        <v>52.65</v>
      </c>
      <c r="H61" s="17">
        <f t="shared" si="9"/>
        <v>53.550000000000004</v>
      </c>
      <c r="I61" s="17">
        <f t="shared" si="9"/>
        <v>54.45</v>
      </c>
      <c r="J61" s="17">
        <f t="shared" si="9"/>
        <v>55.35</v>
      </c>
      <c r="K61" s="17">
        <f t="shared" si="9"/>
        <v>56.25</v>
      </c>
      <c r="L61" s="17">
        <f t="shared" si="9"/>
        <v>57.15</v>
      </c>
      <c r="M61" s="17">
        <f t="shared" si="9"/>
        <v>58.050000000000004</v>
      </c>
      <c r="N61" s="17">
        <f t="shared" si="9"/>
        <v>58.95</v>
      </c>
      <c r="O61" s="17">
        <f t="shared" si="9"/>
        <v>59.85</v>
      </c>
      <c r="P61" s="17">
        <f t="shared" si="9"/>
        <v>60.75</v>
      </c>
      <c r="Q61" s="17">
        <f t="shared" si="9"/>
        <v>61.65</v>
      </c>
      <c r="R61" s="17">
        <f t="shared" si="9"/>
        <v>62.550000000000004</v>
      </c>
      <c r="S61" s="17">
        <f t="shared" si="8"/>
        <v>63.45</v>
      </c>
      <c r="T61" s="17">
        <f t="shared" si="8"/>
        <v>64.350000000000009</v>
      </c>
      <c r="U61" s="17">
        <f t="shared" si="8"/>
        <v>65.25</v>
      </c>
      <c r="V61" s="17">
        <f t="shared" si="8"/>
        <v>66.150000000000006</v>
      </c>
      <c r="W61" s="17">
        <f t="shared" si="8"/>
        <v>67.05</v>
      </c>
      <c r="X61" s="17">
        <f t="shared" si="8"/>
        <v>67.95</v>
      </c>
      <c r="Y61" s="17">
        <f t="shared" si="8"/>
        <v>68.850000000000009</v>
      </c>
      <c r="Z61" s="17">
        <f t="shared" si="8"/>
        <v>69.75</v>
      </c>
      <c r="AA61" s="17">
        <f t="shared" si="5"/>
        <v>70.650000000000006</v>
      </c>
      <c r="AB61" s="17">
        <f t="shared" si="5"/>
        <v>71.55</v>
      </c>
      <c r="AC61" s="17">
        <f t="shared" si="5"/>
        <v>72.45</v>
      </c>
      <c r="AD61" s="17">
        <f t="shared" ref="AD61:AS78" si="11">(AD$32-100+$B61/10)*0.9</f>
        <v>73.350000000000009</v>
      </c>
      <c r="AE61" s="17">
        <f t="shared" si="11"/>
        <v>74.25</v>
      </c>
      <c r="AF61" s="17">
        <f t="shared" si="11"/>
        <v>75.150000000000006</v>
      </c>
      <c r="AG61" s="17">
        <f t="shared" si="11"/>
        <v>76.05</v>
      </c>
      <c r="AH61" s="17">
        <f t="shared" si="11"/>
        <v>76.95</v>
      </c>
      <c r="AI61" s="17">
        <f t="shared" si="11"/>
        <v>77.850000000000009</v>
      </c>
      <c r="AJ61" s="17">
        <f t="shared" si="11"/>
        <v>78.75</v>
      </c>
      <c r="AK61" s="17">
        <f t="shared" si="11"/>
        <v>79.650000000000006</v>
      </c>
      <c r="AL61" s="17">
        <f t="shared" si="11"/>
        <v>80.55</v>
      </c>
      <c r="AM61" s="17">
        <f t="shared" si="11"/>
        <v>81.45</v>
      </c>
      <c r="AN61" s="17">
        <f t="shared" si="11"/>
        <v>82.350000000000009</v>
      </c>
      <c r="AO61" s="17">
        <f t="shared" si="11"/>
        <v>83.25</v>
      </c>
      <c r="AP61" s="17">
        <f t="shared" si="11"/>
        <v>84.15</v>
      </c>
      <c r="AQ61" s="17">
        <f t="shared" si="11"/>
        <v>85.05</v>
      </c>
      <c r="AR61" s="17">
        <f t="shared" si="11"/>
        <v>85.95</v>
      </c>
      <c r="AS61" s="17">
        <f t="shared" si="11"/>
        <v>86.850000000000009</v>
      </c>
      <c r="AT61" s="17">
        <f t="shared" si="10"/>
        <v>87.75</v>
      </c>
      <c r="AU61" s="17">
        <f t="shared" si="10"/>
        <v>88.65</v>
      </c>
      <c r="AV61" s="17">
        <f t="shared" si="10"/>
        <v>89.55</v>
      </c>
      <c r="AW61" s="17">
        <f t="shared" si="10"/>
        <v>90.45</v>
      </c>
      <c r="AX61" s="17">
        <f t="shared" si="10"/>
        <v>91.350000000000009</v>
      </c>
      <c r="AY61" s="17">
        <f t="shared" si="10"/>
        <v>92.25</v>
      </c>
      <c r="AZ61" s="17">
        <f t="shared" si="10"/>
        <v>93.15</v>
      </c>
    </row>
    <row r="62" spans="2:52" hidden="1" x14ac:dyDescent="0.25">
      <c r="B62" s="20">
        <v>46</v>
      </c>
      <c r="C62" s="17">
        <f t="shared" si="9"/>
        <v>49.14</v>
      </c>
      <c r="D62" s="17">
        <f t="shared" si="9"/>
        <v>50.04</v>
      </c>
      <c r="E62" s="17">
        <f t="shared" si="9"/>
        <v>50.940000000000005</v>
      </c>
      <c r="F62" s="17">
        <f t="shared" si="9"/>
        <v>51.84</v>
      </c>
      <c r="G62" s="17">
        <f t="shared" si="9"/>
        <v>52.74</v>
      </c>
      <c r="H62" s="17">
        <f t="shared" si="9"/>
        <v>53.64</v>
      </c>
      <c r="I62" s="17">
        <f t="shared" si="9"/>
        <v>54.54</v>
      </c>
      <c r="J62" s="17">
        <f t="shared" si="9"/>
        <v>55.440000000000005</v>
      </c>
      <c r="K62" s="17">
        <f t="shared" si="9"/>
        <v>56.34</v>
      </c>
      <c r="L62" s="17">
        <f t="shared" si="9"/>
        <v>57.24</v>
      </c>
      <c r="M62" s="17">
        <f t="shared" si="9"/>
        <v>58.139999999999993</v>
      </c>
      <c r="N62" s="17">
        <f t="shared" si="9"/>
        <v>59.04</v>
      </c>
      <c r="O62" s="17">
        <f t="shared" si="9"/>
        <v>59.94</v>
      </c>
      <c r="P62" s="17">
        <f t="shared" si="9"/>
        <v>60.839999999999996</v>
      </c>
      <c r="Q62" s="17">
        <f t="shared" si="9"/>
        <v>61.739999999999995</v>
      </c>
      <c r="R62" s="17">
        <f t="shared" si="9"/>
        <v>62.639999999999993</v>
      </c>
      <c r="S62" s="17">
        <f t="shared" si="8"/>
        <v>63.54</v>
      </c>
      <c r="T62" s="17">
        <f t="shared" si="8"/>
        <v>64.44</v>
      </c>
      <c r="U62" s="17">
        <f t="shared" si="8"/>
        <v>65.34</v>
      </c>
      <c r="V62" s="17">
        <f t="shared" si="8"/>
        <v>66.239999999999995</v>
      </c>
      <c r="W62" s="17">
        <f t="shared" si="8"/>
        <v>67.14</v>
      </c>
      <c r="X62" s="17">
        <f t="shared" si="8"/>
        <v>68.039999999999992</v>
      </c>
      <c r="Y62" s="17">
        <f t="shared" si="8"/>
        <v>68.94</v>
      </c>
      <c r="Z62" s="17">
        <f t="shared" si="8"/>
        <v>69.84</v>
      </c>
      <c r="AA62" s="17">
        <f t="shared" si="5"/>
        <v>70.739999999999995</v>
      </c>
      <c r="AB62" s="17">
        <f t="shared" si="5"/>
        <v>71.64</v>
      </c>
      <c r="AC62" s="17">
        <f t="shared" si="5"/>
        <v>72.539999999999992</v>
      </c>
      <c r="AD62" s="17">
        <f t="shared" si="11"/>
        <v>73.44</v>
      </c>
      <c r="AE62" s="17">
        <f t="shared" si="11"/>
        <v>74.34</v>
      </c>
      <c r="AF62" s="17">
        <f t="shared" si="11"/>
        <v>75.239999999999995</v>
      </c>
      <c r="AG62" s="17">
        <f t="shared" si="11"/>
        <v>76.14</v>
      </c>
      <c r="AH62" s="17">
        <f t="shared" si="11"/>
        <v>77.039999999999992</v>
      </c>
      <c r="AI62" s="17">
        <f t="shared" si="11"/>
        <v>77.94</v>
      </c>
      <c r="AJ62" s="17">
        <f t="shared" si="11"/>
        <v>78.84</v>
      </c>
      <c r="AK62" s="17">
        <f t="shared" si="11"/>
        <v>79.739999999999995</v>
      </c>
      <c r="AL62" s="17">
        <f t="shared" si="11"/>
        <v>80.64</v>
      </c>
      <c r="AM62" s="17">
        <f t="shared" si="11"/>
        <v>81.539999999999992</v>
      </c>
      <c r="AN62" s="17">
        <f t="shared" si="11"/>
        <v>82.44</v>
      </c>
      <c r="AO62" s="17">
        <f t="shared" si="11"/>
        <v>83.34</v>
      </c>
      <c r="AP62" s="17">
        <f t="shared" si="11"/>
        <v>84.24</v>
      </c>
      <c r="AQ62" s="17">
        <f t="shared" si="11"/>
        <v>85.14</v>
      </c>
      <c r="AR62" s="17">
        <f t="shared" si="11"/>
        <v>86.039999999999992</v>
      </c>
      <c r="AS62" s="17">
        <f t="shared" si="11"/>
        <v>86.94</v>
      </c>
      <c r="AT62" s="17">
        <f t="shared" si="10"/>
        <v>87.84</v>
      </c>
      <c r="AU62" s="17">
        <f t="shared" si="10"/>
        <v>88.74</v>
      </c>
      <c r="AV62" s="17">
        <f t="shared" si="10"/>
        <v>89.64</v>
      </c>
      <c r="AW62" s="17">
        <f t="shared" si="10"/>
        <v>90.539999999999992</v>
      </c>
      <c r="AX62" s="17">
        <f t="shared" si="10"/>
        <v>91.44</v>
      </c>
      <c r="AY62" s="17">
        <f t="shared" si="10"/>
        <v>92.34</v>
      </c>
      <c r="AZ62" s="17">
        <f t="shared" si="10"/>
        <v>93.24</v>
      </c>
    </row>
    <row r="63" spans="2:52" hidden="1" x14ac:dyDescent="0.25">
      <c r="B63" s="20">
        <v>47</v>
      </c>
      <c r="C63" s="17">
        <f t="shared" si="9"/>
        <v>49.230000000000004</v>
      </c>
      <c r="D63" s="17">
        <f t="shared" si="9"/>
        <v>50.13</v>
      </c>
      <c r="E63" s="17">
        <f t="shared" si="9"/>
        <v>51.03</v>
      </c>
      <c r="F63" s="17">
        <f t="shared" si="9"/>
        <v>51.930000000000007</v>
      </c>
      <c r="G63" s="17">
        <f t="shared" si="9"/>
        <v>52.830000000000005</v>
      </c>
      <c r="H63" s="17">
        <f t="shared" si="9"/>
        <v>53.730000000000004</v>
      </c>
      <c r="I63" s="17">
        <f t="shared" si="9"/>
        <v>54.63</v>
      </c>
      <c r="J63" s="17">
        <f t="shared" si="9"/>
        <v>55.53</v>
      </c>
      <c r="K63" s="17">
        <f t="shared" si="9"/>
        <v>56.430000000000007</v>
      </c>
      <c r="L63" s="17">
        <f t="shared" si="9"/>
        <v>57.330000000000005</v>
      </c>
      <c r="M63" s="17">
        <f t="shared" si="9"/>
        <v>58.230000000000004</v>
      </c>
      <c r="N63" s="17">
        <f t="shared" si="9"/>
        <v>59.13</v>
      </c>
      <c r="O63" s="17">
        <f t="shared" si="9"/>
        <v>60.03</v>
      </c>
      <c r="P63" s="17">
        <f t="shared" si="9"/>
        <v>60.930000000000007</v>
      </c>
      <c r="Q63" s="17">
        <f t="shared" si="9"/>
        <v>61.830000000000005</v>
      </c>
      <c r="R63" s="17">
        <f t="shared" si="9"/>
        <v>62.730000000000004</v>
      </c>
      <c r="S63" s="17">
        <f t="shared" si="8"/>
        <v>63.63</v>
      </c>
      <c r="T63" s="17">
        <f t="shared" si="8"/>
        <v>64.53</v>
      </c>
      <c r="U63" s="17">
        <f t="shared" si="8"/>
        <v>65.430000000000007</v>
      </c>
      <c r="V63" s="17">
        <f t="shared" si="8"/>
        <v>66.33</v>
      </c>
      <c r="W63" s="17">
        <f t="shared" si="8"/>
        <v>67.23</v>
      </c>
      <c r="X63" s="17">
        <f t="shared" si="8"/>
        <v>68.13000000000001</v>
      </c>
      <c r="Y63" s="17">
        <f t="shared" si="8"/>
        <v>69.03</v>
      </c>
      <c r="Z63" s="17">
        <f t="shared" si="8"/>
        <v>69.930000000000007</v>
      </c>
      <c r="AA63" s="17">
        <f t="shared" si="5"/>
        <v>70.83</v>
      </c>
      <c r="AB63" s="17">
        <f t="shared" si="5"/>
        <v>71.73</v>
      </c>
      <c r="AC63" s="17">
        <f t="shared" si="5"/>
        <v>72.63000000000001</v>
      </c>
      <c r="AD63" s="17">
        <f t="shared" si="11"/>
        <v>73.53</v>
      </c>
      <c r="AE63" s="17">
        <f t="shared" si="11"/>
        <v>74.430000000000007</v>
      </c>
      <c r="AF63" s="17">
        <f t="shared" si="11"/>
        <v>75.33</v>
      </c>
      <c r="AG63" s="17">
        <f t="shared" si="11"/>
        <v>76.23</v>
      </c>
      <c r="AH63" s="17">
        <f t="shared" si="11"/>
        <v>77.13000000000001</v>
      </c>
      <c r="AI63" s="17">
        <f t="shared" si="11"/>
        <v>78.03</v>
      </c>
      <c r="AJ63" s="17">
        <f t="shared" si="11"/>
        <v>78.930000000000007</v>
      </c>
      <c r="AK63" s="17">
        <f t="shared" si="11"/>
        <v>79.83</v>
      </c>
      <c r="AL63" s="17">
        <f t="shared" si="11"/>
        <v>80.73</v>
      </c>
      <c r="AM63" s="17">
        <f t="shared" si="11"/>
        <v>81.63000000000001</v>
      </c>
      <c r="AN63" s="17">
        <f t="shared" si="11"/>
        <v>82.53</v>
      </c>
      <c r="AO63" s="17">
        <f t="shared" si="11"/>
        <v>83.43</v>
      </c>
      <c r="AP63" s="17">
        <f t="shared" si="11"/>
        <v>84.33</v>
      </c>
      <c r="AQ63" s="17">
        <f t="shared" si="11"/>
        <v>85.23</v>
      </c>
      <c r="AR63" s="17">
        <f t="shared" si="11"/>
        <v>86.13000000000001</v>
      </c>
      <c r="AS63" s="17">
        <f t="shared" si="11"/>
        <v>87.03</v>
      </c>
      <c r="AT63" s="17">
        <f t="shared" si="10"/>
        <v>87.93</v>
      </c>
      <c r="AU63" s="17">
        <f t="shared" si="10"/>
        <v>88.83</v>
      </c>
      <c r="AV63" s="17">
        <f t="shared" si="10"/>
        <v>89.73</v>
      </c>
      <c r="AW63" s="17">
        <f t="shared" si="10"/>
        <v>90.63000000000001</v>
      </c>
      <c r="AX63" s="17">
        <f t="shared" si="10"/>
        <v>91.53</v>
      </c>
      <c r="AY63" s="17">
        <f t="shared" si="10"/>
        <v>92.43</v>
      </c>
      <c r="AZ63" s="17">
        <f t="shared" si="10"/>
        <v>93.33</v>
      </c>
    </row>
    <row r="64" spans="2:52" hidden="1" x14ac:dyDescent="0.25">
      <c r="B64" s="20">
        <v>48</v>
      </c>
      <c r="C64" s="17">
        <f t="shared" si="9"/>
        <v>49.32</v>
      </c>
      <c r="D64" s="17">
        <f t="shared" si="9"/>
        <v>50.22</v>
      </c>
      <c r="E64" s="17">
        <f t="shared" si="9"/>
        <v>51.12</v>
      </c>
      <c r="F64" s="17">
        <f t="shared" si="9"/>
        <v>52.019999999999996</v>
      </c>
      <c r="G64" s="17">
        <f t="shared" si="9"/>
        <v>52.92</v>
      </c>
      <c r="H64" s="17">
        <f t="shared" si="9"/>
        <v>53.82</v>
      </c>
      <c r="I64" s="17">
        <f t="shared" si="9"/>
        <v>54.72</v>
      </c>
      <c r="J64" s="17">
        <f t="shared" si="9"/>
        <v>55.62</v>
      </c>
      <c r="K64" s="17">
        <f t="shared" si="9"/>
        <v>56.519999999999996</v>
      </c>
      <c r="L64" s="17">
        <f t="shared" si="9"/>
        <v>57.42</v>
      </c>
      <c r="M64" s="17">
        <f t="shared" si="9"/>
        <v>58.32</v>
      </c>
      <c r="N64" s="17">
        <f t="shared" si="9"/>
        <v>59.22</v>
      </c>
      <c r="O64" s="17">
        <f t="shared" si="9"/>
        <v>60.12</v>
      </c>
      <c r="P64" s="17">
        <f t="shared" si="9"/>
        <v>61.019999999999996</v>
      </c>
      <c r="Q64" s="17">
        <f t="shared" si="9"/>
        <v>61.92</v>
      </c>
      <c r="R64" s="17">
        <f t="shared" si="9"/>
        <v>62.82</v>
      </c>
      <c r="S64" s="17">
        <f t="shared" si="8"/>
        <v>63.72</v>
      </c>
      <c r="T64" s="17">
        <f t="shared" si="8"/>
        <v>64.62</v>
      </c>
      <c r="U64" s="17">
        <f t="shared" si="8"/>
        <v>65.52</v>
      </c>
      <c r="V64" s="17">
        <f t="shared" si="8"/>
        <v>66.42</v>
      </c>
      <c r="W64" s="17">
        <f t="shared" si="8"/>
        <v>67.319999999999993</v>
      </c>
      <c r="X64" s="17">
        <f t="shared" si="8"/>
        <v>68.22</v>
      </c>
      <c r="Y64" s="17">
        <f t="shared" si="8"/>
        <v>69.12</v>
      </c>
      <c r="Z64" s="17">
        <f t="shared" si="8"/>
        <v>70.02</v>
      </c>
      <c r="AA64" s="17">
        <f t="shared" si="5"/>
        <v>70.92</v>
      </c>
      <c r="AB64" s="17">
        <f t="shared" si="5"/>
        <v>71.819999999999993</v>
      </c>
      <c r="AC64" s="17">
        <f t="shared" si="5"/>
        <v>72.72</v>
      </c>
      <c r="AD64" s="17">
        <f t="shared" si="11"/>
        <v>73.62</v>
      </c>
      <c r="AE64" s="17">
        <f t="shared" si="11"/>
        <v>74.52</v>
      </c>
      <c r="AF64" s="17">
        <f t="shared" si="11"/>
        <v>75.42</v>
      </c>
      <c r="AG64" s="17">
        <f t="shared" si="11"/>
        <v>76.319999999999993</v>
      </c>
      <c r="AH64" s="17">
        <f t="shared" si="11"/>
        <v>77.22</v>
      </c>
      <c r="AI64" s="17">
        <f t="shared" si="11"/>
        <v>78.12</v>
      </c>
      <c r="AJ64" s="17">
        <f t="shared" si="11"/>
        <v>79.02</v>
      </c>
      <c r="AK64" s="17">
        <f t="shared" si="11"/>
        <v>79.92</v>
      </c>
      <c r="AL64" s="17">
        <f t="shared" si="11"/>
        <v>80.819999999999993</v>
      </c>
      <c r="AM64" s="17">
        <f t="shared" si="11"/>
        <v>81.72</v>
      </c>
      <c r="AN64" s="17">
        <f t="shared" si="11"/>
        <v>82.62</v>
      </c>
      <c r="AO64" s="17">
        <f t="shared" si="11"/>
        <v>83.52</v>
      </c>
      <c r="AP64" s="17">
        <f t="shared" si="11"/>
        <v>84.42</v>
      </c>
      <c r="AQ64" s="17">
        <f t="shared" si="11"/>
        <v>85.32</v>
      </c>
      <c r="AR64" s="17">
        <f t="shared" si="11"/>
        <v>86.22</v>
      </c>
      <c r="AS64" s="17">
        <f t="shared" si="11"/>
        <v>87.12</v>
      </c>
      <c r="AT64" s="17">
        <f t="shared" si="10"/>
        <v>88.02</v>
      </c>
      <c r="AU64" s="17">
        <f t="shared" si="10"/>
        <v>88.92</v>
      </c>
      <c r="AV64" s="17">
        <f t="shared" si="10"/>
        <v>89.82</v>
      </c>
      <c r="AW64" s="17">
        <f t="shared" si="10"/>
        <v>90.72</v>
      </c>
      <c r="AX64" s="17">
        <f t="shared" si="10"/>
        <v>91.62</v>
      </c>
      <c r="AY64" s="17">
        <f t="shared" si="10"/>
        <v>92.52</v>
      </c>
      <c r="AZ64" s="17">
        <f t="shared" si="10"/>
        <v>93.42</v>
      </c>
    </row>
    <row r="65" spans="2:52" hidden="1" x14ac:dyDescent="0.25">
      <c r="B65" s="20">
        <v>49</v>
      </c>
      <c r="C65" s="17">
        <f t="shared" si="9"/>
        <v>49.41</v>
      </c>
      <c r="D65" s="17">
        <f t="shared" si="9"/>
        <v>50.31</v>
      </c>
      <c r="E65" s="17">
        <f t="shared" si="9"/>
        <v>51.21</v>
      </c>
      <c r="F65" s="17">
        <f t="shared" si="9"/>
        <v>52.11</v>
      </c>
      <c r="G65" s="17">
        <f t="shared" si="9"/>
        <v>53.01</v>
      </c>
      <c r="H65" s="17">
        <f t="shared" si="9"/>
        <v>53.91</v>
      </c>
      <c r="I65" s="17">
        <f t="shared" si="9"/>
        <v>54.81</v>
      </c>
      <c r="J65" s="17">
        <f t="shared" si="9"/>
        <v>55.71</v>
      </c>
      <c r="K65" s="17">
        <f t="shared" si="9"/>
        <v>56.61</v>
      </c>
      <c r="L65" s="17">
        <f t="shared" si="9"/>
        <v>57.51</v>
      </c>
      <c r="M65" s="17">
        <f t="shared" si="9"/>
        <v>58.410000000000004</v>
      </c>
      <c r="N65" s="17">
        <f t="shared" si="9"/>
        <v>59.310000000000009</v>
      </c>
      <c r="O65" s="17">
        <f t="shared" si="9"/>
        <v>60.210000000000008</v>
      </c>
      <c r="P65" s="17">
        <f t="shared" si="9"/>
        <v>61.110000000000007</v>
      </c>
      <c r="Q65" s="17">
        <f t="shared" si="9"/>
        <v>62.010000000000005</v>
      </c>
      <c r="R65" s="17">
        <f t="shared" si="9"/>
        <v>62.910000000000004</v>
      </c>
      <c r="S65" s="17">
        <f t="shared" si="8"/>
        <v>63.810000000000009</v>
      </c>
      <c r="T65" s="17">
        <f t="shared" si="8"/>
        <v>64.710000000000008</v>
      </c>
      <c r="U65" s="17">
        <f t="shared" si="8"/>
        <v>65.610000000000014</v>
      </c>
      <c r="V65" s="17">
        <f t="shared" si="8"/>
        <v>66.510000000000005</v>
      </c>
      <c r="W65" s="17">
        <f t="shared" si="8"/>
        <v>67.410000000000011</v>
      </c>
      <c r="X65" s="17">
        <f t="shared" si="8"/>
        <v>68.31</v>
      </c>
      <c r="Y65" s="17">
        <f t="shared" si="8"/>
        <v>69.210000000000008</v>
      </c>
      <c r="Z65" s="17">
        <f t="shared" si="8"/>
        <v>70.110000000000014</v>
      </c>
      <c r="AA65" s="17">
        <f t="shared" si="5"/>
        <v>71.010000000000005</v>
      </c>
      <c r="AB65" s="17">
        <f t="shared" si="5"/>
        <v>71.910000000000011</v>
      </c>
      <c r="AC65" s="17">
        <f t="shared" si="5"/>
        <v>72.81</v>
      </c>
      <c r="AD65" s="17">
        <f t="shared" si="11"/>
        <v>73.710000000000008</v>
      </c>
      <c r="AE65" s="17">
        <f t="shared" si="11"/>
        <v>74.610000000000014</v>
      </c>
      <c r="AF65" s="17">
        <f t="shared" si="11"/>
        <v>75.510000000000005</v>
      </c>
      <c r="AG65" s="17">
        <f t="shared" si="11"/>
        <v>76.410000000000011</v>
      </c>
      <c r="AH65" s="17">
        <f t="shared" si="11"/>
        <v>77.31</v>
      </c>
      <c r="AI65" s="17">
        <f t="shared" si="11"/>
        <v>78.210000000000008</v>
      </c>
      <c r="AJ65" s="17">
        <f t="shared" si="11"/>
        <v>79.110000000000014</v>
      </c>
      <c r="AK65" s="17">
        <f t="shared" si="11"/>
        <v>80.010000000000005</v>
      </c>
      <c r="AL65" s="17">
        <f t="shared" si="11"/>
        <v>80.910000000000011</v>
      </c>
      <c r="AM65" s="17">
        <f t="shared" si="11"/>
        <v>81.81</v>
      </c>
      <c r="AN65" s="17">
        <f t="shared" si="11"/>
        <v>82.710000000000008</v>
      </c>
      <c r="AO65" s="17">
        <f t="shared" si="11"/>
        <v>83.610000000000014</v>
      </c>
      <c r="AP65" s="17">
        <f t="shared" si="11"/>
        <v>84.51</v>
      </c>
      <c r="AQ65" s="17">
        <f t="shared" si="11"/>
        <v>85.410000000000011</v>
      </c>
      <c r="AR65" s="17">
        <f t="shared" si="11"/>
        <v>86.31</v>
      </c>
      <c r="AS65" s="17">
        <f t="shared" si="11"/>
        <v>87.210000000000008</v>
      </c>
      <c r="AT65" s="17">
        <f t="shared" si="10"/>
        <v>88.110000000000014</v>
      </c>
      <c r="AU65" s="17">
        <f t="shared" si="10"/>
        <v>89.01</v>
      </c>
      <c r="AV65" s="17">
        <f t="shared" si="10"/>
        <v>89.910000000000011</v>
      </c>
      <c r="AW65" s="17">
        <f t="shared" si="10"/>
        <v>90.81</v>
      </c>
      <c r="AX65" s="17">
        <f t="shared" si="10"/>
        <v>91.710000000000008</v>
      </c>
      <c r="AY65" s="17">
        <f t="shared" si="10"/>
        <v>92.610000000000014</v>
      </c>
      <c r="AZ65" s="17">
        <f t="shared" si="10"/>
        <v>93.51</v>
      </c>
    </row>
    <row r="66" spans="2:52" hidden="1" x14ac:dyDescent="0.25">
      <c r="B66" s="20">
        <v>50</v>
      </c>
      <c r="C66" s="17">
        <f t="shared" si="9"/>
        <v>49.5</v>
      </c>
      <c r="D66" s="17">
        <f t="shared" si="9"/>
        <v>50.4</v>
      </c>
      <c r="E66" s="17">
        <f t="shared" si="9"/>
        <v>51.300000000000004</v>
      </c>
      <c r="F66" s="17">
        <f t="shared" si="9"/>
        <v>52.2</v>
      </c>
      <c r="G66" s="17">
        <f t="shared" si="9"/>
        <v>53.1</v>
      </c>
      <c r="H66" s="17">
        <f t="shared" si="9"/>
        <v>54</v>
      </c>
      <c r="I66" s="17">
        <f t="shared" si="9"/>
        <v>54.9</v>
      </c>
      <c r="J66" s="17">
        <f t="shared" si="9"/>
        <v>55.800000000000004</v>
      </c>
      <c r="K66" s="17">
        <f t="shared" si="9"/>
        <v>56.7</v>
      </c>
      <c r="L66" s="17">
        <f t="shared" si="9"/>
        <v>57.6</v>
      </c>
      <c r="M66" s="17">
        <f t="shared" si="9"/>
        <v>58.5</v>
      </c>
      <c r="N66" s="17">
        <f t="shared" si="9"/>
        <v>59.4</v>
      </c>
      <c r="O66" s="17">
        <f t="shared" si="9"/>
        <v>60.300000000000004</v>
      </c>
      <c r="P66" s="17">
        <f t="shared" si="9"/>
        <v>61.2</v>
      </c>
      <c r="Q66" s="17">
        <f t="shared" si="9"/>
        <v>62.1</v>
      </c>
      <c r="R66" s="17">
        <f t="shared" si="9"/>
        <v>63</v>
      </c>
      <c r="S66" s="17">
        <f t="shared" si="8"/>
        <v>63.9</v>
      </c>
      <c r="T66" s="17">
        <f t="shared" si="8"/>
        <v>64.8</v>
      </c>
      <c r="U66" s="17">
        <f t="shared" si="8"/>
        <v>65.7</v>
      </c>
      <c r="V66" s="17">
        <f t="shared" si="8"/>
        <v>66.600000000000009</v>
      </c>
      <c r="W66" s="17">
        <f t="shared" si="8"/>
        <v>67.5</v>
      </c>
      <c r="X66" s="17">
        <f t="shared" si="8"/>
        <v>68.400000000000006</v>
      </c>
      <c r="Y66" s="17">
        <f t="shared" si="8"/>
        <v>69.3</v>
      </c>
      <c r="Z66" s="17">
        <f t="shared" si="8"/>
        <v>70.2</v>
      </c>
      <c r="AA66" s="17">
        <f t="shared" si="5"/>
        <v>71.100000000000009</v>
      </c>
      <c r="AB66" s="17">
        <f t="shared" si="5"/>
        <v>72</v>
      </c>
      <c r="AC66" s="17">
        <f t="shared" si="5"/>
        <v>72.900000000000006</v>
      </c>
      <c r="AD66" s="17">
        <f t="shared" si="11"/>
        <v>73.8</v>
      </c>
      <c r="AE66" s="17">
        <f t="shared" si="11"/>
        <v>74.7</v>
      </c>
      <c r="AF66" s="17">
        <f t="shared" si="11"/>
        <v>75.600000000000009</v>
      </c>
      <c r="AG66" s="17">
        <f t="shared" si="11"/>
        <v>76.5</v>
      </c>
      <c r="AH66" s="17">
        <f t="shared" si="11"/>
        <v>77.400000000000006</v>
      </c>
      <c r="AI66" s="17">
        <f t="shared" si="11"/>
        <v>78.3</v>
      </c>
      <c r="AJ66" s="17">
        <f t="shared" si="11"/>
        <v>79.2</v>
      </c>
      <c r="AK66" s="17">
        <f t="shared" si="11"/>
        <v>80.100000000000009</v>
      </c>
      <c r="AL66" s="17">
        <f t="shared" si="11"/>
        <v>81</v>
      </c>
      <c r="AM66" s="17">
        <f t="shared" si="11"/>
        <v>81.900000000000006</v>
      </c>
      <c r="AN66" s="17">
        <f t="shared" si="11"/>
        <v>82.8</v>
      </c>
      <c r="AO66" s="17">
        <f t="shared" si="11"/>
        <v>83.7</v>
      </c>
      <c r="AP66" s="17">
        <f t="shared" si="11"/>
        <v>84.600000000000009</v>
      </c>
      <c r="AQ66" s="17">
        <f t="shared" si="11"/>
        <v>85.5</v>
      </c>
      <c r="AR66" s="17">
        <f t="shared" si="11"/>
        <v>86.4</v>
      </c>
      <c r="AS66" s="17">
        <f t="shared" si="11"/>
        <v>87.3</v>
      </c>
      <c r="AT66" s="17">
        <f t="shared" si="10"/>
        <v>88.2</v>
      </c>
      <c r="AU66" s="17">
        <f t="shared" si="10"/>
        <v>89.100000000000009</v>
      </c>
      <c r="AV66" s="17">
        <f t="shared" si="10"/>
        <v>90</v>
      </c>
      <c r="AW66" s="17">
        <f t="shared" si="10"/>
        <v>90.9</v>
      </c>
      <c r="AX66" s="17">
        <f t="shared" si="10"/>
        <v>91.8</v>
      </c>
      <c r="AY66" s="17">
        <f t="shared" si="10"/>
        <v>92.7</v>
      </c>
      <c r="AZ66" s="17">
        <f t="shared" si="10"/>
        <v>93.600000000000009</v>
      </c>
    </row>
    <row r="67" spans="2:52" hidden="1" x14ac:dyDescent="0.25">
      <c r="B67" s="20">
        <v>51</v>
      </c>
      <c r="C67" s="17">
        <f t="shared" si="9"/>
        <v>49.59</v>
      </c>
      <c r="D67" s="17">
        <f t="shared" si="9"/>
        <v>50.49</v>
      </c>
      <c r="E67" s="17">
        <f t="shared" si="9"/>
        <v>51.39</v>
      </c>
      <c r="F67" s="17">
        <f t="shared" si="9"/>
        <v>52.29</v>
      </c>
      <c r="G67" s="17">
        <f t="shared" si="9"/>
        <v>53.190000000000005</v>
      </c>
      <c r="H67" s="17">
        <f t="shared" si="9"/>
        <v>54.09</v>
      </c>
      <c r="I67" s="17">
        <f t="shared" si="9"/>
        <v>54.99</v>
      </c>
      <c r="J67" s="17">
        <f t="shared" si="9"/>
        <v>55.89</v>
      </c>
      <c r="K67" s="17">
        <f t="shared" si="9"/>
        <v>56.79</v>
      </c>
      <c r="L67" s="17">
        <f t="shared" si="9"/>
        <v>57.69</v>
      </c>
      <c r="M67" s="17">
        <f t="shared" si="9"/>
        <v>58.589999999999996</v>
      </c>
      <c r="N67" s="17">
        <f t="shared" si="9"/>
        <v>59.489999999999995</v>
      </c>
      <c r="O67" s="17">
        <f t="shared" si="9"/>
        <v>60.389999999999993</v>
      </c>
      <c r="P67" s="17">
        <f t="shared" si="9"/>
        <v>61.29</v>
      </c>
      <c r="Q67" s="17">
        <f t="shared" si="9"/>
        <v>62.19</v>
      </c>
      <c r="R67" s="17">
        <f t="shared" si="9"/>
        <v>63.089999999999996</v>
      </c>
      <c r="S67" s="17">
        <f t="shared" si="8"/>
        <v>63.989999999999995</v>
      </c>
      <c r="T67" s="17">
        <f t="shared" si="8"/>
        <v>64.89</v>
      </c>
      <c r="U67" s="17">
        <f t="shared" si="8"/>
        <v>65.789999999999992</v>
      </c>
      <c r="V67" s="17">
        <f t="shared" si="8"/>
        <v>66.69</v>
      </c>
      <c r="W67" s="17">
        <f t="shared" si="8"/>
        <v>67.59</v>
      </c>
      <c r="X67" s="17">
        <f t="shared" si="8"/>
        <v>68.489999999999995</v>
      </c>
      <c r="Y67" s="17">
        <f t="shared" si="8"/>
        <v>69.39</v>
      </c>
      <c r="Z67" s="17">
        <f t="shared" si="8"/>
        <v>70.289999999999992</v>
      </c>
      <c r="AA67" s="17">
        <f t="shared" si="5"/>
        <v>71.19</v>
      </c>
      <c r="AB67" s="17">
        <f t="shared" si="5"/>
        <v>72.09</v>
      </c>
      <c r="AC67" s="17">
        <f t="shared" si="5"/>
        <v>72.989999999999995</v>
      </c>
      <c r="AD67" s="17">
        <f t="shared" si="11"/>
        <v>73.89</v>
      </c>
      <c r="AE67" s="17">
        <f t="shared" si="11"/>
        <v>74.789999999999992</v>
      </c>
      <c r="AF67" s="17">
        <f t="shared" si="11"/>
        <v>75.69</v>
      </c>
      <c r="AG67" s="17">
        <f t="shared" si="11"/>
        <v>76.59</v>
      </c>
      <c r="AH67" s="17">
        <f t="shared" si="11"/>
        <v>77.489999999999995</v>
      </c>
      <c r="AI67" s="17">
        <f t="shared" si="11"/>
        <v>78.39</v>
      </c>
      <c r="AJ67" s="17">
        <f t="shared" si="11"/>
        <v>79.289999999999992</v>
      </c>
      <c r="AK67" s="17">
        <f t="shared" si="11"/>
        <v>80.19</v>
      </c>
      <c r="AL67" s="17">
        <f t="shared" si="11"/>
        <v>81.09</v>
      </c>
      <c r="AM67" s="17">
        <f t="shared" si="11"/>
        <v>81.99</v>
      </c>
      <c r="AN67" s="17">
        <f t="shared" si="11"/>
        <v>82.89</v>
      </c>
      <c r="AO67" s="17">
        <f t="shared" si="11"/>
        <v>83.789999999999992</v>
      </c>
      <c r="AP67" s="17">
        <f t="shared" si="11"/>
        <v>84.69</v>
      </c>
      <c r="AQ67" s="17">
        <f t="shared" si="11"/>
        <v>85.59</v>
      </c>
      <c r="AR67" s="17">
        <f t="shared" si="11"/>
        <v>86.49</v>
      </c>
      <c r="AS67" s="17">
        <f t="shared" si="11"/>
        <v>87.39</v>
      </c>
      <c r="AT67" s="17">
        <f t="shared" si="10"/>
        <v>88.289999999999992</v>
      </c>
      <c r="AU67" s="17">
        <f t="shared" si="10"/>
        <v>89.19</v>
      </c>
      <c r="AV67" s="17">
        <f t="shared" si="10"/>
        <v>90.09</v>
      </c>
      <c r="AW67" s="17">
        <f t="shared" si="10"/>
        <v>90.99</v>
      </c>
      <c r="AX67" s="17">
        <f t="shared" si="10"/>
        <v>91.89</v>
      </c>
      <c r="AY67" s="17">
        <f t="shared" si="10"/>
        <v>92.789999999999992</v>
      </c>
      <c r="AZ67" s="17">
        <f t="shared" si="10"/>
        <v>93.69</v>
      </c>
    </row>
    <row r="68" spans="2:52" hidden="1" x14ac:dyDescent="0.25">
      <c r="B68" s="20">
        <v>52</v>
      </c>
      <c r="C68" s="17">
        <f t="shared" si="9"/>
        <v>49.680000000000007</v>
      </c>
      <c r="D68" s="17">
        <f t="shared" si="9"/>
        <v>50.580000000000005</v>
      </c>
      <c r="E68" s="17">
        <f t="shared" si="9"/>
        <v>51.480000000000004</v>
      </c>
      <c r="F68" s="17">
        <f t="shared" si="9"/>
        <v>52.38</v>
      </c>
      <c r="G68" s="17">
        <f t="shared" si="9"/>
        <v>53.28</v>
      </c>
      <c r="H68" s="17">
        <f t="shared" si="9"/>
        <v>54.180000000000007</v>
      </c>
      <c r="I68" s="17">
        <f t="shared" si="9"/>
        <v>55.080000000000005</v>
      </c>
      <c r="J68" s="17">
        <f t="shared" si="9"/>
        <v>55.980000000000004</v>
      </c>
      <c r="K68" s="17">
        <f t="shared" si="9"/>
        <v>56.88</v>
      </c>
      <c r="L68" s="17">
        <f t="shared" si="9"/>
        <v>57.78</v>
      </c>
      <c r="M68" s="17">
        <f t="shared" si="9"/>
        <v>58.680000000000007</v>
      </c>
      <c r="N68" s="17">
        <f t="shared" si="9"/>
        <v>59.580000000000005</v>
      </c>
      <c r="O68" s="17">
        <f t="shared" si="9"/>
        <v>60.480000000000004</v>
      </c>
      <c r="P68" s="17">
        <f t="shared" si="9"/>
        <v>61.38</v>
      </c>
      <c r="Q68" s="17">
        <f t="shared" si="9"/>
        <v>62.28</v>
      </c>
      <c r="R68" s="17">
        <f t="shared" si="9"/>
        <v>63.180000000000007</v>
      </c>
      <c r="S68" s="17">
        <f t="shared" si="8"/>
        <v>64.08</v>
      </c>
      <c r="T68" s="17">
        <f t="shared" si="8"/>
        <v>64.98</v>
      </c>
      <c r="U68" s="17">
        <f t="shared" si="8"/>
        <v>65.88000000000001</v>
      </c>
      <c r="V68" s="17">
        <f t="shared" si="8"/>
        <v>66.78</v>
      </c>
      <c r="W68" s="17">
        <f t="shared" si="8"/>
        <v>67.680000000000007</v>
      </c>
      <c r="X68" s="17">
        <f t="shared" si="8"/>
        <v>68.58</v>
      </c>
      <c r="Y68" s="17">
        <f t="shared" si="8"/>
        <v>69.48</v>
      </c>
      <c r="Z68" s="17">
        <f t="shared" si="8"/>
        <v>70.38000000000001</v>
      </c>
      <c r="AA68" s="17">
        <f t="shared" si="5"/>
        <v>71.28</v>
      </c>
      <c r="AB68" s="17">
        <f t="shared" si="5"/>
        <v>72.180000000000007</v>
      </c>
      <c r="AC68" s="17">
        <f t="shared" si="5"/>
        <v>73.08</v>
      </c>
      <c r="AD68" s="17">
        <f t="shared" si="11"/>
        <v>73.98</v>
      </c>
      <c r="AE68" s="17">
        <f t="shared" si="11"/>
        <v>74.88000000000001</v>
      </c>
      <c r="AF68" s="17">
        <f t="shared" si="11"/>
        <v>75.78</v>
      </c>
      <c r="AG68" s="17">
        <f t="shared" si="11"/>
        <v>76.680000000000007</v>
      </c>
      <c r="AH68" s="17">
        <f t="shared" si="11"/>
        <v>77.58</v>
      </c>
      <c r="AI68" s="17">
        <f t="shared" si="11"/>
        <v>78.48</v>
      </c>
      <c r="AJ68" s="17">
        <f t="shared" si="11"/>
        <v>79.38000000000001</v>
      </c>
      <c r="AK68" s="17">
        <f t="shared" si="11"/>
        <v>80.28</v>
      </c>
      <c r="AL68" s="17">
        <f t="shared" si="11"/>
        <v>81.180000000000007</v>
      </c>
      <c r="AM68" s="17">
        <f t="shared" si="11"/>
        <v>82.08</v>
      </c>
      <c r="AN68" s="17">
        <f t="shared" si="11"/>
        <v>82.98</v>
      </c>
      <c r="AO68" s="17">
        <f t="shared" si="11"/>
        <v>83.88000000000001</v>
      </c>
      <c r="AP68" s="17">
        <f t="shared" si="11"/>
        <v>84.78</v>
      </c>
      <c r="AQ68" s="17">
        <f t="shared" si="11"/>
        <v>85.68</v>
      </c>
      <c r="AR68" s="17">
        <f t="shared" si="11"/>
        <v>86.58</v>
      </c>
      <c r="AS68" s="17">
        <f t="shared" si="11"/>
        <v>87.48</v>
      </c>
      <c r="AT68" s="17">
        <f t="shared" si="10"/>
        <v>88.38000000000001</v>
      </c>
      <c r="AU68" s="17">
        <f t="shared" si="10"/>
        <v>89.28</v>
      </c>
      <c r="AV68" s="17">
        <f t="shared" si="10"/>
        <v>90.18</v>
      </c>
      <c r="AW68" s="17">
        <f t="shared" si="10"/>
        <v>91.08</v>
      </c>
      <c r="AX68" s="17">
        <f t="shared" si="10"/>
        <v>91.98</v>
      </c>
      <c r="AY68" s="17">
        <f t="shared" si="10"/>
        <v>92.88000000000001</v>
      </c>
      <c r="AZ68" s="17">
        <f t="shared" si="10"/>
        <v>93.78</v>
      </c>
    </row>
    <row r="69" spans="2:52" hidden="1" x14ac:dyDescent="0.25">
      <c r="B69" s="20">
        <v>53</v>
      </c>
      <c r="C69" s="17">
        <f t="shared" si="9"/>
        <v>49.769999999999996</v>
      </c>
      <c r="D69" s="17">
        <f t="shared" si="9"/>
        <v>50.67</v>
      </c>
      <c r="E69" s="17">
        <f t="shared" si="9"/>
        <v>51.57</v>
      </c>
      <c r="F69" s="17">
        <f t="shared" si="9"/>
        <v>52.47</v>
      </c>
      <c r="G69" s="17">
        <f t="shared" si="9"/>
        <v>53.37</v>
      </c>
      <c r="H69" s="17">
        <f t="shared" si="9"/>
        <v>54.269999999999996</v>
      </c>
      <c r="I69" s="17">
        <f t="shared" si="9"/>
        <v>55.17</v>
      </c>
      <c r="J69" s="17">
        <f t="shared" si="9"/>
        <v>56.07</v>
      </c>
      <c r="K69" s="17">
        <f t="shared" si="9"/>
        <v>56.97</v>
      </c>
      <c r="L69" s="17">
        <f t="shared" si="9"/>
        <v>57.87</v>
      </c>
      <c r="M69" s="17">
        <f t="shared" si="9"/>
        <v>58.769999999999996</v>
      </c>
      <c r="N69" s="17">
        <f t="shared" si="9"/>
        <v>59.67</v>
      </c>
      <c r="O69" s="17">
        <f t="shared" si="9"/>
        <v>60.57</v>
      </c>
      <c r="P69" s="17">
        <f t="shared" si="9"/>
        <v>61.47</v>
      </c>
      <c r="Q69" s="17">
        <f t="shared" si="9"/>
        <v>62.37</v>
      </c>
      <c r="R69" s="17">
        <f t="shared" si="9"/>
        <v>63.269999999999996</v>
      </c>
      <c r="S69" s="17">
        <f t="shared" si="8"/>
        <v>64.17</v>
      </c>
      <c r="T69" s="17">
        <f t="shared" si="8"/>
        <v>65.069999999999993</v>
      </c>
      <c r="U69" s="17">
        <f t="shared" si="8"/>
        <v>65.97</v>
      </c>
      <c r="V69" s="17">
        <f t="shared" si="8"/>
        <v>66.87</v>
      </c>
      <c r="W69" s="17">
        <f t="shared" si="8"/>
        <v>67.77</v>
      </c>
      <c r="X69" s="17">
        <f t="shared" si="8"/>
        <v>68.67</v>
      </c>
      <c r="Y69" s="17">
        <f t="shared" si="8"/>
        <v>69.569999999999993</v>
      </c>
      <c r="Z69" s="17">
        <f t="shared" si="8"/>
        <v>70.47</v>
      </c>
      <c r="AA69" s="17">
        <f t="shared" si="5"/>
        <v>71.37</v>
      </c>
      <c r="AB69" s="17">
        <f t="shared" si="5"/>
        <v>72.27</v>
      </c>
      <c r="AC69" s="17">
        <f t="shared" si="5"/>
        <v>73.17</v>
      </c>
      <c r="AD69" s="17">
        <f t="shared" si="11"/>
        <v>74.069999999999993</v>
      </c>
      <c r="AE69" s="17">
        <f t="shared" si="11"/>
        <v>74.97</v>
      </c>
      <c r="AF69" s="17">
        <f t="shared" si="11"/>
        <v>75.87</v>
      </c>
      <c r="AG69" s="17">
        <f t="shared" si="11"/>
        <v>76.77</v>
      </c>
      <c r="AH69" s="17">
        <f t="shared" si="11"/>
        <v>77.67</v>
      </c>
      <c r="AI69" s="17">
        <f t="shared" si="11"/>
        <v>78.569999999999993</v>
      </c>
      <c r="AJ69" s="17">
        <f t="shared" si="11"/>
        <v>79.47</v>
      </c>
      <c r="AK69" s="17">
        <f t="shared" si="11"/>
        <v>80.37</v>
      </c>
      <c r="AL69" s="17">
        <f t="shared" si="11"/>
        <v>81.27</v>
      </c>
      <c r="AM69" s="17">
        <f t="shared" si="11"/>
        <v>82.17</v>
      </c>
      <c r="AN69" s="17">
        <f t="shared" si="11"/>
        <v>83.07</v>
      </c>
      <c r="AO69" s="17">
        <f t="shared" si="11"/>
        <v>83.97</v>
      </c>
      <c r="AP69" s="17">
        <f t="shared" si="11"/>
        <v>84.87</v>
      </c>
      <c r="AQ69" s="17">
        <f t="shared" si="11"/>
        <v>85.77</v>
      </c>
      <c r="AR69" s="17">
        <f t="shared" si="11"/>
        <v>86.67</v>
      </c>
      <c r="AS69" s="17">
        <f t="shared" si="11"/>
        <v>87.57</v>
      </c>
      <c r="AT69" s="17">
        <f t="shared" si="10"/>
        <v>88.47</v>
      </c>
      <c r="AU69" s="17">
        <f t="shared" si="10"/>
        <v>89.37</v>
      </c>
      <c r="AV69" s="17">
        <f t="shared" si="10"/>
        <v>90.27</v>
      </c>
      <c r="AW69" s="17">
        <f t="shared" si="10"/>
        <v>91.17</v>
      </c>
      <c r="AX69" s="17">
        <f t="shared" si="10"/>
        <v>92.07</v>
      </c>
      <c r="AY69" s="17">
        <f t="shared" si="10"/>
        <v>92.97</v>
      </c>
      <c r="AZ69" s="17">
        <f t="shared" si="10"/>
        <v>93.87</v>
      </c>
    </row>
    <row r="70" spans="2:52" hidden="1" x14ac:dyDescent="0.25">
      <c r="B70" s="20">
        <v>54</v>
      </c>
      <c r="C70" s="17">
        <f t="shared" si="9"/>
        <v>49.86</v>
      </c>
      <c r="D70" s="17">
        <f t="shared" si="9"/>
        <v>50.76</v>
      </c>
      <c r="E70" s="17">
        <f t="shared" si="9"/>
        <v>51.66</v>
      </c>
      <c r="F70" s="17">
        <f t="shared" si="9"/>
        <v>52.56</v>
      </c>
      <c r="G70" s="17">
        <f t="shared" si="9"/>
        <v>53.46</v>
      </c>
      <c r="H70" s="17">
        <f t="shared" si="9"/>
        <v>54.36</v>
      </c>
      <c r="I70" s="17">
        <f t="shared" si="9"/>
        <v>55.26</v>
      </c>
      <c r="J70" s="17">
        <f t="shared" si="9"/>
        <v>56.16</v>
      </c>
      <c r="K70" s="17">
        <f t="shared" si="9"/>
        <v>57.06</v>
      </c>
      <c r="L70" s="17">
        <f t="shared" si="9"/>
        <v>57.960000000000008</v>
      </c>
      <c r="M70" s="17">
        <f t="shared" si="9"/>
        <v>58.860000000000007</v>
      </c>
      <c r="N70" s="17">
        <f t="shared" si="9"/>
        <v>59.760000000000005</v>
      </c>
      <c r="O70" s="17">
        <f t="shared" si="9"/>
        <v>60.660000000000004</v>
      </c>
      <c r="P70" s="17">
        <f t="shared" si="9"/>
        <v>61.560000000000009</v>
      </c>
      <c r="Q70" s="17">
        <f t="shared" si="9"/>
        <v>62.460000000000008</v>
      </c>
      <c r="R70" s="17">
        <f t="shared" si="9"/>
        <v>63.360000000000007</v>
      </c>
      <c r="S70" s="17">
        <f t="shared" si="8"/>
        <v>64.260000000000005</v>
      </c>
      <c r="T70" s="17">
        <f t="shared" si="8"/>
        <v>65.160000000000011</v>
      </c>
      <c r="U70" s="17">
        <f t="shared" si="8"/>
        <v>66.06</v>
      </c>
      <c r="V70" s="17">
        <f t="shared" si="8"/>
        <v>66.960000000000008</v>
      </c>
      <c r="W70" s="17">
        <f t="shared" si="8"/>
        <v>67.860000000000014</v>
      </c>
      <c r="X70" s="17">
        <f t="shared" si="8"/>
        <v>68.760000000000005</v>
      </c>
      <c r="Y70" s="17">
        <f t="shared" si="8"/>
        <v>69.660000000000011</v>
      </c>
      <c r="Z70" s="17">
        <f t="shared" si="8"/>
        <v>70.56</v>
      </c>
      <c r="AA70" s="17">
        <f t="shared" si="5"/>
        <v>71.460000000000008</v>
      </c>
      <c r="AB70" s="17">
        <f t="shared" si="5"/>
        <v>72.360000000000014</v>
      </c>
      <c r="AC70" s="17">
        <f t="shared" si="5"/>
        <v>73.260000000000005</v>
      </c>
      <c r="AD70" s="17">
        <f t="shared" si="11"/>
        <v>74.160000000000011</v>
      </c>
      <c r="AE70" s="17">
        <f t="shared" si="11"/>
        <v>75.06</v>
      </c>
      <c r="AF70" s="17">
        <f t="shared" si="11"/>
        <v>75.960000000000008</v>
      </c>
      <c r="AG70" s="17">
        <f t="shared" si="11"/>
        <v>76.860000000000014</v>
      </c>
      <c r="AH70" s="17">
        <f t="shared" si="11"/>
        <v>77.760000000000005</v>
      </c>
      <c r="AI70" s="17">
        <f t="shared" si="11"/>
        <v>78.660000000000011</v>
      </c>
      <c r="AJ70" s="17">
        <f t="shared" si="11"/>
        <v>79.56</v>
      </c>
      <c r="AK70" s="17">
        <f t="shared" si="11"/>
        <v>80.460000000000008</v>
      </c>
      <c r="AL70" s="17">
        <f t="shared" si="11"/>
        <v>81.360000000000014</v>
      </c>
      <c r="AM70" s="17">
        <f t="shared" si="11"/>
        <v>82.26</v>
      </c>
      <c r="AN70" s="17">
        <f t="shared" si="11"/>
        <v>83.160000000000011</v>
      </c>
      <c r="AO70" s="17">
        <f t="shared" si="11"/>
        <v>84.06</v>
      </c>
      <c r="AP70" s="17">
        <f t="shared" si="11"/>
        <v>84.960000000000008</v>
      </c>
      <c r="AQ70" s="17">
        <f t="shared" si="11"/>
        <v>85.860000000000014</v>
      </c>
      <c r="AR70" s="17">
        <f t="shared" si="11"/>
        <v>86.76</v>
      </c>
      <c r="AS70" s="17">
        <f t="shared" si="11"/>
        <v>87.660000000000011</v>
      </c>
      <c r="AT70" s="17">
        <f t="shared" si="10"/>
        <v>88.56</v>
      </c>
      <c r="AU70" s="17">
        <f t="shared" si="10"/>
        <v>89.460000000000008</v>
      </c>
      <c r="AV70" s="17">
        <f t="shared" si="10"/>
        <v>90.360000000000014</v>
      </c>
      <c r="AW70" s="17">
        <f t="shared" si="10"/>
        <v>91.26</v>
      </c>
      <c r="AX70" s="17">
        <f t="shared" si="10"/>
        <v>92.160000000000011</v>
      </c>
      <c r="AY70" s="17">
        <f t="shared" si="10"/>
        <v>93.06</v>
      </c>
      <c r="AZ70" s="17">
        <f t="shared" si="10"/>
        <v>93.960000000000008</v>
      </c>
    </row>
    <row r="71" spans="2:52" hidden="1" x14ac:dyDescent="0.25">
      <c r="B71" s="20">
        <v>55</v>
      </c>
      <c r="C71" s="17">
        <f t="shared" si="9"/>
        <v>49.95</v>
      </c>
      <c r="D71" s="17">
        <f t="shared" si="9"/>
        <v>50.85</v>
      </c>
      <c r="E71" s="17">
        <f t="shared" si="9"/>
        <v>51.75</v>
      </c>
      <c r="F71" s="17">
        <f t="shared" si="9"/>
        <v>52.65</v>
      </c>
      <c r="G71" s="17">
        <f t="shared" si="9"/>
        <v>53.550000000000004</v>
      </c>
      <c r="H71" s="17">
        <f t="shared" si="9"/>
        <v>54.45</v>
      </c>
      <c r="I71" s="17">
        <f t="shared" si="9"/>
        <v>55.35</v>
      </c>
      <c r="J71" s="17">
        <f t="shared" si="9"/>
        <v>56.25</v>
      </c>
      <c r="K71" s="17">
        <f t="shared" si="9"/>
        <v>57.15</v>
      </c>
      <c r="L71" s="17">
        <f t="shared" si="9"/>
        <v>58.050000000000004</v>
      </c>
      <c r="M71" s="17">
        <f t="shared" si="9"/>
        <v>58.95</v>
      </c>
      <c r="N71" s="17">
        <f t="shared" si="9"/>
        <v>59.85</v>
      </c>
      <c r="O71" s="17">
        <f t="shared" si="9"/>
        <v>60.75</v>
      </c>
      <c r="P71" s="17">
        <f t="shared" si="9"/>
        <v>61.65</v>
      </c>
      <c r="Q71" s="17">
        <f t="shared" si="9"/>
        <v>62.550000000000004</v>
      </c>
      <c r="R71" s="17">
        <f t="shared" si="9"/>
        <v>63.45</v>
      </c>
      <c r="S71" s="17">
        <f t="shared" si="8"/>
        <v>64.350000000000009</v>
      </c>
      <c r="T71" s="17">
        <f t="shared" si="8"/>
        <v>65.25</v>
      </c>
      <c r="U71" s="17">
        <f t="shared" si="8"/>
        <v>66.150000000000006</v>
      </c>
      <c r="V71" s="17">
        <f t="shared" si="8"/>
        <v>67.05</v>
      </c>
      <c r="W71" s="17">
        <f t="shared" si="8"/>
        <v>67.95</v>
      </c>
      <c r="X71" s="17">
        <f t="shared" si="8"/>
        <v>68.850000000000009</v>
      </c>
      <c r="Y71" s="17">
        <f t="shared" si="8"/>
        <v>69.75</v>
      </c>
      <c r="Z71" s="17">
        <f t="shared" si="8"/>
        <v>70.650000000000006</v>
      </c>
      <c r="AA71" s="17">
        <f t="shared" si="5"/>
        <v>71.55</v>
      </c>
      <c r="AB71" s="17">
        <f t="shared" si="5"/>
        <v>72.45</v>
      </c>
      <c r="AC71" s="17">
        <f t="shared" si="5"/>
        <v>73.350000000000009</v>
      </c>
      <c r="AD71" s="17">
        <f t="shared" si="11"/>
        <v>74.25</v>
      </c>
      <c r="AE71" s="17">
        <f t="shared" si="11"/>
        <v>75.150000000000006</v>
      </c>
      <c r="AF71" s="17">
        <f t="shared" si="11"/>
        <v>76.05</v>
      </c>
      <c r="AG71" s="17">
        <f t="shared" si="11"/>
        <v>76.95</v>
      </c>
      <c r="AH71" s="17">
        <f t="shared" si="11"/>
        <v>77.850000000000009</v>
      </c>
      <c r="AI71" s="17">
        <f t="shared" si="11"/>
        <v>78.75</v>
      </c>
      <c r="AJ71" s="17">
        <f t="shared" si="11"/>
        <v>79.650000000000006</v>
      </c>
      <c r="AK71" s="17">
        <f t="shared" si="11"/>
        <v>80.55</v>
      </c>
      <c r="AL71" s="17">
        <f t="shared" si="11"/>
        <v>81.45</v>
      </c>
      <c r="AM71" s="17">
        <f t="shared" si="11"/>
        <v>82.350000000000009</v>
      </c>
      <c r="AN71" s="17">
        <f t="shared" si="11"/>
        <v>83.25</v>
      </c>
      <c r="AO71" s="17">
        <f t="shared" si="11"/>
        <v>84.15</v>
      </c>
      <c r="AP71" s="17">
        <f t="shared" si="11"/>
        <v>85.05</v>
      </c>
      <c r="AQ71" s="17">
        <f t="shared" si="11"/>
        <v>85.95</v>
      </c>
      <c r="AR71" s="17">
        <f t="shared" si="11"/>
        <v>86.850000000000009</v>
      </c>
      <c r="AS71" s="17">
        <f t="shared" si="11"/>
        <v>87.75</v>
      </c>
      <c r="AT71" s="17">
        <f t="shared" si="10"/>
        <v>88.65</v>
      </c>
      <c r="AU71" s="17">
        <f t="shared" si="10"/>
        <v>89.55</v>
      </c>
      <c r="AV71" s="17">
        <f t="shared" si="10"/>
        <v>90.45</v>
      </c>
      <c r="AW71" s="17">
        <f t="shared" si="10"/>
        <v>91.350000000000009</v>
      </c>
      <c r="AX71" s="17">
        <f t="shared" si="10"/>
        <v>92.25</v>
      </c>
      <c r="AY71" s="17">
        <f t="shared" si="10"/>
        <v>93.15</v>
      </c>
      <c r="AZ71" s="17">
        <f t="shared" si="10"/>
        <v>94.05</v>
      </c>
    </row>
    <row r="72" spans="2:52" hidden="1" x14ac:dyDescent="0.25">
      <c r="B72" s="20">
        <v>56</v>
      </c>
      <c r="C72" s="17">
        <f t="shared" si="9"/>
        <v>50.04</v>
      </c>
      <c r="D72" s="17">
        <f t="shared" si="9"/>
        <v>50.940000000000005</v>
      </c>
      <c r="E72" s="17">
        <f t="shared" si="9"/>
        <v>51.84</v>
      </c>
      <c r="F72" s="17">
        <f t="shared" si="9"/>
        <v>52.74</v>
      </c>
      <c r="G72" s="17">
        <f t="shared" si="9"/>
        <v>53.64</v>
      </c>
      <c r="H72" s="17">
        <f t="shared" si="9"/>
        <v>54.54</v>
      </c>
      <c r="I72" s="17">
        <f t="shared" si="9"/>
        <v>55.440000000000005</v>
      </c>
      <c r="J72" s="17">
        <f t="shared" si="9"/>
        <v>56.34</v>
      </c>
      <c r="K72" s="17">
        <f t="shared" si="9"/>
        <v>57.24</v>
      </c>
      <c r="L72" s="17">
        <f t="shared" si="9"/>
        <v>58.139999999999993</v>
      </c>
      <c r="M72" s="17">
        <f t="shared" si="9"/>
        <v>59.04</v>
      </c>
      <c r="N72" s="17">
        <f t="shared" si="9"/>
        <v>59.94</v>
      </c>
      <c r="O72" s="17">
        <f t="shared" si="9"/>
        <v>60.839999999999996</v>
      </c>
      <c r="P72" s="17">
        <f t="shared" si="9"/>
        <v>61.739999999999995</v>
      </c>
      <c r="Q72" s="17">
        <f t="shared" si="9"/>
        <v>62.639999999999993</v>
      </c>
      <c r="R72" s="17">
        <f t="shared" si="9"/>
        <v>63.54</v>
      </c>
      <c r="S72" s="17">
        <f t="shared" si="8"/>
        <v>64.44</v>
      </c>
      <c r="T72" s="17">
        <f t="shared" si="8"/>
        <v>65.34</v>
      </c>
      <c r="U72" s="17">
        <f t="shared" si="8"/>
        <v>66.239999999999995</v>
      </c>
      <c r="V72" s="17">
        <f t="shared" si="8"/>
        <v>67.14</v>
      </c>
      <c r="W72" s="17">
        <f t="shared" si="8"/>
        <v>68.039999999999992</v>
      </c>
      <c r="X72" s="17">
        <f t="shared" si="8"/>
        <v>68.94</v>
      </c>
      <c r="Y72" s="17">
        <f t="shared" si="8"/>
        <v>69.84</v>
      </c>
      <c r="Z72" s="17">
        <f t="shared" si="8"/>
        <v>70.739999999999995</v>
      </c>
      <c r="AA72" s="17">
        <f t="shared" si="5"/>
        <v>71.64</v>
      </c>
      <c r="AB72" s="17">
        <f t="shared" si="5"/>
        <v>72.539999999999992</v>
      </c>
      <c r="AC72" s="17">
        <f t="shared" si="5"/>
        <v>73.44</v>
      </c>
      <c r="AD72" s="17">
        <f t="shared" si="11"/>
        <v>74.34</v>
      </c>
      <c r="AE72" s="17">
        <f t="shared" si="11"/>
        <v>75.239999999999995</v>
      </c>
      <c r="AF72" s="17">
        <f t="shared" si="11"/>
        <v>76.14</v>
      </c>
      <c r="AG72" s="17">
        <f t="shared" si="11"/>
        <v>77.039999999999992</v>
      </c>
      <c r="AH72" s="17">
        <f t="shared" si="11"/>
        <v>77.94</v>
      </c>
      <c r="AI72" s="17">
        <f t="shared" si="11"/>
        <v>78.84</v>
      </c>
      <c r="AJ72" s="17">
        <f t="shared" si="11"/>
        <v>79.739999999999995</v>
      </c>
      <c r="AK72" s="17">
        <f t="shared" si="11"/>
        <v>80.64</v>
      </c>
      <c r="AL72" s="17">
        <f t="shared" si="11"/>
        <v>81.539999999999992</v>
      </c>
      <c r="AM72" s="17">
        <f t="shared" si="11"/>
        <v>82.44</v>
      </c>
      <c r="AN72" s="17">
        <f t="shared" si="11"/>
        <v>83.34</v>
      </c>
      <c r="AO72" s="17">
        <f t="shared" si="11"/>
        <v>84.24</v>
      </c>
      <c r="AP72" s="17">
        <f t="shared" si="11"/>
        <v>85.14</v>
      </c>
      <c r="AQ72" s="17">
        <f t="shared" si="11"/>
        <v>86.039999999999992</v>
      </c>
      <c r="AR72" s="17">
        <f t="shared" si="11"/>
        <v>86.94</v>
      </c>
      <c r="AS72" s="17">
        <f t="shared" si="11"/>
        <v>87.84</v>
      </c>
      <c r="AT72" s="17">
        <f t="shared" si="10"/>
        <v>88.74</v>
      </c>
      <c r="AU72" s="17">
        <f t="shared" si="10"/>
        <v>89.64</v>
      </c>
      <c r="AV72" s="17">
        <f t="shared" si="10"/>
        <v>90.539999999999992</v>
      </c>
      <c r="AW72" s="17">
        <f t="shared" si="10"/>
        <v>91.44</v>
      </c>
      <c r="AX72" s="17">
        <f t="shared" si="10"/>
        <v>92.34</v>
      </c>
      <c r="AY72" s="17">
        <f t="shared" si="10"/>
        <v>93.24</v>
      </c>
      <c r="AZ72" s="17">
        <f t="shared" si="10"/>
        <v>94.14</v>
      </c>
    </row>
    <row r="73" spans="2:52" hidden="1" x14ac:dyDescent="0.25">
      <c r="B73" s="20">
        <v>57</v>
      </c>
      <c r="C73" s="17">
        <f t="shared" si="9"/>
        <v>50.13</v>
      </c>
      <c r="D73" s="17">
        <f t="shared" si="9"/>
        <v>51.03</v>
      </c>
      <c r="E73" s="17">
        <f t="shared" si="9"/>
        <v>51.930000000000007</v>
      </c>
      <c r="F73" s="17">
        <f t="shared" si="9"/>
        <v>52.830000000000005</v>
      </c>
      <c r="G73" s="17">
        <f t="shared" si="9"/>
        <v>53.730000000000004</v>
      </c>
      <c r="H73" s="17">
        <f t="shared" si="9"/>
        <v>54.63</v>
      </c>
      <c r="I73" s="17">
        <f t="shared" si="9"/>
        <v>55.53</v>
      </c>
      <c r="J73" s="17">
        <f t="shared" si="9"/>
        <v>56.430000000000007</v>
      </c>
      <c r="K73" s="17">
        <f t="shared" si="9"/>
        <v>57.330000000000005</v>
      </c>
      <c r="L73" s="17">
        <f t="shared" si="9"/>
        <v>58.230000000000004</v>
      </c>
      <c r="M73" s="17">
        <f t="shared" si="9"/>
        <v>59.13</v>
      </c>
      <c r="N73" s="17">
        <f t="shared" si="9"/>
        <v>60.03</v>
      </c>
      <c r="O73" s="17">
        <f t="shared" si="9"/>
        <v>60.930000000000007</v>
      </c>
      <c r="P73" s="17">
        <f t="shared" si="9"/>
        <v>61.830000000000005</v>
      </c>
      <c r="Q73" s="17">
        <f t="shared" si="9"/>
        <v>62.730000000000004</v>
      </c>
      <c r="R73" s="17">
        <f t="shared" ref="R73:AG88" si="12">(R$32-100+$B73/10)*0.9</f>
        <v>63.63</v>
      </c>
      <c r="S73" s="17">
        <f t="shared" si="12"/>
        <v>64.53</v>
      </c>
      <c r="T73" s="17">
        <f t="shared" si="12"/>
        <v>65.430000000000007</v>
      </c>
      <c r="U73" s="17">
        <f t="shared" si="12"/>
        <v>66.33</v>
      </c>
      <c r="V73" s="17">
        <f t="shared" si="12"/>
        <v>67.23</v>
      </c>
      <c r="W73" s="17">
        <f t="shared" si="12"/>
        <v>68.13000000000001</v>
      </c>
      <c r="X73" s="17">
        <f t="shared" si="12"/>
        <v>69.03</v>
      </c>
      <c r="Y73" s="17">
        <f t="shared" si="12"/>
        <v>69.930000000000007</v>
      </c>
      <c r="Z73" s="17">
        <f t="shared" si="12"/>
        <v>70.83</v>
      </c>
      <c r="AA73" s="17">
        <f t="shared" si="12"/>
        <v>71.73</v>
      </c>
      <c r="AB73" s="17">
        <f t="shared" si="12"/>
        <v>72.63000000000001</v>
      </c>
      <c r="AC73" s="17">
        <f t="shared" si="12"/>
        <v>73.53</v>
      </c>
      <c r="AD73" s="17">
        <f t="shared" si="12"/>
        <v>74.430000000000007</v>
      </c>
      <c r="AE73" s="17">
        <f t="shared" si="12"/>
        <v>75.33</v>
      </c>
      <c r="AF73" s="17">
        <f t="shared" si="12"/>
        <v>76.23</v>
      </c>
      <c r="AG73" s="17">
        <f t="shared" si="12"/>
        <v>77.13000000000001</v>
      </c>
      <c r="AH73" s="17">
        <f t="shared" si="11"/>
        <v>78.03</v>
      </c>
      <c r="AI73" s="17">
        <f t="shared" si="11"/>
        <v>78.930000000000007</v>
      </c>
      <c r="AJ73" s="17">
        <f t="shared" si="11"/>
        <v>79.83</v>
      </c>
      <c r="AK73" s="17">
        <f t="shared" si="11"/>
        <v>80.73</v>
      </c>
      <c r="AL73" s="17">
        <f t="shared" si="11"/>
        <v>81.63000000000001</v>
      </c>
      <c r="AM73" s="17">
        <f t="shared" si="11"/>
        <v>82.53</v>
      </c>
      <c r="AN73" s="17">
        <f t="shared" si="11"/>
        <v>83.43</v>
      </c>
      <c r="AO73" s="17">
        <f t="shared" si="11"/>
        <v>84.33</v>
      </c>
      <c r="AP73" s="17">
        <f t="shared" si="11"/>
        <v>85.23</v>
      </c>
      <c r="AQ73" s="17">
        <f t="shared" si="11"/>
        <v>86.13000000000001</v>
      </c>
      <c r="AR73" s="17">
        <f t="shared" si="11"/>
        <v>87.03</v>
      </c>
      <c r="AS73" s="17">
        <f t="shared" si="11"/>
        <v>87.93</v>
      </c>
      <c r="AT73" s="17">
        <f t="shared" si="10"/>
        <v>88.83</v>
      </c>
      <c r="AU73" s="17">
        <f t="shared" si="10"/>
        <v>89.73</v>
      </c>
      <c r="AV73" s="17">
        <f t="shared" si="10"/>
        <v>90.63000000000001</v>
      </c>
      <c r="AW73" s="17">
        <f t="shared" si="10"/>
        <v>91.53</v>
      </c>
      <c r="AX73" s="17">
        <f t="shared" si="10"/>
        <v>92.43</v>
      </c>
      <c r="AY73" s="17">
        <f t="shared" si="10"/>
        <v>93.33</v>
      </c>
      <c r="AZ73" s="17">
        <f t="shared" si="10"/>
        <v>94.23</v>
      </c>
    </row>
    <row r="74" spans="2:52" hidden="1" x14ac:dyDescent="0.25">
      <c r="B74" s="20">
        <v>58</v>
      </c>
      <c r="C74" s="17">
        <f t="shared" ref="C74:R89" si="13">(C$32-100+$B74/10)*0.9</f>
        <v>50.22</v>
      </c>
      <c r="D74" s="17">
        <f t="shared" si="13"/>
        <v>51.12</v>
      </c>
      <c r="E74" s="17">
        <f t="shared" si="13"/>
        <v>52.019999999999996</v>
      </c>
      <c r="F74" s="17">
        <f t="shared" si="13"/>
        <v>52.92</v>
      </c>
      <c r="G74" s="17">
        <f t="shared" si="13"/>
        <v>53.82</v>
      </c>
      <c r="H74" s="17">
        <f t="shared" si="13"/>
        <v>54.72</v>
      </c>
      <c r="I74" s="17">
        <f t="shared" si="13"/>
        <v>55.62</v>
      </c>
      <c r="J74" s="17">
        <f t="shared" si="13"/>
        <v>56.519999999999996</v>
      </c>
      <c r="K74" s="17">
        <f t="shared" si="13"/>
        <v>57.42</v>
      </c>
      <c r="L74" s="17">
        <f t="shared" si="13"/>
        <v>58.32</v>
      </c>
      <c r="M74" s="17">
        <f t="shared" si="13"/>
        <v>59.22</v>
      </c>
      <c r="N74" s="17">
        <f t="shared" si="13"/>
        <v>60.12</v>
      </c>
      <c r="O74" s="17">
        <f t="shared" si="13"/>
        <v>61.019999999999996</v>
      </c>
      <c r="P74" s="17">
        <f t="shared" si="13"/>
        <v>61.92</v>
      </c>
      <c r="Q74" s="17">
        <f t="shared" si="13"/>
        <v>62.82</v>
      </c>
      <c r="R74" s="17">
        <f t="shared" si="13"/>
        <v>63.72</v>
      </c>
      <c r="S74" s="17">
        <f t="shared" si="12"/>
        <v>64.62</v>
      </c>
      <c r="T74" s="17">
        <f t="shared" si="12"/>
        <v>65.52</v>
      </c>
      <c r="U74" s="17">
        <f t="shared" si="12"/>
        <v>66.42</v>
      </c>
      <c r="V74" s="17">
        <f t="shared" si="12"/>
        <v>67.319999999999993</v>
      </c>
      <c r="W74" s="17">
        <f t="shared" si="12"/>
        <v>68.22</v>
      </c>
      <c r="X74" s="17">
        <f t="shared" si="12"/>
        <v>69.12</v>
      </c>
      <c r="Y74" s="17">
        <f t="shared" si="12"/>
        <v>70.02</v>
      </c>
      <c r="Z74" s="17">
        <f t="shared" si="12"/>
        <v>70.92</v>
      </c>
      <c r="AA74" s="17">
        <f t="shared" si="12"/>
        <v>71.819999999999993</v>
      </c>
      <c r="AB74" s="17">
        <f t="shared" si="12"/>
        <v>72.72</v>
      </c>
      <c r="AC74" s="17">
        <f t="shared" si="12"/>
        <v>73.62</v>
      </c>
      <c r="AD74" s="17">
        <f t="shared" si="12"/>
        <v>74.52</v>
      </c>
      <c r="AE74" s="17">
        <f t="shared" si="12"/>
        <v>75.42</v>
      </c>
      <c r="AF74" s="17">
        <f t="shared" si="12"/>
        <v>76.319999999999993</v>
      </c>
      <c r="AG74" s="17">
        <f t="shared" si="12"/>
        <v>77.22</v>
      </c>
      <c r="AH74" s="17">
        <f t="shared" si="11"/>
        <v>78.12</v>
      </c>
      <c r="AI74" s="17">
        <f t="shared" si="11"/>
        <v>79.02</v>
      </c>
      <c r="AJ74" s="17">
        <f t="shared" si="11"/>
        <v>79.92</v>
      </c>
      <c r="AK74" s="17">
        <f t="shared" si="11"/>
        <v>80.819999999999993</v>
      </c>
      <c r="AL74" s="17">
        <f t="shared" si="11"/>
        <v>81.72</v>
      </c>
      <c r="AM74" s="17">
        <f t="shared" si="11"/>
        <v>82.62</v>
      </c>
      <c r="AN74" s="17">
        <f t="shared" si="11"/>
        <v>83.52</v>
      </c>
      <c r="AO74" s="17">
        <f t="shared" si="11"/>
        <v>84.42</v>
      </c>
      <c r="AP74" s="17">
        <f t="shared" si="11"/>
        <v>85.32</v>
      </c>
      <c r="AQ74" s="17">
        <f t="shared" si="11"/>
        <v>86.22</v>
      </c>
      <c r="AR74" s="17">
        <f t="shared" si="11"/>
        <v>87.12</v>
      </c>
      <c r="AS74" s="17">
        <f t="shared" si="11"/>
        <v>88.02</v>
      </c>
      <c r="AT74" s="17">
        <f t="shared" si="10"/>
        <v>88.92</v>
      </c>
      <c r="AU74" s="17">
        <f t="shared" si="10"/>
        <v>89.82</v>
      </c>
      <c r="AV74" s="17">
        <f t="shared" si="10"/>
        <v>90.72</v>
      </c>
      <c r="AW74" s="17">
        <f t="shared" si="10"/>
        <v>91.62</v>
      </c>
      <c r="AX74" s="17">
        <f t="shared" si="10"/>
        <v>92.52</v>
      </c>
      <c r="AY74" s="17">
        <f t="shared" si="10"/>
        <v>93.42</v>
      </c>
      <c r="AZ74" s="17">
        <f t="shared" si="10"/>
        <v>94.32</v>
      </c>
    </row>
    <row r="75" spans="2:52" hidden="1" x14ac:dyDescent="0.25">
      <c r="B75" s="20">
        <v>59</v>
      </c>
      <c r="C75" s="17">
        <f t="shared" si="13"/>
        <v>50.31</v>
      </c>
      <c r="D75" s="17">
        <f t="shared" si="13"/>
        <v>51.21</v>
      </c>
      <c r="E75" s="17">
        <f t="shared" si="13"/>
        <v>52.11</v>
      </c>
      <c r="F75" s="17">
        <f t="shared" si="13"/>
        <v>53.01</v>
      </c>
      <c r="G75" s="17">
        <f t="shared" si="13"/>
        <v>53.91</v>
      </c>
      <c r="H75" s="17">
        <f t="shared" si="13"/>
        <v>54.81</v>
      </c>
      <c r="I75" s="17">
        <f t="shared" si="13"/>
        <v>55.71</v>
      </c>
      <c r="J75" s="17">
        <f t="shared" si="13"/>
        <v>56.61</v>
      </c>
      <c r="K75" s="17">
        <f t="shared" si="13"/>
        <v>57.51</v>
      </c>
      <c r="L75" s="17">
        <f t="shared" si="13"/>
        <v>58.410000000000004</v>
      </c>
      <c r="M75" s="17">
        <f t="shared" si="13"/>
        <v>59.310000000000009</v>
      </c>
      <c r="N75" s="17">
        <f t="shared" si="13"/>
        <v>60.210000000000008</v>
      </c>
      <c r="O75" s="17">
        <f t="shared" si="13"/>
        <v>61.110000000000007</v>
      </c>
      <c r="P75" s="17">
        <f t="shared" si="13"/>
        <v>62.010000000000005</v>
      </c>
      <c r="Q75" s="17">
        <f t="shared" si="13"/>
        <v>62.910000000000004</v>
      </c>
      <c r="R75" s="17">
        <f t="shared" si="13"/>
        <v>63.810000000000009</v>
      </c>
      <c r="S75" s="17">
        <f t="shared" si="12"/>
        <v>64.710000000000008</v>
      </c>
      <c r="T75" s="17">
        <f t="shared" si="12"/>
        <v>65.610000000000014</v>
      </c>
      <c r="U75" s="17">
        <f t="shared" si="12"/>
        <v>66.510000000000005</v>
      </c>
      <c r="V75" s="17">
        <f t="shared" si="12"/>
        <v>67.410000000000011</v>
      </c>
      <c r="W75" s="17">
        <f t="shared" si="12"/>
        <v>68.31</v>
      </c>
      <c r="X75" s="17">
        <f t="shared" si="12"/>
        <v>69.210000000000008</v>
      </c>
      <c r="Y75" s="17">
        <f t="shared" si="12"/>
        <v>70.110000000000014</v>
      </c>
      <c r="Z75" s="17">
        <f t="shared" si="12"/>
        <v>71.010000000000005</v>
      </c>
      <c r="AA75" s="17">
        <f t="shared" si="12"/>
        <v>71.910000000000011</v>
      </c>
      <c r="AB75" s="17">
        <f t="shared" si="12"/>
        <v>72.81</v>
      </c>
      <c r="AC75" s="17">
        <f t="shared" si="12"/>
        <v>73.710000000000008</v>
      </c>
      <c r="AD75" s="17">
        <f t="shared" si="12"/>
        <v>74.610000000000014</v>
      </c>
      <c r="AE75" s="17">
        <f t="shared" si="12"/>
        <v>75.510000000000005</v>
      </c>
      <c r="AF75" s="17">
        <f t="shared" si="12"/>
        <v>76.410000000000011</v>
      </c>
      <c r="AG75" s="17">
        <f t="shared" si="12"/>
        <v>77.31</v>
      </c>
      <c r="AH75" s="17">
        <f t="shared" si="11"/>
        <v>78.210000000000008</v>
      </c>
      <c r="AI75" s="17">
        <f t="shared" si="11"/>
        <v>79.110000000000014</v>
      </c>
      <c r="AJ75" s="17">
        <f t="shared" si="11"/>
        <v>80.010000000000005</v>
      </c>
      <c r="AK75" s="17">
        <f t="shared" si="11"/>
        <v>80.910000000000011</v>
      </c>
      <c r="AL75" s="17">
        <f t="shared" si="11"/>
        <v>81.81</v>
      </c>
      <c r="AM75" s="17">
        <f t="shared" si="11"/>
        <v>82.710000000000008</v>
      </c>
      <c r="AN75" s="17">
        <f t="shared" si="11"/>
        <v>83.610000000000014</v>
      </c>
      <c r="AO75" s="17">
        <f t="shared" si="11"/>
        <v>84.51</v>
      </c>
      <c r="AP75" s="17">
        <f t="shared" si="11"/>
        <v>85.410000000000011</v>
      </c>
      <c r="AQ75" s="17">
        <f t="shared" si="11"/>
        <v>86.31</v>
      </c>
      <c r="AR75" s="17">
        <f t="shared" si="11"/>
        <v>87.210000000000008</v>
      </c>
      <c r="AS75" s="17">
        <f t="shared" si="11"/>
        <v>88.110000000000014</v>
      </c>
      <c r="AT75" s="17">
        <f t="shared" si="10"/>
        <v>89.01</v>
      </c>
      <c r="AU75" s="17">
        <f t="shared" si="10"/>
        <v>89.910000000000011</v>
      </c>
      <c r="AV75" s="17">
        <f t="shared" si="10"/>
        <v>90.81</v>
      </c>
      <c r="AW75" s="17">
        <f t="shared" si="10"/>
        <v>91.710000000000008</v>
      </c>
      <c r="AX75" s="17">
        <f t="shared" si="10"/>
        <v>92.610000000000014</v>
      </c>
      <c r="AY75" s="17">
        <f t="shared" si="10"/>
        <v>93.51</v>
      </c>
      <c r="AZ75" s="17">
        <f t="shared" si="10"/>
        <v>94.410000000000011</v>
      </c>
    </row>
    <row r="76" spans="2:52" hidden="1" x14ac:dyDescent="0.25">
      <c r="B76" s="20">
        <v>60</v>
      </c>
      <c r="C76" s="17">
        <f t="shared" si="13"/>
        <v>50.4</v>
      </c>
      <c r="D76" s="17">
        <f t="shared" si="13"/>
        <v>51.300000000000004</v>
      </c>
      <c r="E76" s="17">
        <f t="shared" si="13"/>
        <v>52.2</v>
      </c>
      <c r="F76" s="17">
        <f t="shared" si="13"/>
        <v>53.1</v>
      </c>
      <c r="G76" s="17">
        <f t="shared" si="13"/>
        <v>54</v>
      </c>
      <c r="H76" s="17">
        <f t="shared" si="13"/>
        <v>54.9</v>
      </c>
      <c r="I76" s="17">
        <f t="shared" si="13"/>
        <v>55.800000000000004</v>
      </c>
      <c r="J76" s="17">
        <f t="shared" si="13"/>
        <v>56.7</v>
      </c>
      <c r="K76" s="17">
        <f t="shared" si="13"/>
        <v>57.6</v>
      </c>
      <c r="L76" s="17">
        <f t="shared" si="13"/>
        <v>58.5</v>
      </c>
      <c r="M76" s="17">
        <f t="shared" si="13"/>
        <v>59.4</v>
      </c>
      <c r="N76" s="17">
        <f t="shared" si="13"/>
        <v>60.300000000000004</v>
      </c>
      <c r="O76" s="17">
        <f t="shared" si="13"/>
        <v>61.2</v>
      </c>
      <c r="P76" s="17">
        <f t="shared" si="13"/>
        <v>62.1</v>
      </c>
      <c r="Q76" s="17">
        <f t="shared" si="13"/>
        <v>63</v>
      </c>
      <c r="R76" s="17">
        <f t="shared" si="13"/>
        <v>63.9</v>
      </c>
      <c r="S76" s="17">
        <f t="shared" si="12"/>
        <v>64.8</v>
      </c>
      <c r="T76" s="17">
        <f t="shared" si="12"/>
        <v>65.7</v>
      </c>
      <c r="U76" s="17">
        <f t="shared" si="12"/>
        <v>66.600000000000009</v>
      </c>
      <c r="V76" s="17">
        <f t="shared" si="12"/>
        <v>67.5</v>
      </c>
      <c r="W76" s="17">
        <f t="shared" si="12"/>
        <v>68.400000000000006</v>
      </c>
      <c r="X76" s="17">
        <f t="shared" si="12"/>
        <v>69.3</v>
      </c>
      <c r="Y76" s="17">
        <f t="shared" si="12"/>
        <v>70.2</v>
      </c>
      <c r="Z76" s="17">
        <f t="shared" si="12"/>
        <v>71.100000000000009</v>
      </c>
      <c r="AA76" s="17">
        <f t="shared" si="12"/>
        <v>72</v>
      </c>
      <c r="AB76" s="17">
        <f t="shared" si="12"/>
        <v>72.900000000000006</v>
      </c>
      <c r="AC76" s="17">
        <f t="shared" si="12"/>
        <v>73.8</v>
      </c>
      <c r="AD76" s="17">
        <f t="shared" si="12"/>
        <v>74.7</v>
      </c>
      <c r="AE76" s="17">
        <f t="shared" si="12"/>
        <v>75.600000000000009</v>
      </c>
      <c r="AF76" s="17">
        <f t="shared" si="12"/>
        <v>76.5</v>
      </c>
      <c r="AG76" s="17">
        <f t="shared" si="12"/>
        <v>77.400000000000006</v>
      </c>
      <c r="AH76" s="17">
        <f t="shared" si="11"/>
        <v>78.3</v>
      </c>
      <c r="AI76" s="17">
        <f t="shared" si="11"/>
        <v>79.2</v>
      </c>
      <c r="AJ76" s="17">
        <f t="shared" si="11"/>
        <v>80.100000000000009</v>
      </c>
      <c r="AK76" s="17">
        <f t="shared" si="11"/>
        <v>81</v>
      </c>
      <c r="AL76" s="17">
        <f t="shared" si="11"/>
        <v>81.900000000000006</v>
      </c>
      <c r="AM76" s="17">
        <f t="shared" si="11"/>
        <v>82.8</v>
      </c>
      <c r="AN76" s="17">
        <f t="shared" si="11"/>
        <v>83.7</v>
      </c>
      <c r="AO76" s="17">
        <f t="shared" si="11"/>
        <v>84.600000000000009</v>
      </c>
      <c r="AP76" s="17">
        <f t="shared" si="11"/>
        <v>85.5</v>
      </c>
      <c r="AQ76" s="17">
        <f t="shared" si="11"/>
        <v>86.4</v>
      </c>
      <c r="AR76" s="17">
        <f t="shared" si="11"/>
        <v>87.3</v>
      </c>
      <c r="AS76" s="17">
        <f t="shared" si="11"/>
        <v>88.2</v>
      </c>
      <c r="AT76" s="17">
        <f t="shared" ref="AT76:AZ77" si="14">(AT$32-100+$B76/10)*0.9</f>
        <v>89.100000000000009</v>
      </c>
      <c r="AU76" s="17">
        <f t="shared" si="14"/>
        <v>90</v>
      </c>
      <c r="AV76" s="17">
        <f t="shared" si="14"/>
        <v>90.9</v>
      </c>
      <c r="AW76" s="17">
        <f t="shared" si="14"/>
        <v>91.8</v>
      </c>
      <c r="AX76" s="17">
        <f t="shared" si="14"/>
        <v>92.7</v>
      </c>
      <c r="AY76" s="17">
        <f t="shared" si="14"/>
        <v>93.600000000000009</v>
      </c>
      <c r="AZ76" s="17">
        <f t="shared" si="14"/>
        <v>94.5</v>
      </c>
    </row>
    <row r="77" spans="2:52" hidden="1" x14ac:dyDescent="0.25">
      <c r="B77" s="20">
        <v>61</v>
      </c>
      <c r="C77" s="17">
        <f t="shared" si="13"/>
        <v>50.49</v>
      </c>
      <c r="D77" s="17">
        <f t="shared" si="13"/>
        <v>51.39</v>
      </c>
      <c r="E77" s="17">
        <f t="shared" si="13"/>
        <v>52.29</v>
      </c>
      <c r="F77" s="17">
        <f t="shared" si="13"/>
        <v>53.190000000000005</v>
      </c>
      <c r="G77" s="17">
        <f t="shared" si="13"/>
        <v>54.09</v>
      </c>
      <c r="H77" s="17">
        <f t="shared" si="13"/>
        <v>54.99</v>
      </c>
      <c r="I77" s="17">
        <f t="shared" si="13"/>
        <v>55.89</v>
      </c>
      <c r="J77" s="17">
        <f t="shared" si="13"/>
        <v>56.79</v>
      </c>
      <c r="K77" s="17">
        <f t="shared" si="13"/>
        <v>57.69</v>
      </c>
      <c r="L77" s="17">
        <f t="shared" si="13"/>
        <v>58.589999999999996</v>
      </c>
      <c r="M77" s="17">
        <f t="shared" si="13"/>
        <v>59.489999999999995</v>
      </c>
      <c r="N77" s="17">
        <f t="shared" si="13"/>
        <v>60.389999999999993</v>
      </c>
      <c r="O77" s="17">
        <f t="shared" si="13"/>
        <v>61.29</v>
      </c>
      <c r="P77" s="17">
        <f t="shared" si="13"/>
        <v>62.19</v>
      </c>
      <c r="Q77" s="17">
        <f t="shared" si="13"/>
        <v>63.089999999999996</v>
      </c>
      <c r="R77" s="17">
        <f t="shared" si="13"/>
        <v>63.989999999999995</v>
      </c>
      <c r="S77" s="17">
        <f t="shared" si="12"/>
        <v>64.89</v>
      </c>
      <c r="T77" s="17">
        <f t="shared" si="12"/>
        <v>65.789999999999992</v>
      </c>
      <c r="U77" s="17">
        <f t="shared" si="12"/>
        <v>66.69</v>
      </c>
      <c r="V77" s="17">
        <f t="shared" si="12"/>
        <v>67.59</v>
      </c>
      <c r="W77" s="17">
        <f t="shared" si="12"/>
        <v>68.489999999999995</v>
      </c>
      <c r="X77" s="17">
        <f t="shared" si="12"/>
        <v>69.39</v>
      </c>
      <c r="Y77" s="17">
        <f t="shared" si="12"/>
        <v>70.289999999999992</v>
      </c>
      <c r="Z77" s="17">
        <f t="shared" si="12"/>
        <v>71.19</v>
      </c>
      <c r="AA77" s="17">
        <f t="shared" si="12"/>
        <v>72.09</v>
      </c>
      <c r="AB77" s="17">
        <f t="shared" si="12"/>
        <v>72.989999999999995</v>
      </c>
      <c r="AC77" s="17">
        <f t="shared" si="12"/>
        <v>73.89</v>
      </c>
      <c r="AD77" s="17">
        <f t="shared" si="12"/>
        <v>74.789999999999992</v>
      </c>
      <c r="AE77" s="17">
        <f t="shared" si="12"/>
        <v>75.69</v>
      </c>
      <c r="AF77" s="17">
        <f t="shared" si="12"/>
        <v>76.59</v>
      </c>
      <c r="AG77" s="17">
        <f t="shared" si="12"/>
        <v>77.489999999999995</v>
      </c>
      <c r="AH77" s="17">
        <f t="shared" si="11"/>
        <v>78.39</v>
      </c>
      <c r="AI77" s="17">
        <f t="shared" si="11"/>
        <v>79.289999999999992</v>
      </c>
      <c r="AJ77" s="17">
        <f t="shared" si="11"/>
        <v>80.19</v>
      </c>
      <c r="AK77" s="17">
        <f t="shared" si="11"/>
        <v>81.09</v>
      </c>
      <c r="AL77" s="17">
        <f t="shared" si="11"/>
        <v>81.99</v>
      </c>
      <c r="AM77" s="17">
        <f t="shared" si="11"/>
        <v>82.89</v>
      </c>
      <c r="AN77" s="17">
        <f t="shared" si="11"/>
        <v>83.789999999999992</v>
      </c>
      <c r="AO77" s="17">
        <f t="shared" si="11"/>
        <v>84.69</v>
      </c>
      <c r="AP77" s="17">
        <f t="shared" si="11"/>
        <v>85.59</v>
      </c>
      <c r="AQ77" s="17">
        <f t="shared" si="11"/>
        <v>86.49</v>
      </c>
      <c r="AR77" s="17">
        <f t="shared" si="11"/>
        <v>87.39</v>
      </c>
      <c r="AS77" s="17">
        <f t="shared" si="11"/>
        <v>88.289999999999992</v>
      </c>
      <c r="AT77" s="17">
        <f t="shared" si="14"/>
        <v>89.19</v>
      </c>
      <c r="AU77" s="17">
        <f t="shared" si="14"/>
        <v>90.09</v>
      </c>
      <c r="AV77" s="17">
        <f t="shared" si="14"/>
        <v>90.99</v>
      </c>
      <c r="AW77" s="17">
        <f t="shared" si="14"/>
        <v>91.89</v>
      </c>
      <c r="AX77" s="17">
        <f t="shared" si="14"/>
        <v>92.789999999999992</v>
      </c>
      <c r="AY77" s="17">
        <f t="shared" si="14"/>
        <v>93.69</v>
      </c>
      <c r="AZ77" s="17">
        <f t="shared" si="14"/>
        <v>94.59</v>
      </c>
    </row>
    <row r="78" spans="2:52" hidden="1" x14ac:dyDescent="0.25">
      <c r="B78" s="20">
        <v>62</v>
      </c>
      <c r="C78" s="17">
        <f t="shared" si="13"/>
        <v>50.580000000000005</v>
      </c>
      <c r="D78" s="17">
        <f t="shared" si="13"/>
        <v>51.480000000000004</v>
      </c>
      <c r="E78" s="17">
        <f t="shared" si="13"/>
        <v>52.38</v>
      </c>
      <c r="F78" s="17">
        <f t="shared" si="13"/>
        <v>53.28</v>
      </c>
      <c r="G78" s="17">
        <f t="shared" si="13"/>
        <v>54.180000000000007</v>
      </c>
      <c r="H78" s="17">
        <f t="shared" si="13"/>
        <v>55.080000000000005</v>
      </c>
      <c r="I78" s="17">
        <f t="shared" si="13"/>
        <v>55.980000000000004</v>
      </c>
      <c r="J78" s="17">
        <f t="shared" si="13"/>
        <v>56.88</v>
      </c>
      <c r="K78" s="17">
        <f t="shared" si="13"/>
        <v>57.78</v>
      </c>
      <c r="L78" s="17">
        <f t="shared" si="13"/>
        <v>58.680000000000007</v>
      </c>
      <c r="M78" s="17">
        <f t="shared" si="13"/>
        <v>59.580000000000005</v>
      </c>
      <c r="N78" s="17">
        <f t="shared" si="13"/>
        <v>60.480000000000004</v>
      </c>
      <c r="O78" s="17">
        <f t="shared" si="13"/>
        <v>61.38</v>
      </c>
      <c r="P78" s="17">
        <f t="shared" si="13"/>
        <v>62.28</v>
      </c>
      <c r="Q78" s="17">
        <f t="shared" si="13"/>
        <v>63.180000000000007</v>
      </c>
      <c r="R78" s="17">
        <f t="shared" si="13"/>
        <v>64.08</v>
      </c>
      <c r="S78" s="17">
        <f t="shared" si="12"/>
        <v>64.98</v>
      </c>
      <c r="T78" s="17">
        <f t="shared" si="12"/>
        <v>65.88000000000001</v>
      </c>
      <c r="U78" s="17">
        <f t="shared" si="12"/>
        <v>66.78</v>
      </c>
      <c r="V78" s="17">
        <f t="shared" si="12"/>
        <v>67.680000000000007</v>
      </c>
      <c r="W78" s="17">
        <f t="shared" si="12"/>
        <v>68.58</v>
      </c>
      <c r="X78" s="17">
        <f t="shared" si="12"/>
        <v>69.48</v>
      </c>
      <c r="Y78" s="17">
        <f t="shared" si="12"/>
        <v>70.38000000000001</v>
      </c>
      <c r="Z78" s="17">
        <f t="shared" si="12"/>
        <v>71.28</v>
      </c>
      <c r="AA78" s="17">
        <f t="shared" si="12"/>
        <v>72.180000000000007</v>
      </c>
      <c r="AB78" s="17">
        <f t="shared" si="12"/>
        <v>73.08</v>
      </c>
      <c r="AC78" s="17">
        <f t="shared" si="12"/>
        <v>73.98</v>
      </c>
      <c r="AD78" s="17">
        <f t="shared" si="12"/>
        <v>74.88000000000001</v>
      </c>
      <c r="AE78" s="17">
        <f t="shared" si="12"/>
        <v>75.78</v>
      </c>
      <c r="AF78" s="17">
        <f t="shared" si="12"/>
        <v>76.680000000000007</v>
      </c>
      <c r="AG78" s="17">
        <f t="shared" si="12"/>
        <v>77.58</v>
      </c>
      <c r="AH78" s="17">
        <f t="shared" si="11"/>
        <v>78.48</v>
      </c>
      <c r="AI78" s="17">
        <f t="shared" si="11"/>
        <v>79.38000000000001</v>
      </c>
      <c r="AJ78" s="17">
        <f t="shared" si="11"/>
        <v>80.28</v>
      </c>
      <c r="AK78" s="17">
        <f t="shared" ref="AK78:AZ96" si="15">(AK$32-100+$B78/10)*0.9</f>
        <v>81.180000000000007</v>
      </c>
      <c r="AL78" s="17">
        <f t="shared" si="15"/>
        <v>82.08</v>
      </c>
      <c r="AM78" s="17">
        <f t="shared" si="15"/>
        <v>82.98</v>
      </c>
      <c r="AN78" s="17">
        <f t="shared" si="15"/>
        <v>83.88000000000001</v>
      </c>
      <c r="AO78" s="17">
        <f t="shared" si="15"/>
        <v>84.78</v>
      </c>
      <c r="AP78" s="17">
        <f t="shared" si="15"/>
        <v>85.68</v>
      </c>
      <c r="AQ78" s="17">
        <f t="shared" si="15"/>
        <v>86.58</v>
      </c>
      <c r="AR78" s="17">
        <f t="shared" si="15"/>
        <v>87.48</v>
      </c>
      <c r="AS78" s="17">
        <f t="shared" si="15"/>
        <v>88.38000000000001</v>
      </c>
      <c r="AT78" s="17">
        <f t="shared" si="15"/>
        <v>89.28</v>
      </c>
      <c r="AU78" s="17">
        <f t="shared" si="15"/>
        <v>90.18</v>
      </c>
      <c r="AV78" s="17">
        <f t="shared" si="15"/>
        <v>91.08</v>
      </c>
      <c r="AW78" s="17">
        <f t="shared" si="15"/>
        <v>91.98</v>
      </c>
      <c r="AX78" s="17">
        <f t="shared" si="15"/>
        <v>92.88000000000001</v>
      </c>
      <c r="AY78" s="17">
        <f t="shared" si="15"/>
        <v>93.78</v>
      </c>
      <c r="AZ78" s="17">
        <f t="shared" si="15"/>
        <v>94.68</v>
      </c>
    </row>
    <row r="79" spans="2:52" hidden="1" x14ac:dyDescent="0.25">
      <c r="B79" s="20">
        <v>63</v>
      </c>
      <c r="C79" s="17">
        <f t="shared" si="13"/>
        <v>50.67</v>
      </c>
      <c r="D79" s="17">
        <f t="shared" si="13"/>
        <v>51.57</v>
      </c>
      <c r="E79" s="17">
        <f t="shared" si="13"/>
        <v>52.47</v>
      </c>
      <c r="F79" s="17">
        <f t="shared" si="13"/>
        <v>53.37</v>
      </c>
      <c r="G79" s="17">
        <f t="shared" si="13"/>
        <v>54.269999999999996</v>
      </c>
      <c r="H79" s="17">
        <f t="shared" si="13"/>
        <v>55.17</v>
      </c>
      <c r="I79" s="17">
        <f t="shared" si="13"/>
        <v>56.07</v>
      </c>
      <c r="J79" s="17">
        <f t="shared" si="13"/>
        <v>56.97</v>
      </c>
      <c r="K79" s="17">
        <f t="shared" si="13"/>
        <v>57.87</v>
      </c>
      <c r="L79" s="17">
        <f t="shared" si="13"/>
        <v>58.769999999999996</v>
      </c>
      <c r="M79" s="17">
        <f t="shared" si="13"/>
        <v>59.67</v>
      </c>
      <c r="N79" s="17">
        <f t="shared" si="13"/>
        <v>60.57</v>
      </c>
      <c r="O79" s="17">
        <f t="shared" si="13"/>
        <v>61.47</v>
      </c>
      <c r="P79" s="17">
        <f t="shared" si="13"/>
        <v>62.37</v>
      </c>
      <c r="Q79" s="17">
        <f t="shared" si="13"/>
        <v>63.269999999999996</v>
      </c>
      <c r="R79" s="17">
        <f t="shared" si="13"/>
        <v>64.17</v>
      </c>
      <c r="S79" s="17">
        <f t="shared" si="12"/>
        <v>65.069999999999993</v>
      </c>
      <c r="T79" s="17">
        <f t="shared" si="12"/>
        <v>65.97</v>
      </c>
      <c r="U79" s="17">
        <f t="shared" si="12"/>
        <v>66.87</v>
      </c>
      <c r="V79" s="17">
        <f t="shared" si="12"/>
        <v>67.77</v>
      </c>
      <c r="W79" s="17">
        <f t="shared" si="12"/>
        <v>68.67</v>
      </c>
      <c r="X79" s="17">
        <f t="shared" si="12"/>
        <v>69.569999999999993</v>
      </c>
      <c r="Y79" s="17">
        <f t="shared" si="12"/>
        <v>70.47</v>
      </c>
      <c r="Z79" s="17">
        <f t="shared" si="12"/>
        <v>71.37</v>
      </c>
      <c r="AA79" s="17">
        <f t="shared" si="12"/>
        <v>72.27</v>
      </c>
      <c r="AB79" s="17">
        <f t="shared" si="12"/>
        <v>73.17</v>
      </c>
      <c r="AC79" s="17">
        <f t="shared" si="12"/>
        <v>74.069999999999993</v>
      </c>
      <c r="AD79" s="17">
        <f t="shared" si="12"/>
        <v>74.97</v>
      </c>
      <c r="AE79" s="17">
        <f t="shared" si="12"/>
        <v>75.87</v>
      </c>
      <c r="AF79" s="17">
        <f t="shared" si="12"/>
        <v>76.77</v>
      </c>
      <c r="AG79" s="17">
        <f t="shared" si="12"/>
        <v>77.67</v>
      </c>
      <c r="AH79" s="17">
        <f t="shared" ref="AH79:AL96" si="16">(AH$32-100+$B79/10)*0.9</f>
        <v>78.569999999999993</v>
      </c>
      <c r="AI79" s="17">
        <f t="shared" si="16"/>
        <v>79.47</v>
      </c>
      <c r="AJ79" s="17">
        <f t="shared" si="16"/>
        <v>80.37</v>
      </c>
      <c r="AK79" s="17">
        <f t="shared" si="16"/>
        <v>81.27</v>
      </c>
      <c r="AL79" s="17">
        <f t="shared" si="16"/>
        <v>82.17</v>
      </c>
      <c r="AM79" s="17">
        <f t="shared" si="15"/>
        <v>83.07</v>
      </c>
      <c r="AN79" s="17">
        <f t="shared" si="15"/>
        <v>83.97</v>
      </c>
      <c r="AO79" s="17">
        <f t="shared" si="15"/>
        <v>84.87</v>
      </c>
      <c r="AP79" s="17">
        <f t="shared" si="15"/>
        <v>85.77</v>
      </c>
      <c r="AQ79" s="17">
        <f t="shared" si="15"/>
        <v>86.67</v>
      </c>
      <c r="AR79" s="17">
        <f t="shared" si="15"/>
        <v>87.57</v>
      </c>
      <c r="AS79" s="17">
        <f t="shared" si="15"/>
        <v>88.47</v>
      </c>
      <c r="AT79" s="17">
        <f t="shared" si="15"/>
        <v>89.37</v>
      </c>
      <c r="AU79" s="17">
        <f t="shared" si="15"/>
        <v>90.27</v>
      </c>
      <c r="AV79" s="17">
        <f t="shared" si="15"/>
        <v>91.17</v>
      </c>
      <c r="AW79" s="17">
        <f t="shared" si="15"/>
        <v>92.07</v>
      </c>
      <c r="AX79" s="17">
        <f t="shared" si="15"/>
        <v>92.97</v>
      </c>
      <c r="AY79" s="17">
        <f t="shared" si="15"/>
        <v>93.87</v>
      </c>
      <c r="AZ79" s="17">
        <f t="shared" si="15"/>
        <v>94.77</v>
      </c>
    </row>
    <row r="80" spans="2:52" hidden="1" x14ac:dyDescent="0.25">
      <c r="B80" s="20">
        <v>64</v>
      </c>
      <c r="C80" s="17">
        <f t="shared" si="13"/>
        <v>50.76</v>
      </c>
      <c r="D80" s="17">
        <f t="shared" si="13"/>
        <v>51.66</v>
      </c>
      <c r="E80" s="17">
        <f t="shared" si="13"/>
        <v>52.56</v>
      </c>
      <c r="F80" s="17">
        <f t="shared" si="13"/>
        <v>53.46</v>
      </c>
      <c r="G80" s="17">
        <f t="shared" si="13"/>
        <v>54.36</v>
      </c>
      <c r="H80" s="17">
        <f t="shared" si="13"/>
        <v>55.26</v>
      </c>
      <c r="I80" s="17">
        <f t="shared" si="13"/>
        <v>56.16</v>
      </c>
      <c r="J80" s="17">
        <f t="shared" si="13"/>
        <v>57.06</v>
      </c>
      <c r="K80" s="17">
        <f t="shared" si="13"/>
        <v>57.960000000000008</v>
      </c>
      <c r="L80" s="17">
        <f t="shared" si="13"/>
        <v>58.860000000000007</v>
      </c>
      <c r="M80" s="17">
        <f t="shared" si="13"/>
        <v>59.760000000000005</v>
      </c>
      <c r="N80" s="17">
        <f t="shared" si="13"/>
        <v>60.660000000000004</v>
      </c>
      <c r="O80" s="17">
        <f t="shared" si="13"/>
        <v>61.560000000000009</v>
      </c>
      <c r="P80" s="17">
        <f t="shared" si="13"/>
        <v>62.460000000000008</v>
      </c>
      <c r="Q80" s="17">
        <f t="shared" si="13"/>
        <v>63.360000000000007</v>
      </c>
      <c r="R80" s="17">
        <f t="shared" si="13"/>
        <v>64.260000000000005</v>
      </c>
      <c r="S80" s="17">
        <f t="shared" si="12"/>
        <v>65.160000000000011</v>
      </c>
      <c r="T80" s="17">
        <f t="shared" si="12"/>
        <v>66.06</v>
      </c>
      <c r="U80" s="17">
        <f t="shared" si="12"/>
        <v>66.960000000000008</v>
      </c>
      <c r="V80" s="17">
        <f t="shared" si="12"/>
        <v>67.860000000000014</v>
      </c>
      <c r="W80" s="17">
        <f t="shared" si="12"/>
        <v>68.760000000000005</v>
      </c>
      <c r="X80" s="17">
        <f t="shared" si="12"/>
        <v>69.660000000000011</v>
      </c>
      <c r="Y80" s="17">
        <f t="shared" si="12"/>
        <v>70.56</v>
      </c>
      <c r="Z80" s="17">
        <f t="shared" si="12"/>
        <v>71.460000000000008</v>
      </c>
      <c r="AA80" s="17">
        <f t="shared" si="12"/>
        <v>72.360000000000014</v>
      </c>
      <c r="AB80" s="17">
        <f t="shared" si="12"/>
        <v>73.260000000000005</v>
      </c>
      <c r="AC80" s="17">
        <f t="shared" si="12"/>
        <v>74.160000000000011</v>
      </c>
      <c r="AD80" s="17">
        <f t="shared" si="12"/>
        <v>75.06</v>
      </c>
      <c r="AE80" s="17">
        <f t="shared" si="12"/>
        <v>75.960000000000008</v>
      </c>
      <c r="AF80" s="17">
        <f t="shared" si="12"/>
        <v>76.860000000000014</v>
      </c>
      <c r="AG80" s="17">
        <f t="shared" si="12"/>
        <v>77.760000000000005</v>
      </c>
      <c r="AH80" s="17">
        <f t="shared" si="16"/>
        <v>78.660000000000011</v>
      </c>
      <c r="AI80" s="17">
        <f t="shared" si="16"/>
        <v>79.56</v>
      </c>
      <c r="AJ80" s="17">
        <f t="shared" si="16"/>
        <v>80.460000000000008</v>
      </c>
      <c r="AK80" s="17">
        <f t="shared" si="16"/>
        <v>81.360000000000014</v>
      </c>
      <c r="AL80" s="17">
        <f t="shared" si="16"/>
        <v>82.26</v>
      </c>
      <c r="AM80" s="17">
        <f t="shared" si="15"/>
        <v>83.160000000000011</v>
      </c>
      <c r="AN80" s="17">
        <f t="shared" si="15"/>
        <v>84.06</v>
      </c>
      <c r="AO80" s="17">
        <f t="shared" si="15"/>
        <v>84.960000000000008</v>
      </c>
      <c r="AP80" s="17">
        <f t="shared" si="15"/>
        <v>85.860000000000014</v>
      </c>
      <c r="AQ80" s="17">
        <f t="shared" si="15"/>
        <v>86.76</v>
      </c>
      <c r="AR80" s="17">
        <f t="shared" si="15"/>
        <v>87.660000000000011</v>
      </c>
      <c r="AS80" s="17">
        <f t="shared" si="15"/>
        <v>88.56</v>
      </c>
      <c r="AT80" s="17">
        <f t="shared" si="15"/>
        <v>89.460000000000008</v>
      </c>
      <c r="AU80" s="17">
        <f t="shared" si="15"/>
        <v>90.360000000000014</v>
      </c>
      <c r="AV80" s="17">
        <f t="shared" si="15"/>
        <v>91.26</v>
      </c>
      <c r="AW80" s="17">
        <f t="shared" si="15"/>
        <v>92.160000000000011</v>
      </c>
      <c r="AX80" s="17">
        <f t="shared" si="15"/>
        <v>93.06</v>
      </c>
      <c r="AY80" s="17">
        <f t="shared" si="15"/>
        <v>93.960000000000008</v>
      </c>
      <c r="AZ80" s="17">
        <f t="shared" si="15"/>
        <v>94.860000000000014</v>
      </c>
    </row>
    <row r="81" spans="2:52" hidden="1" x14ac:dyDescent="0.25">
      <c r="B81" s="20">
        <v>65</v>
      </c>
      <c r="C81" s="17">
        <f t="shared" si="13"/>
        <v>50.85</v>
      </c>
      <c r="D81" s="17">
        <f t="shared" si="13"/>
        <v>51.75</v>
      </c>
      <c r="E81" s="17">
        <f t="shared" si="13"/>
        <v>52.65</v>
      </c>
      <c r="F81" s="17">
        <f t="shared" si="13"/>
        <v>53.550000000000004</v>
      </c>
      <c r="G81" s="17">
        <f t="shared" si="13"/>
        <v>54.45</v>
      </c>
      <c r="H81" s="17">
        <f t="shared" si="13"/>
        <v>55.35</v>
      </c>
      <c r="I81" s="17">
        <f t="shared" si="13"/>
        <v>56.25</v>
      </c>
      <c r="J81" s="17">
        <f t="shared" si="13"/>
        <v>57.15</v>
      </c>
      <c r="K81" s="17">
        <f t="shared" si="13"/>
        <v>58.050000000000004</v>
      </c>
      <c r="L81" s="17">
        <f t="shared" si="13"/>
        <v>58.95</v>
      </c>
      <c r="M81" s="17">
        <f t="shared" si="13"/>
        <v>59.85</v>
      </c>
      <c r="N81" s="17">
        <f t="shared" si="13"/>
        <v>60.75</v>
      </c>
      <c r="O81" s="17">
        <f t="shared" si="13"/>
        <v>61.65</v>
      </c>
      <c r="P81" s="17">
        <f t="shared" si="13"/>
        <v>62.550000000000004</v>
      </c>
      <c r="Q81" s="17">
        <f t="shared" si="13"/>
        <v>63.45</v>
      </c>
      <c r="R81" s="17">
        <f t="shared" si="13"/>
        <v>64.350000000000009</v>
      </c>
      <c r="S81" s="17">
        <f t="shared" si="12"/>
        <v>65.25</v>
      </c>
      <c r="T81" s="17">
        <f t="shared" si="12"/>
        <v>66.150000000000006</v>
      </c>
      <c r="U81" s="17">
        <f t="shared" si="12"/>
        <v>67.05</v>
      </c>
      <c r="V81" s="17">
        <f t="shared" si="12"/>
        <v>67.95</v>
      </c>
      <c r="W81" s="17">
        <f t="shared" si="12"/>
        <v>68.850000000000009</v>
      </c>
      <c r="X81" s="17">
        <f t="shared" si="12"/>
        <v>69.75</v>
      </c>
      <c r="Y81" s="17">
        <f t="shared" si="12"/>
        <v>70.650000000000006</v>
      </c>
      <c r="Z81" s="17">
        <f t="shared" si="12"/>
        <v>71.55</v>
      </c>
      <c r="AA81" s="17">
        <f t="shared" si="12"/>
        <v>72.45</v>
      </c>
      <c r="AB81" s="17">
        <f t="shared" si="12"/>
        <v>73.350000000000009</v>
      </c>
      <c r="AC81" s="17">
        <f t="shared" si="12"/>
        <v>74.25</v>
      </c>
      <c r="AD81" s="17">
        <f t="shared" si="12"/>
        <v>75.150000000000006</v>
      </c>
      <c r="AE81" s="17">
        <f t="shared" si="12"/>
        <v>76.05</v>
      </c>
      <c r="AF81" s="17">
        <f t="shared" si="12"/>
        <v>76.95</v>
      </c>
      <c r="AG81" s="17">
        <f t="shared" si="12"/>
        <v>77.850000000000009</v>
      </c>
      <c r="AH81" s="17">
        <f t="shared" si="16"/>
        <v>78.75</v>
      </c>
      <c r="AI81" s="17">
        <f t="shared" si="16"/>
        <v>79.650000000000006</v>
      </c>
      <c r="AJ81" s="17">
        <f t="shared" si="16"/>
        <v>80.55</v>
      </c>
      <c r="AK81" s="17">
        <f t="shared" si="16"/>
        <v>81.45</v>
      </c>
      <c r="AL81" s="17">
        <f t="shared" si="16"/>
        <v>82.350000000000009</v>
      </c>
      <c r="AM81" s="17">
        <f t="shared" si="15"/>
        <v>83.25</v>
      </c>
      <c r="AN81" s="17">
        <f t="shared" si="15"/>
        <v>84.15</v>
      </c>
      <c r="AO81" s="17">
        <f t="shared" si="15"/>
        <v>85.05</v>
      </c>
      <c r="AP81" s="17">
        <f t="shared" si="15"/>
        <v>85.95</v>
      </c>
      <c r="AQ81" s="17">
        <f t="shared" si="15"/>
        <v>86.850000000000009</v>
      </c>
      <c r="AR81" s="17">
        <f t="shared" si="15"/>
        <v>87.75</v>
      </c>
      <c r="AS81" s="17">
        <f t="shared" si="15"/>
        <v>88.65</v>
      </c>
      <c r="AT81" s="17">
        <f t="shared" si="15"/>
        <v>89.55</v>
      </c>
      <c r="AU81" s="17">
        <f t="shared" si="15"/>
        <v>90.45</v>
      </c>
      <c r="AV81" s="17">
        <f t="shared" si="15"/>
        <v>91.350000000000009</v>
      </c>
      <c r="AW81" s="17">
        <f t="shared" si="15"/>
        <v>92.25</v>
      </c>
      <c r="AX81" s="17">
        <f t="shared" si="15"/>
        <v>93.15</v>
      </c>
      <c r="AY81" s="17">
        <f t="shared" si="15"/>
        <v>94.05</v>
      </c>
      <c r="AZ81" s="17">
        <f t="shared" si="15"/>
        <v>94.95</v>
      </c>
    </row>
    <row r="82" spans="2:52" hidden="1" x14ac:dyDescent="0.25">
      <c r="B82" s="20">
        <v>66</v>
      </c>
      <c r="C82" s="17">
        <f t="shared" si="13"/>
        <v>50.940000000000005</v>
      </c>
      <c r="D82" s="17">
        <f t="shared" si="13"/>
        <v>51.84</v>
      </c>
      <c r="E82" s="17">
        <f t="shared" si="13"/>
        <v>52.74</v>
      </c>
      <c r="F82" s="17">
        <f t="shared" si="13"/>
        <v>53.64</v>
      </c>
      <c r="G82" s="17">
        <f t="shared" si="13"/>
        <v>54.54</v>
      </c>
      <c r="H82" s="17">
        <f t="shared" si="13"/>
        <v>55.440000000000005</v>
      </c>
      <c r="I82" s="17">
        <f t="shared" si="13"/>
        <v>56.34</v>
      </c>
      <c r="J82" s="17">
        <f t="shared" si="13"/>
        <v>57.24</v>
      </c>
      <c r="K82" s="17">
        <f t="shared" si="13"/>
        <v>58.139999999999993</v>
      </c>
      <c r="L82" s="17">
        <f t="shared" si="13"/>
        <v>59.04</v>
      </c>
      <c r="M82" s="17">
        <f t="shared" si="13"/>
        <v>59.94</v>
      </c>
      <c r="N82" s="17">
        <f t="shared" si="13"/>
        <v>60.839999999999996</v>
      </c>
      <c r="O82" s="17">
        <f t="shared" si="13"/>
        <v>61.739999999999995</v>
      </c>
      <c r="P82" s="17">
        <f t="shared" si="13"/>
        <v>62.639999999999993</v>
      </c>
      <c r="Q82" s="17">
        <f t="shared" si="13"/>
        <v>63.54</v>
      </c>
      <c r="R82" s="17">
        <f t="shared" si="13"/>
        <v>64.44</v>
      </c>
      <c r="S82" s="17">
        <f t="shared" si="12"/>
        <v>65.34</v>
      </c>
      <c r="T82" s="17">
        <f t="shared" si="12"/>
        <v>66.239999999999995</v>
      </c>
      <c r="U82" s="17">
        <f t="shared" si="12"/>
        <v>67.14</v>
      </c>
      <c r="V82" s="17">
        <f t="shared" si="12"/>
        <v>68.039999999999992</v>
      </c>
      <c r="W82" s="17">
        <f t="shared" si="12"/>
        <v>68.94</v>
      </c>
      <c r="X82" s="17">
        <f t="shared" si="12"/>
        <v>69.84</v>
      </c>
      <c r="Y82" s="17">
        <f t="shared" si="12"/>
        <v>70.739999999999995</v>
      </c>
      <c r="Z82" s="17">
        <f t="shared" si="12"/>
        <v>71.64</v>
      </c>
      <c r="AA82" s="17">
        <f t="shared" si="12"/>
        <v>72.539999999999992</v>
      </c>
      <c r="AB82" s="17">
        <f t="shared" si="12"/>
        <v>73.44</v>
      </c>
      <c r="AC82" s="17">
        <f t="shared" si="12"/>
        <v>74.34</v>
      </c>
      <c r="AD82" s="17">
        <f t="shared" si="12"/>
        <v>75.239999999999995</v>
      </c>
      <c r="AE82" s="17">
        <f t="shared" si="12"/>
        <v>76.14</v>
      </c>
      <c r="AF82" s="17">
        <f t="shared" si="12"/>
        <v>77.039999999999992</v>
      </c>
      <c r="AG82" s="17">
        <f t="shared" si="12"/>
        <v>77.94</v>
      </c>
      <c r="AH82" s="17">
        <f t="shared" si="16"/>
        <v>78.84</v>
      </c>
      <c r="AI82" s="17">
        <f t="shared" si="16"/>
        <v>79.739999999999995</v>
      </c>
      <c r="AJ82" s="17">
        <f t="shared" si="16"/>
        <v>80.64</v>
      </c>
      <c r="AK82" s="17">
        <f t="shared" si="16"/>
        <v>81.539999999999992</v>
      </c>
      <c r="AL82" s="17">
        <f t="shared" si="16"/>
        <v>82.44</v>
      </c>
      <c r="AM82" s="17">
        <f t="shared" si="15"/>
        <v>83.34</v>
      </c>
      <c r="AN82" s="17">
        <f t="shared" si="15"/>
        <v>84.24</v>
      </c>
      <c r="AO82" s="17">
        <f t="shared" si="15"/>
        <v>85.14</v>
      </c>
      <c r="AP82" s="17">
        <f t="shared" si="15"/>
        <v>86.039999999999992</v>
      </c>
      <c r="AQ82" s="17">
        <f t="shared" si="15"/>
        <v>86.94</v>
      </c>
      <c r="AR82" s="17">
        <f t="shared" si="15"/>
        <v>87.84</v>
      </c>
      <c r="AS82" s="17">
        <f t="shared" si="15"/>
        <v>88.74</v>
      </c>
      <c r="AT82" s="17">
        <f t="shared" si="15"/>
        <v>89.64</v>
      </c>
      <c r="AU82" s="17">
        <f t="shared" si="15"/>
        <v>90.539999999999992</v>
      </c>
      <c r="AV82" s="17">
        <f t="shared" si="15"/>
        <v>91.44</v>
      </c>
      <c r="AW82" s="17">
        <f t="shared" si="15"/>
        <v>92.34</v>
      </c>
      <c r="AX82" s="17">
        <f t="shared" si="15"/>
        <v>93.24</v>
      </c>
      <c r="AY82" s="17">
        <f t="shared" si="15"/>
        <v>94.14</v>
      </c>
      <c r="AZ82" s="17">
        <f t="shared" si="15"/>
        <v>95.039999999999992</v>
      </c>
    </row>
    <row r="83" spans="2:52" hidden="1" x14ac:dyDescent="0.25">
      <c r="B83" s="20">
        <v>67</v>
      </c>
      <c r="C83" s="17">
        <f t="shared" si="13"/>
        <v>51.03</v>
      </c>
      <c r="D83" s="17">
        <f t="shared" si="13"/>
        <v>51.930000000000007</v>
      </c>
      <c r="E83" s="17">
        <f t="shared" si="13"/>
        <v>52.830000000000005</v>
      </c>
      <c r="F83" s="17">
        <f t="shared" si="13"/>
        <v>53.730000000000004</v>
      </c>
      <c r="G83" s="17">
        <f t="shared" si="13"/>
        <v>54.63</v>
      </c>
      <c r="H83" s="17">
        <f t="shared" si="13"/>
        <v>55.53</v>
      </c>
      <c r="I83" s="17">
        <f t="shared" si="13"/>
        <v>56.430000000000007</v>
      </c>
      <c r="J83" s="17">
        <f t="shared" si="13"/>
        <v>57.330000000000005</v>
      </c>
      <c r="K83" s="17">
        <f t="shared" si="13"/>
        <v>58.230000000000004</v>
      </c>
      <c r="L83" s="17">
        <f t="shared" si="13"/>
        <v>59.13</v>
      </c>
      <c r="M83" s="17">
        <f t="shared" si="13"/>
        <v>60.03</v>
      </c>
      <c r="N83" s="17">
        <f t="shared" si="13"/>
        <v>60.930000000000007</v>
      </c>
      <c r="O83" s="17">
        <f t="shared" si="13"/>
        <v>61.830000000000005</v>
      </c>
      <c r="P83" s="17">
        <f t="shared" si="13"/>
        <v>62.730000000000004</v>
      </c>
      <c r="Q83" s="17">
        <f t="shared" si="13"/>
        <v>63.63</v>
      </c>
      <c r="R83" s="17">
        <f t="shared" si="13"/>
        <v>64.53</v>
      </c>
      <c r="S83" s="17">
        <f t="shared" si="12"/>
        <v>65.430000000000007</v>
      </c>
      <c r="T83" s="17">
        <f t="shared" si="12"/>
        <v>66.33</v>
      </c>
      <c r="U83" s="17">
        <f t="shared" si="12"/>
        <v>67.23</v>
      </c>
      <c r="V83" s="17">
        <f t="shared" si="12"/>
        <v>68.13000000000001</v>
      </c>
      <c r="W83" s="17">
        <f t="shared" si="12"/>
        <v>69.03</v>
      </c>
      <c r="X83" s="17">
        <f t="shared" si="12"/>
        <v>69.930000000000007</v>
      </c>
      <c r="Y83" s="17">
        <f t="shared" si="12"/>
        <v>70.83</v>
      </c>
      <c r="Z83" s="17">
        <f t="shared" si="12"/>
        <v>71.73</v>
      </c>
      <c r="AA83" s="17">
        <f t="shared" si="12"/>
        <v>72.63000000000001</v>
      </c>
      <c r="AB83" s="17">
        <f t="shared" si="12"/>
        <v>73.53</v>
      </c>
      <c r="AC83" s="17">
        <f t="shared" si="12"/>
        <v>74.430000000000007</v>
      </c>
      <c r="AD83" s="17">
        <f t="shared" si="12"/>
        <v>75.33</v>
      </c>
      <c r="AE83" s="17">
        <f t="shared" si="12"/>
        <v>76.23</v>
      </c>
      <c r="AF83" s="17">
        <f t="shared" si="12"/>
        <v>77.13000000000001</v>
      </c>
      <c r="AG83" s="17">
        <f t="shared" si="12"/>
        <v>78.03</v>
      </c>
      <c r="AH83" s="17">
        <f t="shared" si="16"/>
        <v>78.930000000000007</v>
      </c>
      <c r="AI83" s="17">
        <f t="shared" si="16"/>
        <v>79.83</v>
      </c>
      <c r="AJ83" s="17">
        <f t="shared" si="16"/>
        <v>80.73</v>
      </c>
      <c r="AK83" s="17">
        <f t="shared" si="16"/>
        <v>81.63000000000001</v>
      </c>
      <c r="AL83" s="17">
        <f t="shared" si="16"/>
        <v>82.53</v>
      </c>
      <c r="AM83" s="17">
        <f t="shared" si="15"/>
        <v>83.43</v>
      </c>
      <c r="AN83" s="17">
        <f t="shared" si="15"/>
        <v>84.33</v>
      </c>
      <c r="AO83" s="17">
        <f t="shared" si="15"/>
        <v>85.23</v>
      </c>
      <c r="AP83" s="17">
        <f t="shared" si="15"/>
        <v>86.13000000000001</v>
      </c>
      <c r="AQ83" s="17">
        <f t="shared" si="15"/>
        <v>87.03</v>
      </c>
      <c r="AR83" s="17">
        <f t="shared" si="15"/>
        <v>87.93</v>
      </c>
      <c r="AS83" s="17">
        <f t="shared" si="15"/>
        <v>88.83</v>
      </c>
      <c r="AT83" s="17">
        <f t="shared" si="15"/>
        <v>89.73</v>
      </c>
      <c r="AU83" s="17">
        <f t="shared" si="15"/>
        <v>90.63000000000001</v>
      </c>
      <c r="AV83" s="17">
        <f t="shared" si="15"/>
        <v>91.53</v>
      </c>
      <c r="AW83" s="17">
        <f t="shared" si="15"/>
        <v>92.43</v>
      </c>
      <c r="AX83" s="17">
        <f t="shared" si="15"/>
        <v>93.33</v>
      </c>
      <c r="AY83" s="17">
        <f t="shared" si="15"/>
        <v>94.23</v>
      </c>
      <c r="AZ83" s="17">
        <f t="shared" si="15"/>
        <v>95.13000000000001</v>
      </c>
    </row>
    <row r="84" spans="2:52" hidden="1" x14ac:dyDescent="0.25">
      <c r="B84" s="20">
        <v>68</v>
      </c>
      <c r="C84" s="17">
        <f t="shared" si="13"/>
        <v>51.12</v>
      </c>
      <c r="D84" s="17">
        <f t="shared" si="13"/>
        <v>52.019999999999996</v>
      </c>
      <c r="E84" s="17">
        <f t="shared" si="13"/>
        <v>52.92</v>
      </c>
      <c r="F84" s="17">
        <f t="shared" si="13"/>
        <v>53.82</v>
      </c>
      <c r="G84" s="17">
        <f t="shared" si="13"/>
        <v>54.72</v>
      </c>
      <c r="H84" s="17">
        <f t="shared" si="13"/>
        <v>55.62</v>
      </c>
      <c r="I84" s="17">
        <f t="shared" si="13"/>
        <v>56.519999999999996</v>
      </c>
      <c r="J84" s="17">
        <f t="shared" si="13"/>
        <v>57.42</v>
      </c>
      <c r="K84" s="17">
        <f t="shared" si="13"/>
        <v>58.32</v>
      </c>
      <c r="L84" s="17">
        <f t="shared" si="13"/>
        <v>59.22</v>
      </c>
      <c r="M84" s="17">
        <f t="shared" si="13"/>
        <v>60.12</v>
      </c>
      <c r="N84" s="17">
        <f t="shared" si="13"/>
        <v>61.019999999999996</v>
      </c>
      <c r="O84" s="17">
        <f t="shared" si="13"/>
        <v>61.92</v>
      </c>
      <c r="P84" s="17">
        <f t="shared" si="13"/>
        <v>62.82</v>
      </c>
      <c r="Q84" s="17">
        <f t="shared" si="13"/>
        <v>63.72</v>
      </c>
      <c r="R84" s="17">
        <f t="shared" si="13"/>
        <v>64.62</v>
      </c>
      <c r="S84" s="17">
        <f t="shared" si="12"/>
        <v>65.52</v>
      </c>
      <c r="T84" s="17">
        <f t="shared" si="12"/>
        <v>66.42</v>
      </c>
      <c r="U84" s="17">
        <f t="shared" si="12"/>
        <v>67.319999999999993</v>
      </c>
      <c r="V84" s="17">
        <f t="shared" si="12"/>
        <v>68.22</v>
      </c>
      <c r="W84" s="17">
        <f t="shared" si="12"/>
        <v>69.12</v>
      </c>
      <c r="X84" s="17">
        <f t="shared" si="12"/>
        <v>70.02</v>
      </c>
      <c r="Y84" s="17">
        <f t="shared" si="12"/>
        <v>70.92</v>
      </c>
      <c r="Z84" s="17">
        <f t="shared" si="12"/>
        <v>71.819999999999993</v>
      </c>
      <c r="AA84" s="17">
        <f t="shared" si="12"/>
        <v>72.72</v>
      </c>
      <c r="AB84" s="17">
        <f t="shared" si="12"/>
        <v>73.62</v>
      </c>
      <c r="AC84" s="17">
        <f t="shared" si="12"/>
        <v>74.52</v>
      </c>
      <c r="AD84" s="17">
        <f t="shared" si="12"/>
        <v>75.42</v>
      </c>
      <c r="AE84" s="17">
        <f t="shared" si="12"/>
        <v>76.319999999999993</v>
      </c>
      <c r="AF84" s="17">
        <f t="shared" si="12"/>
        <v>77.22</v>
      </c>
      <c r="AG84" s="17">
        <f t="shared" si="12"/>
        <v>78.12</v>
      </c>
      <c r="AH84" s="17">
        <f t="shared" si="16"/>
        <v>79.02</v>
      </c>
      <c r="AI84" s="17">
        <f t="shared" si="16"/>
        <v>79.92</v>
      </c>
      <c r="AJ84" s="17">
        <f t="shared" si="16"/>
        <v>80.819999999999993</v>
      </c>
      <c r="AK84" s="17">
        <f t="shared" si="16"/>
        <v>81.72</v>
      </c>
      <c r="AL84" s="17">
        <f t="shared" si="16"/>
        <v>82.62</v>
      </c>
      <c r="AM84" s="17">
        <f t="shared" si="15"/>
        <v>83.52</v>
      </c>
      <c r="AN84" s="17">
        <f t="shared" si="15"/>
        <v>84.42</v>
      </c>
      <c r="AO84" s="17">
        <f t="shared" si="15"/>
        <v>85.32</v>
      </c>
      <c r="AP84" s="17">
        <f t="shared" si="15"/>
        <v>86.22</v>
      </c>
      <c r="AQ84" s="17">
        <f t="shared" si="15"/>
        <v>87.12</v>
      </c>
      <c r="AR84" s="17">
        <f t="shared" si="15"/>
        <v>88.02</v>
      </c>
      <c r="AS84" s="17">
        <f t="shared" si="15"/>
        <v>88.92</v>
      </c>
      <c r="AT84" s="17">
        <f t="shared" si="15"/>
        <v>89.82</v>
      </c>
      <c r="AU84" s="17">
        <f t="shared" si="15"/>
        <v>90.72</v>
      </c>
      <c r="AV84" s="17">
        <f t="shared" si="15"/>
        <v>91.62</v>
      </c>
      <c r="AW84" s="17">
        <f t="shared" si="15"/>
        <v>92.52</v>
      </c>
      <c r="AX84" s="17">
        <f t="shared" si="15"/>
        <v>93.42</v>
      </c>
      <c r="AY84" s="17">
        <f t="shared" si="15"/>
        <v>94.32</v>
      </c>
      <c r="AZ84" s="17">
        <f t="shared" si="15"/>
        <v>95.22</v>
      </c>
    </row>
    <row r="85" spans="2:52" hidden="1" x14ac:dyDescent="0.25">
      <c r="B85" s="20">
        <v>69</v>
      </c>
      <c r="C85" s="17">
        <f t="shared" si="13"/>
        <v>51.21</v>
      </c>
      <c r="D85" s="17">
        <f t="shared" si="13"/>
        <v>52.11</v>
      </c>
      <c r="E85" s="17">
        <f t="shared" si="13"/>
        <v>53.01</v>
      </c>
      <c r="F85" s="17">
        <f t="shared" si="13"/>
        <v>53.91</v>
      </c>
      <c r="G85" s="17">
        <f t="shared" si="13"/>
        <v>54.81</v>
      </c>
      <c r="H85" s="17">
        <f t="shared" si="13"/>
        <v>55.71</v>
      </c>
      <c r="I85" s="17">
        <f t="shared" si="13"/>
        <v>56.61</v>
      </c>
      <c r="J85" s="17">
        <f t="shared" si="13"/>
        <v>57.51</v>
      </c>
      <c r="K85" s="17">
        <f t="shared" si="13"/>
        <v>58.410000000000004</v>
      </c>
      <c r="L85" s="17">
        <f t="shared" si="13"/>
        <v>59.310000000000009</v>
      </c>
      <c r="M85" s="17">
        <f t="shared" si="13"/>
        <v>60.210000000000008</v>
      </c>
      <c r="N85" s="17">
        <f t="shared" si="13"/>
        <v>61.110000000000007</v>
      </c>
      <c r="O85" s="17">
        <f t="shared" si="13"/>
        <v>62.010000000000005</v>
      </c>
      <c r="P85" s="17">
        <f t="shared" si="13"/>
        <v>62.910000000000004</v>
      </c>
      <c r="Q85" s="17">
        <f t="shared" si="13"/>
        <v>63.810000000000009</v>
      </c>
      <c r="R85" s="17">
        <f t="shared" si="13"/>
        <v>64.710000000000008</v>
      </c>
      <c r="S85" s="17">
        <f t="shared" si="12"/>
        <v>65.610000000000014</v>
      </c>
      <c r="T85" s="17">
        <f t="shared" si="12"/>
        <v>66.510000000000005</v>
      </c>
      <c r="U85" s="17">
        <f t="shared" si="12"/>
        <v>67.410000000000011</v>
      </c>
      <c r="V85" s="17">
        <f t="shared" si="12"/>
        <v>68.31</v>
      </c>
      <c r="W85" s="17">
        <f t="shared" si="12"/>
        <v>69.210000000000008</v>
      </c>
      <c r="X85" s="17">
        <f t="shared" si="12"/>
        <v>70.110000000000014</v>
      </c>
      <c r="Y85" s="17">
        <f t="shared" si="12"/>
        <v>71.010000000000005</v>
      </c>
      <c r="Z85" s="17">
        <f t="shared" si="12"/>
        <v>71.910000000000011</v>
      </c>
      <c r="AA85" s="17">
        <f t="shared" si="12"/>
        <v>72.81</v>
      </c>
      <c r="AB85" s="17">
        <f t="shared" si="12"/>
        <v>73.710000000000008</v>
      </c>
      <c r="AC85" s="17">
        <f t="shared" si="12"/>
        <v>74.610000000000014</v>
      </c>
      <c r="AD85" s="17">
        <f t="shared" si="12"/>
        <v>75.510000000000005</v>
      </c>
      <c r="AE85" s="17">
        <f t="shared" si="12"/>
        <v>76.410000000000011</v>
      </c>
      <c r="AF85" s="17">
        <f t="shared" si="12"/>
        <v>77.31</v>
      </c>
      <c r="AG85" s="17">
        <f t="shared" si="12"/>
        <v>78.210000000000008</v>
      </c>
      <c r="AH85" s="17">
        <f t="shared" si="16"/>
        <v>79.110000000000014</v>
      </c>
      <c r="AI85" s="17">
        <f t="shared" si="16"/>
        <v>80.010000000000005</v>
      </c>
      <c r="AJ85" s="17">
        <f t="shared" si="16"/>
        <v>80.910000000000011</v>
      </c>
      <c r="AK85" s="17">
        <f t="shared" si="16"/>
        <v>81.81</v>
      </c>
      <c r="AL85" s="17">
        <f t="shared" si="16"/>
        <v>82.710000000000008</v>
      </c>
      <c r="AM85" s="17">
        <f t="shared" si="15"/>
        <v>83.610000000000014</v>
      </c>
      <c r="AN85" s="17">
        <f t="shared" si="15"/>
        <v>84.51</v>
      </c>
      <c r="AO85" s="17">
        <f t="shared" si="15"/>
        <v>85.410000000000011</v>
      </c>
      <c r="AP85" s="17">
        <f t="shared" si="15"/>
        <v>86.31</v>
      </c>
      <c r="AQ85" s="17">
        <f t="shared" si="15"/>
        <v>87.210000000000008</v>
      </c>
      <c r="AR85" s="17">
        <f t="shared" si="15"/>
        <v>88.110000000000014</v>
      </c>
      <c r="AS85" s="17">
        <f t="shared" si="15"/>
        <v>89.01</v>
      </c>
      <c r="AT85" s="17">
        <f t="shared" si="15"/>
        <v>89.910000000000011</v>
      </c>
      <c r="AU85" s="17">
        <f t="shared" si="15"/>
        <v>90.81</v>
      </c>
      <c r="AV85" s="17">
        <f t="shared" si="15"/>
        <v>91.710000000000008</v>
      </c>
      <c r="AW85" s="17">
        <f t="shared" si="15"/>
        <v>92.610000000000014</v>
      </c>
      <c r="AX85" s="17">
        <f t="shared" si="15"/>
        <v>93.51</v>
      </c>
      <c r="AY85" s="17">
        <f t="shared" si="15"/>
        <v>94.410000000000011</v>
      </c>
      <c r="AZ85" s="17">
        <f t="shared" si="15"/>
        <v>95.31</v>
      </c>
    </row>
    <row r="86" spans="2:52" hidden="1" x14ac:dyDescent="0.25">
      <c r="B86" s="20">
        <v>70</v>
      </c>
      <c r="C86" s="17">
        <f t="shared" si="13"/>
        <v>51.300000000000004</v>
      </c>
      <c r="D86" s="17">
        <f t="shared" si="13"/>
        <v>52.2</v>
      </c>
      <c r="E86" s="17">
        <f t="shared" si="13"/>
        <v>53.1</v>
      </c>
      <c r="F86" s="17">
        <f t="shared" si="13"/>
        <v>54</v>
      </c>
      <c r="G86" s="17">
        <f t="shared" si="13"/>
        <v>54.9</v>
      </c>
      <c r="H86" s="17">
        <f t="shared" si="13"/>
        <v>55.800000000000004</v>
      </c>
      <c r="I86" s="17">
        <f t="shared" si="13"/>
        <v>56.7</v>
      </c>
      <c r="J86" s="17">
        <f t="shared" si="13"/>
        <v>57.6</v>
      </c>
      <c r="K86" s="17">
        <f t="shared" si="13"/>
        <v>58.5</v>
      </c>
      <c r="L86" s="17">
        <f t="shared" si="13"/>
        <v>59.4</v>
      </c>
      <c r="M86" s="17">
        <f t="shared" si="13"/>
        <v>60.300000000000004</v>
      </c>
      <c r="N86" s="17">
        <f t="shared" si="13"/>
        <v>61.2</v>
      </c>
      <c r="O86" s="17">
        <f t="shared" si="13"/>
        <v>62.1</v>
      </c>
      <c r="P86" s="17">
        <f t="shared" si="13"/>
        <v>63</v>
      </c>
      <c r="Q86" s="17">
        <f t="shared" si="13"/>
        <v>63.9</v>
      </c>
      <c r="R86" s="17">
        <f t="shared" si="13"/>
        <v>64.8</v>
      </c>
      <c r="S86" s="17">
        <f t="shared" si="12"/>
        <v>65.7</v>
      </c>
      <c r="T86" s="17">
        <f t="shared" si="12"/>
        <v>66.600000000000009</v>
      </c>
      <c r="U86" s="17">
        <f t="shared" si="12"/>
        <v>67.5</v>
      </c>
      <c r="V86" s="17">
        <f t="shared" si="12"/>
        <v>68.400000000000006</v>
      </c>
      <c r="W86" s="17">
        <f t="shared" si="12"/>
        <v>69.3</v>
      </c>
      <c r="X86" s="17">
        <f t="shared" si="12"/>
        <v>70.2</v>
      </c>
      <c r="Y86" s="17">
        <f t="shared" si="12"/>
        <v>71.100000000000009</v>
      </c>
      <c r="Z86" s="17">
        <f t="shared" si="12"/>
        <v>72</v>
      </c>
      <c r="AA86" s="17">
        <f t="shared" si="12"/>
        <v>72.900000000000006</v>
      </c>
      <c r="AB86" s="17">
        <f t="shared" si="12"/>
        <v>73.8</v>
      </c>
      <c r="AC86" s="17">
        <f t="shared" si="12"/>
        <v>74.7</v>
      </c>
      <c r="AD86" s="17">
        <f t="shared" si="12"/>
        <v>75.600000000000009</v>
      </c>
      <c r="AE86" s="17">
        <f t="shared" si="12"/>
        <v>76.5</v>
      </c>
      <c r="AF86" s="17">
        <f t="shared" si="12"/>
        <v>77.400000000000006</v>
      </c>
      <c r="AG86" s="17">
        <f t="shared" si="12"/>
        <v>78.3</v>
      </c>
      <c r="AH86" s="17">
        <f t="shared" si="16"/>
        <v>79.2</v>
      </c>
      <c r="AI86" s="17">
        <f t="shared" si="16"/>
        <v>80.100000000000009</v>
      </c>
      <c r="AJ86" s="17">
        <f t="shared" si="16"/>
        <v>81</v>
      </c>
      <c r="AK86" s="17">
        <f t="shared" si="16"/>
        <v>81.900000000000006</v>
      </c>
      <c r="AL86" s="17">
        <f t="shared" si="16"/>
        <v>82.8</v>
      </c>
      <c r="AM86" s="17">
        <f t="shared" si="15"/>
        <v>83.7</v>
      </c>
      <c r="AN86" s="17">
        <f t="shared" si="15"/>
        <v>84.600000000000009</v>
      </c>
      <c r="AO86" s="17">
        <f t="shared" si="15"/>
        <v>85.5</v>
      </c>
      <c r="AP86" s="17">
        <f t="shared" si="15"/>
        <v>86.4</v>
      </c>
      <c r="AQ86" s="17">
        <f t="shared" si="15"/>
        <v>87.3</v>
      </c>
      <c r="AR86" s="17">
        <f t="shared" si="15"/>
        <v>88.2</v>
      </c>
      <c r="AS86" s="17">
        <f t="shared" si="15"/>
        <v>89.100000000000009</v>
      </c>
      <c r="AT86" s="17">
        <f t="shared" si="15"/>
        <v>90</v>
      </c>
      <c r="AU86" s="17">
        <f t="shared" si="15"/>
        <v>90.9</v>
      </c>
      <c r="AV86" s="17">
        <f t="shared" si="15"/>
        <v>91.8</v>
      </c>
      <c r="AW86" s="17">
        <f t="shared" si="15"/>
        <v>92.7</v>
      </c>
      <c r="AX86" s="17">
        <f t="shared" si="15"/>
        <v>93.600000000000009</v>
      </c>
      <c r="AY86" s="17">
        <f t="shared" si="15"/>
        <v>94.5</v>
      </c>
      <c r="AZ86" s="17">
        <f t="shared" si="15"/>
        <v>95.4</v>
      </c>
    </row>
    <row r="87" spans="2:52" hidden="1" x14ac:dyDescent="0.25">
      <c r="B87" s="20">
        <v>71</v>
      </c>
      <c r="C87" s="17">
        <f t="shared" si="13"/>
        <v>51.39</v>
      </c>
      <c r="D87" s="17">
        <f t="shared" si="13"/>
        <v>52.29</v>
      </c>
      <c r="E87" s="17">
        <f t="shared" si="13"/>
        <v>53.190000000000005</v>
      </c>
      <c r="F87" s="17">
        <f t="shared" si="13"/>
        <v>54.09</v>
      </c>
      <c r="G87" s="17">
        <f t="shared" si="13"/>
        <v>54.99</v>
      </c>
      <c r="H87" s="17">
        <f t="shared" si="13"/>
        <v>55.89</v>
      </c>
      <c r="I87" s="17">
        <f t="shared" si="13"/>
        <v>56.79</v>
      </c>
      <c r="J87" s="17">
        <f t="shared" si="13"/>
        <v>57.69</v>
      </c>
      <c r="K87" s="17">
        <f t="shared" si="13"/>
        <v>58.589999999999996</v>
      </c>
      <c r="L87" s="17">
        <f t="shared" si="13"/>
        <v>59.489999999999995</v>
      </c>
      <c r="M87" s="17">
        <f t="shared" si="13"/>
        <v>60.389999999999993</v>
      </c>
      <c r="N87" s="17">
        <f t="shared" si="13"/>
        <v>61.29</v>
      </c>
      <c r="O87" s="17">
        <f t="shared" si="13"/>
        <v>62.19</v>
      </c>
      <c r="P87" s="17">
        <f t="shared" si="13"/>
        <v>63.089999999999996</v>
      </c>
      <c r="Q87" s="17">
        <f t="shared" si="13"/>
        <v>63.989999999999995</v>
      </c>
      <c r="R87" s="17">
        <f t="shared" si="13"/>
        <v>64.89</v>
      </c>
      <c r="S87" s="17">
        <f t="shared" si="12"/>
        <v>65.789999999999992</v>
      </c>
      <c r="T87" s="17">
        <f t="shared" si="12"/>
        <v>66.69</v>
      </c>
      <c r="U87" s="17">
        <f t="shared" si="12"/>
        <v>67.59</v>
      </c>
      <c r="V87" s="17">
        <f t="shared" si="12"/>
        <v>68.489999999999995</v>
      </c>
      <c r="W87" s="17">
        <f t="shared" si="12"/>
        <v>69.39</v>
      </c>
      <c r="X87" s="17">
        <f t="shared" si="12"/>
        <v>70.289999999999992</v>
      </c>
      <c r="Y87" s="17">
        <f t="shared" si="12"/>
        <v>71.19</v>
      </c>
      <c r="Z87" s="17">
        <f t="shared" si="12"/>
        <v>72.09</v>
      </c>
      <c r="AA87" s="17">
        <f t="shared" si="12"/>
        <v>72.989999999999995</v>
      </c>
      <c r="AB87" s="17">
        <f t="shared" si="12"/>
        <v>73.89</v>
      </c>
      <c r="AC87" s="17">
        <f t="shared" si="12"/>
        <v>74.789999999999992</v>
      </c>
      <c r="AD87" s="17">
        <f t="shared" si="12"/>
        <v>75.69</v>
      </c>
      <c r="AE87" s="17">
        <f t="shared" si="12"/>
        <v>76.59</v>
      </c>
      <c r="AF87" s="17">
        <f t="shared" si="12"/>
        <v>77.489999999999995</v>
      </c>
      <c r="AG87" s="17">
        <f t="shared" si="12"/>
        <v>78.39</v>
      </c>
      <c r="AH87" s="17">
        <f t="shared" si="16"/>
        <v>79.289999999999992</v>
      </c>
      <c r="AI87" s="17">
        <f t="shared" si="16"/>
        <v>80.19</v>
      </c>
      <c r="AJ87" s="17">
        <f t="shared" si="16"/>
        <v>81.09</v>
      </c>
      <c r="AK87" s="17">
        <f t="shared" si="16"/>
        <v>81.99</v>
      </c>
      <c r="AL87" s="17">
        <f t="shared" si="16"/>
        <v>82.89</v>
      </c>
      <c r="AM87" s="17">
        <f t="shared" si="15"/>
        <v>83.789999999999992</v>
      </c>
      <c r="AN87" s="17">
        <f t="shared" si="15"/>
        <v>84.69</v>
      </c>
      <c r="AO87" s="17">
        <f t="shared" si="15"/>
        <v>85.59</v>
      </c>
      <c r="AP87" s="17">
        <f t="shared" si="15"/>
        <v>86.49</v>
      </c>
      <c r="AQ87" s="17">
        <f t="shared" si="15"/>
        <v>87.39</v>
      </c>
      <c r="AR87" s="17">
        <f t="shared" si="15"/>
        <v>88.289999999999992</v>
      </c>
      <c r="AS87" s="17">
        <f t="shared" si="15"/>
        <v>89.19</v>
      </c>
      <c r="AT87" s="17">
        <f t="shared" si="15"/>
        <v>90.09</v>
      </c>
      <c r="AU87" s="17">
        <f t="shared" si="15"/>
        <v>90.99</v>
      </c>
      <c r="AV87" s="17">
        <f t="shared" si="15"/>
        <v>91.89</v>
      </c>
      <c r="AW87" s="17">
        <f t="shared" si="15"/>
        <v>92.789999999999992</v>
      </c>
      <c r="AX87" s="17">
        <f t="shared" si="15"/>
        <v>93.69</v>
      </c>
      <c r="AY87" s="17">
        <f t="shared" si="15"/>
        <v>94.59</v>
      </c>
      <c r="AZ87" s="17">
        <f t="shared" si="15"/>
        <v>95.49</v>
      </c>
    </row>
    <row r="88" spans="2:52" hidden="1" x14ac:dyDescent="0.25">
      <c r="B88" s="20">
        <v>72</v>
      </c>
      <c r="C88" s="17">
        <f t="shared" si="13"/>
        <v>51.480000000000004</v>
      </c>
      <c r="D88" s="17">
        <f t="shared" si="13"/>
        <v>52.38</v>
      </c>
      <c r="E88" s="17">
        <f t="shared" si="13"/>
        <v>53.28</v>
      </c>
      <c r="F88" s="17">
        <f t="shared" si="13"/>
        <v>54.180000000000007</v>
      </c>
      <c r="G88" s="17">
        <f t="shared" si="13"/>
        <v>55.080000000000005</v>
      </c>
      <c r="H88" s="17">
        <f t="shared" si="13"/>
        <v>55.980000000000004</v>
      </c>
      <c r="I88" s="17">
        <f t="shared" si="13"/>
        <v>56.88</v>
      </c>
      <c r="J88" s="17">
        <f t="shared" si="13"/>
        <v>57.78</v>
      </c>
      <c r="K88" s="17">
        <f t="shared" si="13"/>
        <v>58.680000000000007</v>
      </c>
      <c r="L88" s="17">
        <f t="shared" si="13"/>
        <v>59.580000000000005</v>
      </c>
      <c r="M88" s="17">
        <f t="shared" si="13"/>
        <v>60.480000000000004</v>
      </c>
      <c r="N88" s="17">
        <f t="shared" si="13"/>
        <v>61.38</v>
      </c>
      <c r="O88" s="17">
        <f t="shared" si="13"/>
        <v>62.28</v>
      </c>
      <c r="P88" s="17">
        <f t="shared" si="13"/>
        <v>63.180000000000007</v>
      </c>
      <c r="Q88" s="17">
        <f t="shared" si="13"/>
        <v>64.08</v>
      </c>
      <c r="R88" s="17">
        <f t="shared" si="13"/>
        <v>64.98</v>
      </c>
      <c r="S88" s="17">
        <f t="shared" si="12"/>
        <v>65.88000000000001</v>
      </c>
      <c r="T88" s="17">
        <f t="shared" si="12"/>
        <v>66.78</v>
      </c>
      <c r="U88" s="17">
        <f t="shared" si="12"/>
        <v>67.680000000000007</v>
      </c>
      <c r="V88" s="17">
        <f t="shared" si="12"/>
        <v>68.58</v>
      </c>
      <c r="W88" s="17">
        <f t="shared" si="12"/>
        <v>69.48</v>
      </c>
      <c r="X88" s="17">
        <f t="shared" si="12"/>
        <v>70.38000000000001</v>
      </c>
      <c r="Y88" s="17">
        <f t="shared" si="12"/>
        <v>71.28</v>
      </c>
      <c r="Z88" s="17">
        <f t="shared" si="12"/>
        <v>72.180000000000007</v>
      </c>
      <c r="AA88" s="17">
        <f t="shared" si="12"/>
        <v>73.08</v>
      </c>
      <c r="AB88" s="17">
        <f t="shared" si="12"/>
        <v>73.98</v>
      </c>
      <c r="AC88" s="17">
        <f t="shared" si="12"/>
        <v>74.88000000000001</v>
      </c>
      <c r="AD88" s="17">
        <f t="shared" si="12"/>
        <v>75.78</v>
      </c>
      <c r="AE88" s="17">
        <f t="shared" si="12"/>
        <v>76.680000000000007</v>
      </c>
      <c r="AF88" s="17">
        <f t="shared" si="12"/>
        <v>77.58</v>
      </c>
      <c r="AG88" s="17">
        <f t="shared" si="12"/>
        <v>78.48</v>
      </c>
      <c r="AH88" s="17">
        <f t="shared" si="16"/>
        <v>79.38000000000001</v>
      </c>
      <c r="AI88" s="17">
        <f t="shared" si="16"/>
        <v>80.28</v>
      </c>
      <c r="AJ88" s="17">
        <f t="shared" si="16"/>
        <v>81.180000000000007</v>
      </c>
      <c r="AK88" s="17">
        <f t="shared" si="16"/>
        <v>82.08</v>
      </c>
      <c r="AL88" s="17">
        <f t="shared" si="16"/>
        <v>82.98</v>
      </c>
      <c r="AM88" s="17">
        <f t="shared" si="15"/>
        <v>83.88000000000001</v>
      </c>
      <c r="AN88" s="17">
        <f t="shared" si="15"/>
        <v>84.78</v>
      </c>
      <c r="AO88" s="17">
        <f t="shared" si="15"/>
        <v>85.68</v>
      </c>
      <c r="AP88" s="17">
        <f t="shared" si="15"/>
        <v>86.58</v>
      </c>
      <c r="AQ88" s="17">
        <f t="shared" si="15"/>
        <v>87.48</v>
      </c>
      <c r="AR88" s="17">
        <f t="shared" si="15"/>
        <v>88.38000000000001</v>
      </c>
      <c r="AS88" s="17">
        <f t="shared" si="15"/>
        <v>89.28</v>
      </c>
      <c r="AT88" s="17">
        <f t="shared" si="15"/>
        <v>90.18</v>
      </c>
      <c r="AU88" s="17">
        <f t="shared" si="15"/>
        <v>91.08</v>
      </c>
      <c r="AV88" s="17">
        <f t="shared" si="15"/>
        <v>91.98</v>
      </c>
      <c r="AW88" s="17">
        <f t="shared" si="15"/>
        <v>92.88000000000001</v>
      </c>
      <c r="AX88" s="17">
        <f t="shared" si="15"/>
        <v>93.78</v>
      </c>
      <c r="AY88" s="17">
        <f t="shared" si="15"/>
        <v>94.68</v>
      </c>
      <c r="AZ88" s="17">
        <f t="shared" si="15"/>
        <v>95.58</v>
      </c>
    </row>
    <row r="89" spans="2:52" hidden="1" x14ac:dyDescent="0.25">
      <c r="B89" s="20">
        <v>73</v>
      </c>
      <c r="C89" s="17">
        <f t="shared" si="13"/>
        <v>51.57</v>
      </c>
      <c r="D89" s="17">
        <f t="shared" si="13"/>
        <v>52.47</v>
      </c>
      <c r="E89" s="17">
        <f t="shared" si="13"/>
        <v>53.37</v>
      </c>
      <c r="F89" s="17">
        <f t="shared" si="13"/>
        <v>54.269999999999996</v>
      </c>
      <c r="G89" s="17">
        <f t="shared" si="13"/>
        <v>55.17</v>
      </c>
      <c r="H89" s="17">
        <f t="shared" si="13"/>
        <v>56.07</v>
      </c>
      <c r="I89" s="17">
        <f t="shared" si="13"/>
        <v>56.97</v>
      </c>
      <c r="J89" s="17">
        <f t="shared" si="13"/>
        <v>57.87</v>
      </c>
      <c r="K89" s="17">
        <f t="shared" si="13"/>
        <v>58.769999999999996</v>
      </c>
      <c r="L89" s="17">
        <f t="shared" si="13"/>
        <v>59.67</v>
      </c>
      <c r="M89" s="17">
        <f t="shared" si="13"/>
        <v>60.57</v>
      </c>
      <c r="N89" s="17">
        <f t="shared" si="13"/>
        <v>61.47</v>
      </c>
      <c r="O89" s="17">
        <f t="shared" si="13"/>
        <v>62.37</v>
      </c>
      <c r="P89" s="17">
        <f t="shared" si="13"/>
        <v>63.269999999999996</v>
      </c>
      <c r="Q89" s="17">
        <f t="shared" si="13"/>
        <v>64.17</v>
      </c>
      <c r="R89" s="17">
        <f t="shared" ref="R89:AG96" si="17">(R$32-100+$B89/10)*0.9</f>
        <v>65.069999999999993</v>
      </c>
      <c r="S89" s="17">
        <f t="shared" si="17"/>
        <v>65.97</v>
      </c>
      <c r="T89" s="17">
        <f t="shared" si="17"/>
        <v>66.87</v>
      </c>
      <c r="U89" s="17">
        <f t="shared" si="17"/>
        <v>67.77</v>
      </c>
      <c r="V89" s="17">
        <f t="shared" si="17"/>
        <v>68.67</v>
      </c>
      <c r="W89" s="17">
        <f t="shared" si="17"/>
        <v>69.569999999999993</v>
      </c>
      <c r="X89" s="17">
        <f t="shared" si="17"/>
        <v>70.47</v>
      </c>
      <c r="Y89" s="17">
        <f t="shared" si="17"/>
        <v>71.37</v>
      </c>
      <c r="Z89" s="17">
        <f t="shared" si="17"/>
        <v>72.27</v>
      </c>
      <c r="AA89" s="17">
        <f t="shared" si="17"/>
        <v>73.17</v>
      </c>
      <c r="AB89" s="17">
        <f t="shared" si="17"/>
        <v>74.069999999999993</v>
      </c>
      <c r="AC89" s="17">
        <f t="shared" si="17"/>
        <v>74.97</v>
      </c>
      <c r="AD89" s="17">
        <f t="shared" si="17"/>
        <v>75.87</v>
      </c>
      <c r="AE89" s="17">
        <f t="shared" si="17"/>
        <v>76.77</v>
      </c>
      <c r="AF89" s="17">
        <f t="shared" si="17"/>
        <v>77.67</v>
      </c>
      <c r="AG89" s="17">
        <f t="shared" si="17"/>
        <v>78.569999999999993</v>
      </c>
      <c r="AH89" s="17">
        <f t="shared" si="16"/>
        <v>79.47</v>
      </c>
      <c r="AI89" s="17">
        <f t="shared" si="16"/>
        <v>80.37</v>
      </c>
      <c r="AJ89" s="17">
        <f t="shared" si="16"/>
        <v>81.27</v>
      </c>
      <c r="AK89" s="17">
        <f t="shared" si="16"/>
        <v>82.17</v>
      </c>
      <c r="AL89" s="17">
        <f t="shared" si="16"/>
        <v>83.07</v>
      </c>
      <c r="AM89" s="17">
        <f t="shared" si="15"/>
        <v>83.97</v>
      </c>
      <c r="AN89" s="17">
        <f t="shared" si="15"/>
        <v>84.87</v>
      </c>
      <c r="AO89" s="17">
        <f t="shared" si="15"/>
        <v>85.77</v>
      </c>
      <c r="AP89" s="17">
        <f t="shared" si="15"/>
        <v>86.67</v>
      </c>
      <c r="AQ89" s="17">
        <f t="shared" si="15"/>
        <v>87.57</v>
      </c>
      <c r="AR89" s="17">
        <f t="shared" si="15"/>
        <v>88.47</v>
      </c>
      <c r="AS89" s="17">
        <f t="shared" si="15"/>
        <v>89.37</v>
      </c>
      <c r="AT89" s="17">
        <f t="shared" si="15"/>
        <v>90.27</v>
      </c>
      <c r="AU89" s="17">
        <f t="shared" si="15"/>
        <v>91.17</v>
      </c>
      <c r="AV89" s="17">
        <f t="shared" si="15"/>
        <v>92.07</v>
      </c>
      <c r="AW89" s="17">
        <f t="shared" si="15"/>
        <v>92.97</v>
      </c>
      <c r="AX89" s="17">
        <f t="shared" si="15"/>
        <v>93.87</v>
      </c>
      <c r="AY89" s="17">
        <f t="shared" si="15"/>
        <v>94.77</v>
      </c>
      <c r="AZ89" s="17">
        <f t="shared" si="15"/>
        <v>95.67</v>
      </c>
    </row>
    <row r="90" spans="2:52" hidden="1" x14ac:dyDescent="0.25">
      <c r="B90" s="20">
        <v>74</v>
      </c>
      <c r="C90" s="17">
        <f t="shared" ref="C90:R96" si="18">(C$32-100+$B90/10)*0.9</f>
        <v>51.66</v>
      </c>
      <c r="D90" s="17">
        <f t="shared" si="18"/>
        <v>52.56</v>
      </c>
      <c r="E90" s="17">
        <f t="shared" si="18"/>
        <v>53.46</v>
      </c>
      <c r="F90" s="17">
        <f t="shared" si="18"/>
        <v>54.36</v>
      </c>
      <c r="G90" s="17">
        <f t="shared" si="18"/>
        <v>55.26</v>
      </c>
      <c r="H90" s="17">
        <f t="shared" si="18"/>
        <v>56.16</v>
      </c>
      <c r="I90" s="17">
        <f t="shared" si="18"/>
        <v>57.06</v>
      </c>
      <c r="J90" s="17">
        <f t="shared" si="18"/>
        <v>57.960000000000008</v>
      </c>
      <c r="K90" s="17">
        <f t="shared" si="18"/>
        <v>58.860000000000007</v>
      </c>
      <c r="L90" s="17">
        <f t="shared" si="18"/>
        <v>59.760000000000005</v>
      </c>
      <c r="M90" s="17">
        <f t="shared" si="18"/>
        <v>60.660000000000004</v>
      </c>
      <c r="N90" s="17">
        <f t="shared" si="18"/>
        <v>61.560000000000009</v>
      </c>
      <c r="O90" s="17">
        <f t="shared" si="18"/>
        <v>62.460000000000008</v>
      </c>
      <c r="P90" s="17">
        <f t="shared" si="18"/>
        <v>63.360000000000007</v>
      </c>
      <c r="Q90" s="17">
        <f t="shared" si="18"/>
        <v>64.260000000000005</v>
      </c>
      <c r="R90" s="17">
        <f t="shared" si="18"/>
        <v>65.160000000000011</v>
      </c>
      <c r="S90" s="17">
        <f t="shared" si="17"/>
        <v>66.06</v>
      </c>
      <c r="T90" s="17">
        <f t="shared" si="17"/>
        <v>66.960000000000008</v>
      </c>
      <c r="U90" s="17">
        <f t="shared" si="17"/>
        <v>67.860000000000014</v>
      </c>
      <c r="V90" s="17">
        <f t="shared" si="17"/>
        <v>68.760000000000005</v>
      </c>
      <c r="W90" s="17">
        <f t="shared" si="17"/>
        <v>69.660000000000011</v>
      </c>
      <c r="X90" s="17">
        <f t="shared" si="17"/>
        <v>70.56</v>
      </c>
      <c r="Y90" s="17">
        <f t="shared" si="17"/>
        <v>71.460000000000008</v>
      </c>
      <c r="Z90" s="17">
        <f t="shared" si="17"/>
        <v>72.360000000000014</v>
      </c>
      <c r="AA90" s="17">
        <f t="shared" si="17"/>
        <v>73.260000000000005</v>
      </c>
      <c r="AB90" s="17">
        <f t="shared" si="17"/>
        <v>74.160000000000011</v>
      </c>
      <c r="AC90" s="17">
        <f t="shared" si="17"/>
        <v>75.06</v>
      </c>
      <c r="AD90" s="17">
        <f t="shared" si="17"/>
        <v>75.960000000000008</v>
      </c>
      <c r="AE90" s="17">
        <f t="shared" si="17"/>
        <v>76.860000000000014</v>
      </c>
      <c r="AF90" s="17">
        <f t="shared" si="17"/>
        <v>77.760000000000005</v>
      </c>
      <c r="AG90" s="17">
        <f t="shared" si="17"/>
        <v>78.660000000000011</v>
      </c>
      <c r="AH90" s="17">
        <f t="shared" si="16"/>
        <v>79.56</v>
      </c>
      <c r="AI90" s="17">
        <f t="shared" si="16"/>
        <v>80.460000000000008</v>
      </c>
      <c r="AJ90" s="17">
        <f t="shared" si="16"/>
        <v>81.360000000000014</v>
      </c>
      <c r="AK90" s="17">
        <f t="shared" si="16"/>
        <v>82.26</v>
      </c>
      <c r="AL90" s="17">
        <f t="shared" si="16"/>
        <v>83.160000000000011</v>
      </c>
      <c r="AM90" s="17">
        <f t="shared" si="15"/>
        <v>84.06</v>
      </c>
      <c r="AN90" s="17">
        <f t="shared" si="15"/>
        <v>84.960000000000008</v>
      </c>
      <c r="AO90" s="17">
        <f t="shared" si="15"/>
        <v>85.860000000000014</v>
      </c>
      <c r="AP90" s="17">
        <f t="shared" si="15"/>
        <v>86.76</v>
      </c>
      <c r="AQ90" s="17">
        <f t="shared" si="15"/>
        <v>87.660000000000011</v>
      </c>
      <c r="AR90" s="17">
        <f t="shared" si="15"/>
        <v>88.56</v>
      </c>
      <c r="AS90" s="17">
        <f t="shared" si="15"/>
        <v>89.460000000000008</v>
      </c>
      <c r="AT90" s="17">
        <f t="shared" si="15"/>
        <v>90.360000000000014</v>
      </c>
      <c r="AU90" s="17">
        <f t="shared" si="15"/>
        <v>91.26</v>
      </c>
      <c r="AV90" s="17">
        <f t="shared" si="15"/>
        <v>92.160000000000011</v>
      </c>
      <c r="AW90" s="17">
        <f t="shared" si="15"/>
        <v>93.06</v>
      </c>
      <c r="AX90" s="17">
        <f t="shared" si="15"/>
        <v>93.960000000000008</v>
      </c>
      <c r="AY90" s="17">
        <f t="shared" si="15"/>
        <v>94.860000000000014</v>
      </c>
      <c r="AZ90" s="17">
        <f t="shared" si="15"/>
        <v>95.76</v>
      </c>
    </row>
    <row r="91" spans="2:52" hidden="1" x14ac:dyDescent="0.25">
      <c r="B91" s="20">
        <v>75</v>
      </c>
      <c r="C91" s="17">
        <f t="shared" si="18"/>
        <v>51.75</v>
      </c>
      <c r="D91" s="17">
        <f t="shared" si="18"/>
        <v>52.65</v>
      </c>
      <c r="E91" s="17">
        <f t="shared" si="18"/>
        <v>53.550000000000004</v>
      </c>
      <c r="F91" s="17">
        <f t="shared" si="18"/>
        <v>54.45</v>
      </c>
      <c r="G91" s="17">
        <f t="shared" si="18"/>
        <v>55.35</v>
      </c>
      <c r="H91" s="17">
        <f t="shared" si="18"/>
        <v>56.25</v>
      </c>
      <c r="I91" s="17">
        <f t="shared" si="18"/>
        <v>57.15</v>
      </c>
      <c r="J91" s="17">
        <f t="shared" si="18"/>
        <v>58.050000000000004</v>
      </c>
      <c r="K91" s="17">
        <f t="shared" si="18"/>
        <v>58.95</v>
      </c>
      <c r="L91" s="17">
        <f t="shared" si="18"/>
        <v>59.85</v>
      </c>
      <c r="M91" s="17">
        <f t="shared" si="18"/>
        <v>60.75</v>
      </c>
      <c r="N91" s="17">
        <f t="shared" si="18"/>
        <v>61.65</v>
      </c>
      <c r="O91" s="17">
        <f t="shared" si="18"/>
        <v>62.550000000000004</v>
      </c>
      <c r="P91" s="17">
        <f t="shared" si="18"/>
        <v>63.45</v>
      </c>
      <c r="Q91" s="17">
        <f t="shared" si="18"/>
        <v>64.350000000000009</v>
      </c>
      <c r="R91" s="17">
        <f t="shared" si="18"/>
        <v>65.25</v>
      </c>
      <c r="S91" s="17">
        <f t="shared" si="17"/>
        <v>66.150000000000006</v>
      </c>
      <c r="T91" s="17">
        <f t="shared" si="17"/>
        <v>67.05</v>
      </c>
      <c r="U91" s="17">
        <f t="shared" si="17"/>
        <v>67.95</v>
      </c>
      <c r="V91" s="17">
        <f t="shared" si="17"/>
        <v>68.850000000000009</v>
      </c>
      <c r="W91" s="17">
        <f t="shared" si="17"/>
        <v>69.75</v>
      </c>
      <c r="X91" s="17">
        <f t="shared" si="17"/>
        <v>70.650000000000006</v>
      </c>
      <c r="Y91" s="17">
        <f t="shared" si="17"/>
        <v>71.55</v>
      </c>
      <c r="Z91" s="17">
        <f t="shared" si="17"/>
        <v>72.45</v>
      </c>
      <c r="AA91" s="17">
        <f t="shared" si="17"/>
        <v>73.350000000000009</v>
      </c>
      <c r="AB91" s="17">
        <f t="shared" si="17"/>
        <v>74.25</v>
      </c>
      <c r="AC91" s="17">
        <f t="shared" si="17"/>
        <v>75.150000000000006</v>
      </c>
      <c r="AD91" s="17">
        <f t="shared" si="17"/>
        <v>76.05</v>
      </c>
      <c r="AE91" s="17">
        <f t="shared" si="17"/>
        <v>76.95</v>
      </c>
      <c r="AF91" s="17">
        <f t="shared" si="17"/>
        <v>77.850000000000009</v>
      </c>
      <c r="AG91" s="17">
        <f t="shared" si="17"/>
        <v>78.75</v>
      </c>
      <c r="AH91" s="17">
        <f t="shared" si="16"/>
        <v>79.650000000000006</v>
      </c>
      <c r="AI91" s="17">
        <f t="shared" si="16"/>
        <v>80.55</v>
      </c>
      <c r="AJ91" s="17">
        <f t="shared" si="16"/>
        <v>81.45</v>
      </c>
      <c r="AK91" s="17">
        <f t="shared" si="16"/>
        <v>82.350000000000009</v>
      </c>
      <c r="AL91" s="17">
        <f t="shared" si="16"/>
        <v>83.25</v>
      </c>
      <c r="AM91" s="17">
        <f t="shared" si="15"/>
        <v>84.15</v>
      </c>
      <c r="AN91" s="17">
        <f t="shared" si="15"/>
        <v>85.05</v>
      </c>
      <c r="AO91" s="17">
        <f t="shared" si="15"/>
        <v>85.95</v>
      </c>
      <c r="AP91" s="17">
        <f t="shared" si="15"/>
        <v>86.850000000000009</v>
      </c>
      <c r="AQ91" s="17">
        <f t="shared" si="15"/>
        <v>87.75</v>
      </c>
      <c r="AR91" s="17">
        <f t="shared" si="15"/>
        <v>88.65</v>
      </c>
      <c r="AS91" s="17">
        <f t="shared" si="15"/>
        <v>89.55</v>
      </c>
      <c r="AT91" s="17">
        <f t="shared" si="15"/>
        <v>90.45</v>
      </c>
      <c r="AU91" s="17">
        <f t="shared" si="15"/>
        <v>91.350000000000009</v>
      </c>
      <c r="AV91" s="17">
        <f t="shared" si="15"/>
        <v>92.25</v>
      </c>
      <c r="AW91" s="17">
        <f t="shared" si="15"/>
        <v>93.15</v>
      </c>
      <c r="AX91" s="17">
        <f t="shared" si="15"/>
        <v>94.05</v>
      </c>
      <c r="AY91" s="17">
        <f t="shared" si="15"/>
        <v>94.95</v>
      </c>
      <c r="AZ91" s="17">
        <f t="shared" si="15"/>
        <v>95.850000000000009</v>
      </c>
    </row>
    <row r="92" spans="2:52" hidden="1" x14ac:dyDescent="0.25">
      <c r="B92" s="20">
        <v>76</v>
      </c>
      <c r="C92" s="17">
        <f t="shared" si="18"/>
        <v>51.84</v>
      </c>
      <c r="D92" s="17">
        <f t="shared" si="18"/>
        <v>52.74</v>
      </c>
      <c r="E92" s="17">
        <f t="shared" si="18"/>
        <v>53.64</v>
      </c>
      <c r="F92" s="17">
        <f t="shared" si="18"/>
        <v>54.54</v>
      </c>
      <c r="G92" s="17">
        <f t="shared" si="18"/>
        <v>55.440000000000005</v>
      </c>
      <c r="H92" s="17">
        <f t="shared" si="18"/>
        <v>56.34</v>
      </c>
      <c r="I92" s="17">
        <f t="shared" si="18"/>
        <v>57.24</v>
      </c>
      <c r="J92" s="17">
        <f t="shared" si="18"/>
        <v>58.139999999999993</v>
      </c>
      <c r="K92" s="17">
        <f t="shared" si="18"/>
        <v>59.04</v>
      </c>
      <c r="L92" s="17">
        <f t="shared" si="18"/>
        <v>59.94</v>
      </c>
      <c r="M92" s="17">
        <f t="shared" si="18"/>
        <v>60.839999999999996</v>
      </c>
      <c r="N92" s="17">
        <f t="shared" si="18"/>
        <v>61.739999999999995</v>
      </c>
      <c r="O92" s="17">
        <f t="shared" si="18"/>
        <v>62.639999999999993</v>
      </c>
      <c r="P92" s="17">
        <f t="shared" si="18"/>
        <v>63.54</v>
      </c>
      <c r="Q92" s="17">
        <f t="shared" si="18"/>
        <v>64.44</v>
      </c>
      <c r="R92" s="17">
        <f t="shared" si="18"/>
        <v>65.34</v>
      </c>
      <c r="S92" s="17">
        <f t="shared" si="17"/>
        <v>66.239999999999995</v>
      </c>
      <c r="T92" s="17">
        <f t="shared" si="17"/>
        <v>67.14</v>
      </c>
      <c r="U92" s="17">
        <f t="shared" si="17"/>
        <v>68.039999999999992</v>
      </c>
      <c r="V92" s="17">
        <f t="shared" si="17"/>
        <v>68.94</v>
      </c>
      <c r="W92" s="17">
        <f t="shared" si="17"/>
        <v>69.84</v>
      </c>
      <c r="X92" s="17">
        <f t="shared" si="17"/>
        <v>70.739999999999995</v>
      </c>
      <c r="Y92" s="17">
        <f t="shared" si="17"/>
        <v>71.64</v>
      </c>
      <c r="Z92" s="17">
        <f t="shared" si="17"/>
        <v>72.539999999999992</v>
      </c>
      <c r="AA92" s="17">
        <f t="shared" si="17"/>
        <v>73.44</v>
      </c>
      <c r="AB92" s="17">
        <f t="shared" si="17"/>
        <v>74.34</v>
      </c>
      <c r="AC92" s="17">
        <f t="shared" si="17"/>
        <v>75.239999999999995</v>
      </c>
      <c r="AD92" s="17">
        <f t="shared" si="17"/>
        <v>76.14</v>
      </c>
      <c r="AE92" s="17">
        <f t="shared" si="17"/>
        <v>77.039999999999992</v>
      </c>
      <c r="AF92" s="17">
        <f t="shared" si="17"/>
        <v>77.94</v>
      </c>
      <c r="AG92" s="17">
        <f t="shared" si="17"/>
        <v>78.84</v>
      </c>
      <c r="AH92" s="17">
        <f t="shared" si="16"/>
        <v>79.739999999999995</v>
      </c>
      <c r="AI92" s="17">
        <f t="shared" si="16"/>
        <v>80.64</v>
      </c>
      <c r="AJ92" s="17">
        <f t="shared" si="16"/>
        <v>81.539999999999992</v>
      </c>
      <c r="AK92" s="17">
        <f t="shared" si="16"/>
        <v>82.44</v>
      </c>
      <c r="AL92" s="17">
        <f t="shared" si="16"/>
        <v>83.34</v>
      </c>
      <c r="AM92" s="17">
        <f t="shared" si="15"/>
        <v>84.24</v>
      </c>
      <c r="AN92" s="17">
        <f t="shared" si="15"/>
        <v>85.14</v>
      </c>
      <c r="AO92" s="17">
        <f t="shared" si="15"/>
        <v>86.039999999999992</v>
      </c>
      <c r="AP92" s="17">
        <f t="shared" si="15"/>
        <v>86.94</v>
      </c>
      <c r="AQ92" s="17">
        <f t="shared" si="15"/>
        <v>87.84</v>
      </c>
      <c r="AR92" s="17">
        <f t="shared" si="15"/>
        <v>88.74</v>
      </c>
      <c r="AS92" s="17">
        <f t="shared" si="15"/>
        <v>89.64</v>
      </c>
      <c r="AT92" s="17">
        <f t="shared" si="15"/>
        <v>90.539999999999992</v>
      </c>
      <c r="AU92" s="17">
        <f t="shared" si="15"/>
        <v>91.44</v>
      </c>
      <c r="AV92" s="17">
        <f t="shared" si="15"/>
        <v>92.34</v>
      </c>
      <c r="AW92" s="17">
        <f t="shared" si="15"/>
        <v>93.24</v>
      </c>
      <c r="AX92" s="17">
        <f t="shared" si="15"/>
        <v>94.14</v>
      </c>
      <c r="AY92" s="17">
        <f t="shared" si="15"/>
        <v>95.039999999999992</v>
      </c>
      <c r="AZ92" s="17">
        <f t="shared" si="15"/>
        <v>95.94</v>
      </c>
    </row>
    <row r="93" spans="2:52" hidden="1" x14ac:dyDescent="0.25">
      <c r="B93" s="20">
        <v>77</v>
      </c>
      <c r="C93" s="17">
        <f t="shared" si="18"/>
        <v>51.930000000000007</v>
      </c>
      <c r="D93" s="17">
        <f t="shared" si="18"/>
        <v>52.830000000000005</v>
      </c>
      <c r="E93" s="17">
        <f t="shared" si="18"/>
        <v>53.730000000000004</v>
      </c>
      <c r="F93" s="17">
        <f t="shared" si="18"/>
        <v>54.63</v>
      </c>
      <c r="G93" s="17">
        <f t="shared" si="18"/>
        <v>55.53</v>
      </c>
      <c r="H93" s="17">
        <f t="shared" si="18"/>
        <v>56.430000000000007</v>
      </c>
      <c r="I93" s="17">
        <f t="shared" si="18"/>
        <v>57.330000000000005</v>
      </c>
      <c r="J93" s="17">
        <f t="shared" si="18"/>
        <v>58.230000000000004</v>
      </c>
      <c r="K93" s="17">
        <f t="shared" si="18"/>
        <v>59.13</v>
      </c>
      <c r="L93" s="17">
        <f t="shared" si="18"/>
        <v>60.03</v>
      </c>
      <c r="M93" s="17">
        <f t="shared" si="18"/>
        <v>60.930000000000007</v>
      </c>
      <c r="N93" s="17">
        <f t="shared" si="18"/>
        <v>61.830000000000005</v>
      </c>
      <c r="O93" s="17">
        <f t="shared" si="18"/>
        <v>62.730000000000004</v>
      </c>
      <c r="P93" s="17">
        <f t="shared" si="18"/>
        <v>63.63</v>
      </c>
      <c r="Q93" s="17">
        <f t="shared" si="18"/>
        <v>64.53</v>
      </c>
      <c r="R93" s="17">
        <f t="shared" si="18"/>
        <v>65.430000000000007</v>
      </c>
      <c r="S93" s="17">
        <f t="shared" si="17"/>
        <v>66.33</v>
      </c>
      <c r="T93" s="17">
        <f t="shared" si="17"/>
        <v>67.23</v>
      </c>
      <c r="U93" s="17">
        <f t="shared" si="17"/>
        <v>68.13000000000001</v>
      </c>
      <c r="V93" s="17">
        <f t="shared" si="17"/>
        <v>69.03</v>
      </c>
      <c r="W93" s="17">
        <f t="shared" si="17"/>
        <v>69.930000000000007</v>
      </c>
      <c r="X93" s="17">
        <f t="shared" si="17"/>
        <v>70.83</v>
      </c>
      <c r="Y93" s="17">
        <f t="shared" si="17"/>
        <v>71.73</v>
      </c>
      <c r="Z93" s="17">
        <f t="shared" si="17"/>
        <v>72.63000000000001</v>
      </c>
      <c r="AA93" s="17">
        <f t="shared" si="17"/>
        <v>73.53</v>
      </c>
      <c r="AB93" s="17">
        <f t="shared" si="17"/>
        <v>74.430000000000007</v>
      </c>
      <c r="AC93" s="17">
        <f t="shared" si="17"/>
        <v>75.33</v>
      </c>
      <c r="AD93" s="17">
        <f t="shared" si="17"/>
        <v>76.23</v>
      </c>
      <c r="AE93" s="17">
        <f t="shared" si="17"/>
        <v>77.13000000000001</v>
      </c>
      <c r="AF93" s="17">
        <f t="shared" si="17"/>
        <v>78.03</v>
      </c>
      <c r="AG93" s="17">
        <f t="shared" si="17"/>
        <v>78.930000000000007</v>
      </c>
      <c r="AH93" s="17">
        <f t="shared" si="16"/>
        <v>79.83</v>
      </c>
      <c r="AI93" s="17">
        <f t="shared" si="16"/>
        <v>80.73</v>
      </c>
      <c r="AJ93" s="17">
        <f t="shared" si="16"/>
        <v>81.63000000000001</v>
      </c>
      <c r="AK93" s="17">
        <f t="shared" si="16"/>
        <v>82.53</v>
      </c>
      <c r="AL93" s="17">
        <f t="shared" si="16"/>
        <v>83.43</v>
      </c>
      <c r="AM93" s="17">
        <f t="shared" si="15"/>
        <v>84.33</v>
      </c>
      <c r="AN93" s="17">
        <f t="shared" si="15"/>
        <v>85.23</v>
      </c>
      <c r="AO93" s="17">
        <f t="shared" si="15"/>
        <v>86.13000000000001</v>
      </c>
      <c r="AP93" s="17">
        <f t="shared" si="15"/>
        <v>87.03</v>
      </c>
      <c r="AQ93" s="17">
        <f t="shared" si="15"/>
        <v>87.93</v>
      </c>
      <c r="AR93" s="17">
        <f t="shared" si="15"/>
        <v>88.83</v>
      </c>
      <c r="AS93" s="17">
        <f t="shared" si="15"/>
        <v>89.73</v>
      </c>
      <c r="AT93" s="17">
        <f t="shared" si="15"/>
        <v>90.63000000000001</v>
      </c>
      <c r="AU93" s="17">
        <f t="shared" si="15"/>
        <v>91.53</v>
      </c>
      <c r="AV93" s="17">
        <f t="shared" si="15"/>
        <v>92.43</v>
      </c>
      <c r="AW93" s="17">
        <f t="shared" si="15"/>
        <v>93.33</v>
      </c>
      <c r="AX93" s="17">
        <f t="shared" si="15"/>
        <v>94.23</v>
      </c>
      <c r="AY93" s="17">
        <f t="shared" si="15"/>
        <v>95.13000000000001</v>
      </c>
      <c r="AZ93" s="17">
        <f t="shared" si="15"/>
        <v>96.03</v>
      </c>
    </row>
    <row r="94" spans="2:52" hidden="1" x14ac:dyDescent="0.25">
      <c r="B94" s="20">
        <v>78</v>
      </c>
      <c r="C94" s="17">
        <f t="shared" si="18"/>
        <v>52.019999999999996</v>
      </c>
      <c r="D94" s="17">
        <f t="shared" si="18"/>
        <v>52.92</v>
      </c>
      <c r="E94" s="17">
        <f t="shared" si="18"/>
        <v>53.82</v>
      </c>
      <c r="F94" s="17">
        <f t="shared" si="18"/>
        <v>54.72</v>
      </c>
      <c r="G94" s="17">
        <f t="shared" si="18"/>
        <v>55.62</v>
      </c>
      <c r="H94" s="17">
        <f t="shared" si="18"/>
        <v>56.519999999999996</v>
      </c>
      <c r="I94" s="17">
        <f t="shared" si="18"/>
        <v>57.42</v>
      </c>
      <c r="J94" s="17">
        <f t="shared" si="18"/>
        <v>58.32</v>
      </c>
      <c r="K94" s="17">
        <f t="shared" si="18"/>
        <v>59.22</v>
      </c>
      <c r="L94" s="17">
        <f t="shared" si="18"/>
        <v>60.12</v>
      </c>
      <c r="M94" s="17">
        <f t="shared" si="18"/>
        <v>61.019999999999996</v>
      </c>
      <c r="N94" s="17">
        <f t="shared" si="18"/>
        <v>61.92</v>
      </c>
      <c r="O94" s="17">
        <f t="shared" si="18"/>
        <v>62.82</v>
      </c>
      <c r="P94" s="17">
        <f t="shared" si="18"/>
        <v>63.72</v>
      </c>
      <c r="Q94" s="17">
        <f t="shared" si="18"/>
        <v>64.62</v>
      </c>
      <c r="R94" s="17">
        <f t="shared" si="18"/>
        <v>65.52</v>
      </c>
      <c r="S94" s="17">
        <f t="shared" si="17"/>
        <v>66.42</v>
      </c>
      <c r="T94" s="17">
        <f t="shared" si="17"/>
        <v>67.319999999999993</v>
      </c>
      <c r="U94" s="17">
        <f t="shared" si="17"/>
        <v>68.22</v>
      </c>
      <c r="V94" s="17">
        <f t="shared" si="17"/>
        <v>69.12</v>
      </c>
      <c r="W94" s="17">
        <f t="shared" si="17"/>
        <v>70.02</v>
      </c>
      <c r="X94" s="17">
        <f t="shared" si="17"/>
        <v>70.92</v>
      </c>
      <c r="Y94" s="17">
        <f t="shared" si="17"/>
        <v>71.819999999999993</v>
      </c>
      <c r="Z94" s="17">
        <f t="shared" si="17"/>
        <v>72.72</v>
      </c>
      <c r="AA94" s="17">
        <f t="shared" si="17"/>
        <v>73.62</v>
      </c>
      <c r="AB94" s="17">
        <f t="shared" si="17"/>
        <v>74.52</v>
      </c>
      <c r="AC94" s="17">
        <f t="shared" si="17"/>
        <v>75.42</v>
      </c>
      <c r="AD94" s="17">
        <f t="shared" si="17"/>
        <v>76.319999999999993</v>
      </c>
      <c r="AE94" s="17">
        <f t="shared" si="17"/>
        <v>77.22</v>
      </c>
      <c r="AF94" s="17">
        <f t="shared" si="17"/>
        <v>78.12</v>
      </c>
      <c r="AG94" s="17">
        <f t="shared" si="17"/>
        <v>79.02</v>
      </c>
      <c r="AH94" s="17">
        <f t="shared" si="16"/>
        <v>79.92</v>
      </c>
      <c r="AI94" s="17">
        <f t="shared" si="16"/>
        <v>80.819999999999993</v>
      </c>
      <c r="AJ94" s="17">
        <f t="shared" si="16"/>
        <v>81.72</v>
      </c>
      <c r="AK94" s="17">
        <f t="shared" si="16"/>
        <v>82.62</v>
      </c>
      <c r="AL94" s="17">
        <f t="shared" si="16"/>
        <v>83.52</v>
      </c>
      <c r="AM94" s="17">
        <f t="shared" si="15"/>
        <v>84.42</v>
      </c>
      <c r="AN94" s="17">
        <f t="shared" si="15"/>
        <v>85.32</v>
      </c>
      <c r="AO94" s="17">
        <f t="shared" si="15"/>
        <v>86.22</v>
      </c>
      <c r="AP94" s="17">
        <f t="shared" si="15"/>
        <v>87.12</v>
      </c>
      <c r="AQ94" s="17">
        <f t="shared" si="15"/>
        <v>88.02</v>
      </c>
      <c r="AR94" s="17">
        <f t="shared" si="15"/>
        <v>88.92</v>
      </c>
      <c r="AS94" s="17">
        <f t="shared" si="15"/>
        <v>89.82</v>
      </c>
      <c r="AT94" s="17">
        <f t="shared" si="15"/>
        <v>90.72</v>
      </c>
      <c r="AU94" s="17">
        <f t="shared" si="15"/>
        <v>91.62</v>
      </c>
      <c r="AV94" s="17">
        <f t="shared" si="15"/>
        <v>92.52</v>
      </c>
      <c r="AW94" s="17">
        <f t="shared" si="15"/>
        <v>93.42</v>
      </c>
      <c r="AX94" s="17">
        <f t="shared" si="15"/>
        <v>94.32</v>
      </c>
      <c r="AY94" s="17">
        <f t="shared" si="15"/>
        <v>95.22</v>
      </c>
      <c r="AZ94" s="17">
        <f t="shared" si="15"/>
        <v>96.12</v>
      </c>
    </row>
    <row r="95" spans="2:52" hidden="1" x14ac:dyDescent="0.25">
      <c r="B95" s="20">
        <v>79</v>
      </c>
      <c r="C95" s="17">
        <f t="shared" si="18"/>
        <v>52.11</v>
      </c>
      <c r="D95" s="17">
        <f t="shared" si="18"/>
        <v>53.01</v>
      </c>
      <c r="E95" s="17">
        <f t="shared" si="18"/>
        <v>53.91</v>
      </c>
      <c r="F95" s="17">
        <f t="shared" si="18"/>
        <v>54.81</v>
      </c>
      <c r="G95" s="17">
        <f t="shared" si="18"/>
        <v>55.71</v>
      </c>
      <c r="H95" s="17">
        <f t="shared" si="18"/>
        <v>56.61</v>
      </c>
      <c r="I95" s="17">
        <f t="shared" si="18"/>
        <v>57.51</v>
      </c>
      <c r="J95" s="17">
        <f t="shared" si="18"/>
        <v>58.410000000000004</v>
      </c>
      <c r="K95" s="17">
        <f t="shared" si="18"/>
        <v>59.310000000000009</v>
      </c>
      <c r="L95" s="17">
        <f t="shared" si="18"/>
        <v>60.210000000000008</v>
      </c>
      <c r="M95" s="17">
        <f t="shared" si="18"/>
        <v>61.110000000000007</v>
      </c>
      <c r="N95" s="17">
        <f t="shared" si="18"/>
        <v>62.010000000000005</v>
      </c>
      <c r="O95" s="17">
        <f t="shared" si="18"/>
        <v>62.910000000000004</v>
      </c>
      <c r="P95" s="17">
        <f t="shared" si="18"/>
        <v>63.810000000000009</v>
      </c>
      <c r="Q95" s="17">
        <f t="shared" si="18"/>
        <v>64.710000000000008</v>
      </c>
      <c r="R95" s="17">
        <f t="shared" si="18"/>
        <v>65.610000000000014</v>
      </c>
      <c r="S95" s="17">
        <f t="shared" si="17"/>
        <v>66.510000000000005</v>
      </c>
      <c r="T95" s="17">
        <f t="shared" si="17"/>
        <v>67.410000000000011</v>
      </c>
      <c r="U95" s="17">
        <f t="shared" si="17"/>
        <v>68.31</v>
      </c>
      <c r="V95" s="17">
        <f t="shared" si="17"/>
        <v>69.210000000000008</v>
      </c>
      <c r="W95" s="17">
        <f t="shared" si="17"/>
        <v>70.110000000000014</v>
      </c>
      <c r="X95" s="17">
        <f t="shared" si="17"/>
        <v>71.010000000000005</v>
      </c>
      <c r="Y95" s="17">
        <f t="shared" si="17"/>
        <v>71.910000000000011</v>
      </c>
      <c r="Z95" s="17">
        <f t="shared" si="17"/>
        <v>72.81</v>
      </c>
      <c r="AA95" s="17">
        <f t="shared" si="17"/>
        <v>73.710000000000008</v>
      </c>
      <c r="AB95" s="17">
        <f t="shared" si="17"/>
        <v>74.610000000000014</v>
      </c>
      <c r="AC95" s="17">
        <f t="shared" si="17"/>
        <v>75.510000000000005</v>
      </c>
      <c r="AD95" s="17">
        <f t="shared" si="17"/>
        <v>76.410000000000011</v>
      </c>
      <c r="AE95" s="17">
        <f t="shared" si="17"/>
        <v>77.31</v>
      </c>
      <c r="AF95" s="17">
        <f t="shared" si="17"/>
        <v>78.210000000000008</v>
      </c>
      <c r="AG95" s="17">
        <f t="shared" si="17"/>
        <v>79.110000000000014</v>
      </c>
      <c r="AH95" s="17">
        <f t="shared" si="16"/>
        <v>80.010000000000005</v>
      </c>
      <c r="AI95" s="17">
        <f t="shared" si="16"/>
        <v>80.910000000000011</v>
      </c>
      <c r="AJ95" s="17">
        <f t="shared" si="16"/>
        <v>81.81</v>
      </c>
      <c r="AK95" s="17">
        <f t="shared" si="16"/>
        <v>82.710000000000008</v>
      </c>
      <c r="AL95" s="17">
        <f t="shared" si="16"/>
        <v>83.610000000000014</v>
      </c>
      <c r="AM95" s="17">
        <f t="shared" si="15"/>
        <v>84.51</v>
      </c>
      <c r="AN95" s="17">
        <f t="shared" si="15"/>
        <v>85.410000000000011</v>
      </c>
      <c r="AO95" s="17">
        <f t="shared" si="15"/>
        <v>86.31</v>
      </c>
      <c r="AP95" s="17">
        <f t="shared" si="15"/>
        <v>87.210000000000008</v>
      </c>
      <c r="AQ95" s="17">
        <f t="shared" si="15"/>
        <v>88.110000000000014</v>
      </c>
      <c r="AR95" s="17">
        <f t="shared" si="15"/>
        <v>89.01</v>
      </c>
      <c r="AS95" s="17">
        <f t="shared" si="15"/>
        <v>89.910000000000011</v>
      </c>
      <c r="AT95" s="17">
        <f t="shared" si="15"/>
        <v>90.81</v>
      </c>
      <c r="AU95" s="17">
        <f t="shared" si="15"/>
        <v>91.710000000000008</v>
      </c>
      <c r="AV95" s="17">
        <f t="shared" si="15"/>
        <v>92.610000000000014</v>
      </c>
      <c r="AW95" s="17">
        <f t="shared" si="15"/>
        <v>93.51</v>
      </c>
      <c r="AX95" s="17">
        <f t="shared" si="15"/>
        <v>94.410000000000011</v>
      </c>
      <c r="AY95" s="17">
        <f t="shared" si="15"/>
        <v>95.31</v>
      </c>
      <c r="AZ95" s="17">
        <f t="shared" si="15"/>
        <v>96.210000000000008</v>
      </c>
    </row>
    <row r="96" spans="2:52" hidden="1" x14ac:dyDescent="0.25">
      <c r="B96" s="20">
        <v>80</v>
      </c>
      <c r="C96" s="17">
        <f t="shared" si="18"/>
        <v>52.2</v>
      </c>
      <c r="D96" s="17">
        <f t="shared" si="18"/>
        <v>53.1</v>
      </c>
      <c r="E96" s="17">
        <f t="shared" si="18"/>
        <v>54</v>
      </c>
      <c r="F96" s="17">
        <f t="shared" si="18"/>
        <v>54.9</v>
      </c>
      <c r="G96" s="17">
        <f t="shared" si="18"/>
        <v>55.800000000000004</v>
      </c>
      <c r="H96" s="17">
        <f t="shared" si="18"/>
        <v>56.7</v>
      </c>
      <c r="I96" s="17">
        <f t="shared" si="18"/>
        <v>57.6</v>
      </c>
      <c r="J96" s="17">
        <f t="shared" si="18"/>
        <v>58.5</v>
      </c>
      <c r="K96" s="17">
        <f t="shared" si="18"/>
        <v>59.4</v>
      </c>
      <c r="L96" s="17">
        <f t="shared" si="18"/>
        <v>60.300000000000004</v>
      </c>
      <c r="M96" s="17">
        <f t="shared" si="18"/>
        <v>61.2</v>
      </c>
      <c r="N96" s="17">
        <f t="shared" si="18"/>
        <v>62.1</v>
      </c>
      <c r="O96" s="17">
        <f t="shared" si="18"/>
        <v>63</v>
      </c>
      <c r="P96" s="17">
        <f t="shared" si="18"/>
        <v>63.9</v>
      </c>
      <c r="Q96" s="17">
        <f t="shared" si="18"/>
        <v>64.8</v>
      </c>
      <c r="R96" s="17">
        <f t="shared" si="18"/>
        <v>65.7</v>
      </c>
      <c r="S96" s="17">
        <f t="shared" si="17"/>
        <v>66.600000000000009</v>
      </c>
      <c r="T96" s="17">
        <f t="shared" si="17"/>
        <v>67.5</v>
      </c>
      <c r="U96" s="17">
        <f t="shared" si="17"/>
        <v>68.400000000000006</v>
      </c>
      <c r="V96" s="17">
        <f t="shared" si="17"/>
        <v>69.3</v>
      </c>
      <c r="W96" s="17">
        <f t="shared" si="17"/>
        <v>70.2</v>
      </c>
      <c r="X96" s="17">
        <f t="shared" si="17"/>
        <v>71.100000000000009</v>
      </c>
      <c r="Y96" s="17">
        <f t="shared" si="17"/>
        <v>72</v>
      </c>
      <c r="Z96" s="17">
        <f t="shared" si="17"/>
        <v>72.900000000000006</v>
      </c>
      <c r="AA96" s="17">
        <f t="shared" si="17"/>
        <v>73.8</v>
      </c>
      <c r="AB96" s="17">
        <f t="shared" si="17"/>
        <v>74.7</v>
      </c>
      <c r="AC96" s="17">
        <f t="shared" si="17"/>
        <v>75.600000000000009</v>
      </c>
      <c r="AD96" s="17">
        <f t="shared" si="17"/>
        <v>76.5</v>
      </c>
      <c r="AE96" s="17">
        <f t="shared" si="17"/>
        <v>77.400000000000006</v>
      </c>
      <c r="AF96" s="17">
        <f t="shared" si="17"/>
        <v>78.3</v>
      </c>
      <c r="AG96" s="17">
        <f t="shared" si="17"/>
        <v>79.2</v>
      </c>
      <c r="AH96" s="17">
        <f t="shared" si="16"/>
        <v>80.100000000000009</v>
      </c>
      <c r="AI96" s="17">
        <f t="shared" si="16"/>
        <v>81</v>
      </c>
      <c r="AJ96" s="17">
        <f t="shared" si="16"/>
        <v>81.900000000000006</v>
      </c>
      <c r="AK96" s="17">
        <f t="shared" si="16"/>
        <v>82.8</v>
      </c>
      <c r="AL96" s="17">
        <f t="shared" si="16"/>
        <v>83.7</v>
      </c>
      <c r="AM96" s="17">
        <f t="shared" si="15"/>
        <v>84.600000000000009</v>
      </c>
      <c r="AN96" s="17">
        <f t="shared" ref="AN96:AZ96" si="19">(AN$32-100+$B96/10)*0.9</f>
        <v>85.5</v>
      </c>
      <c r="AO96" s="17">
        <f t="shared" si="19"/>
        <v>86.4</v>
      </c>
      <c r="AP96" s="17">
        <f t="shared" si="19"/>
        <v>87.3</v>
      </c>
      <c r="AQ96" s="17">
        <f t="shared" si="19"/>
        <v>88.2</v>
      </c>
      <c r="AR96" s="17">
        <f t="shared" si="19"/>
        <v>89.100000000000009</v>
      </c>
      <c r="AS96" s="17">
        <f t="shared" si="19"/>
        <v>90</v>
      </c>
      <c r="AT96" s="17">
        <f t="shared" si="19"/>
        <v>90.9</v>
      </c>
      <c r="AU96" s="17">
        <f t="shared" si="19"/>
        <v>91.8</v>
      </c>
      <c r="AV96" s="17">
        <f t="shared" si="19"/>
        <v>92.7</v>
      </c>
      <c r="AW96" s="17">
        <f t="shared" si="19"/>
        <v>93.600000000000009</v>
      </c>
      <c r="AX96" s="17">
        <f t="shared" si="19"/>
        <v>94.5</v>
      </c>
      <c r="AY96" s="17">
        <f t="shared" si="19"/>
        <v>95.4</v>
      </c>
      <c r="AZ96" s="17">
        <f t="shared" si="19"/>
        <v>96.3</v>
      </c>
    </row>
    <row r="97" spans="1:52" hidden="1" x14ac:dyDescent="0.25"/>
    <row r="98" spans="1:52" ht="17.399999999999999" hidden="1" x14ac:dyDescent="0.3">
      <c r="A98" s="12" t="s">
        <v>64</v>
      </c>
      <c r="F98" s="18">
        <f>INDEX($B$100:$AZ$164,MATCH(D13,$B$100:$B$164,0),MATCH(D9,$B$100:$AZ$100,0))</f>
        <v>55.484999999999999</v>
      </c>
      <c r="H98" s="13" t="s">
        <v>65</v>
      </c>
    </row>
    <row r="99" spans="1:52" hidden="1" x14ac:dyDescent="0.25"/>
    <row r="100" spans="1:52" hidden="1" x14ac:dyDescent="0.25">
      <c r="A100" s="14"/>
      <c r="B100" s="14"/>
      <c r="C100" s="15">
        <v>150</v>
      </c>
      <c r="D100" s="15">
        <v>151</v>
      </c>
      <c r="E100" s="15">
        <v>152</v>
      </c>
      <c r="F100" s="15">
        <v>153</v>
      </c>
      <c r="G100" s="15">
        <v>154</v>
      </c>
      <c r="H100" s="15">
        <v>155</v>
      </c>
      <c r="I100" s="15">
        <v>156</v>
      </c>
      <c r="J100" s="15">
        <v>157</v>
      </c>
      <c r="K100" s="15">
        <v>158</v>
      </c>
      <c r="L100" s="15">
        <v>159</v>
      </c>
      <c r="M100" s="15">
        <v>160</v>
      </c>
      <c r="N100" s="15">
        <v>161</v>
      </c>
      <c r="O100" s="15">
        <v>162</v>
      </c>
      <c r="P100" s="15">
        <v>163</v>
      </c>
      <c r="Q100" s="15">
        <v>164</v>
      </c>
      <c r="R100" s="15">
        <v>165</v>
      </c>
      <c r="S100" s="15">
        <v>166</v>
      </c>
      <c r="T100" s="15">
        <v>167</v>
      </c>
      <c r="U100" s="15">
        <v>168</v>
      </c>
      <c r="V100" s="15">
        <v>169</v>
      </c>
      <c r="W100" s="15">
        <v>170</v>
      </c>
      <c r="X100" s="15">
        <v>171</v>
      </c>
      <c r="Y100" s="15">
        <v>172</v>
      </c>
      <c r="Z100" s="15">
        <v>173</v>
      </c>
      <c r="AA100" s="15">
        <v>174</v>
      </c>
      <c r="AB100" s="15">
        <v>175</v>
      </c>
      <c r="AC100" s="15">
        <v>176</v>
      </c>
      <c r="AD100" s="15">
        <v>177</v>
      </c>
      <c r="AE100" s="15">
        <v>178</v>
      </c>
      <c r="AF100" s="15">
        <v>179</v>
      </c>
      <c r="AG100" s="15">
        <v>180</v>
      </c>
      <c r="AH100" s="15">
        <v>181</v>
      </c>
      <c r="AI100" s="15">
        <v>182</v>
      </c>
      <c r="AJ100" s="15">
        <v>183</v>
      </c>
      <c r="AK100" s="15">
        <v>184</v>
      </c>
      <c r="AL100" s="15">
        <v>185</v>
      </c>
      <c r="AM100" s="15">
        <v>186</v>
      </c>
      <c r="AN100" s="15">
        <v>187</v>
      </c>
      <c r="AO100" s="15">
        <v>188</v>
      </c>
      <c r="AP100" s="15">
        <v>189</v>
      </c>
      <c r="AQ100" s="15">
        <v>190</v>
      </c>
      <c r="AR100" s="15">
        <v>191</v>
      </c>
      <c r="AS100" s="15">
        <v>192</v>
      </c>
      <c r="AT100" s="15">
        <v>193</v>
      </c>
      <c r="AU100" s="15">
        <v>194</v>
      </c>
      <c r="AV100" s="15">
        <v>195</v>
      </c>
      <c r="AW100" s="15">
        <v>196</v>
      </c>
      <c r="AX100" s="15">
        <v>197</v>
      </c>
      <c r="AY100" s="15">
        <v>198</v>
      </c>
      <c r="AZ100" s="15">
        <v>199</v>
      </c>
    </row>
    <row r="101" spans="1:52" hidden="1" x14ac:dyDescent="0.25">
      <c r="C101" s="16" t="s">
        <v>11</v>
      </c>
      <c r="D101" s="16" t="s">
        <v>12</v>
      </c>
      <c r="E101" s="16" t="s">
        <v>13</v>
      </c>
      <c r="F101" s="16" t="s">
        <v>14</v>
      </c>
      <c r="G101" s="16" t="s">
        <v>15</v>
      </c>
      <c r="H101" s="16" t="s">
        <v>16</v>
      </c>
      <c r="I101" s="16" t="s">
        <v>17</v>
      </c>
      <c r="J101" s="16" t="s">
        <v>18</v>
      </c>
      <c r="K101" s="16" t="s">
        <v>19</v>
      </c>
      <c r="L101" s="16" t="s">
        <v>20</v>
      </c>
      <c r="M101" s="16" t="s">
        <v>21</v>
      </c>
      <c r="N101" s="16" t="s">
        <v>22</v>
      </c>
      <c r="O101" s="16" t="s">
        <v>23</v>
      </c>
      <c r="P101" s="16" t="s">
        <v>24</v>
      </c>
      <c r="Q101" s="16" t="s">
        <v>25</v>
      </c>
      <c r="R101" s="16" t="s">
        <v>26</v>
      </c>
      <c r="S101" s="16" t="s">
        <v>27</v>
      </c>
      <c r="T101" s="16" t="s">
        <v>28</v>
      </c>
      <c r="U101" s="16" t="s">
        <v>29</v>
      </c>
      <c r="V101" s="16" t="s">
        <v>30</v>
      </c>
      <c r="W101" s="16" t="s">
        <v>31</v>
      </c>
      <c r="X101" s="16" t="s">
        <v>32</v>
      </c>
      <c r="Y101" s="16" t="s">
        <v>33</v>
      </c>
      <c r="Z101" s="16" t="s">
        <v>34</v>
      </c>
      <c r="AA101" s="16" t="s">
        <v>35</v>
      </c>
      <c r="AB101" s="16" t="s">
        <v>36</v>
      </c>
      <c r="AC101" s="16" t="s">
        <v>37</v>
      </c>
      <c r="AD101" s="16" t="s">
        <v>38</v>
      </c>
      <c r="AE101" s="16" t="s">
        <v>39</v>
      </c>
      <c r="AF101" s="16" t="s">
        <v>40</v>
      </c>
      <c r="AG101" s="16" t="s">
        <v>41</v>
      </c>
      <c r="AH101" s="16" t="s">
        <v>42</v>
      </c>
      <c r="AI101" s="16" t="s">
        <v>43</v>
      </c>
      <c r="AJ101" s="16" t="s">
        <v>44</v>
      </c>
      <c r="AK101" s="16" t="s">
        <v>45</v>
      </c>
      <c r="AL101" s="16" t="s">
        <v>46</v>
      </c>
      <c r="AM101" s="16" t="s">
        <v>47</v>
      </c>
      <c r="AN101" s="16" t="s">
        <v>48</v>
      </c>
      <c r="AO101" s="16" t="s">
        <v>49</v>
      </c>
      <c r="AP101" s="16" t="s">
        <v>50</v>
      </c>
      <c r="AQ101" s="16" t="s">
        <v>51</v>
      </c>
      <c r="AR101" s="16" t="s">
        <v>52</v>
      </c>
      <c r="AS101" s="16" t="s">
        <v>53</v>
      </c>
      <c r="AT101" s="16" t="s">
        <v>54</v>
      </c>
      <c r="AU101" s="16" t="s">
        <v>55</v>
      </c>
      <c r="AV101" s="16" t="s">
        <v>56</v>
      </c>
      <c r="AW101" s="16" t="s">
        <v>57</v>
      </c>
      <c r="AX101" s="16" t="s">
        <v>58</v>
      </c>
      <c r="AY101" s="16" t="s">
        <v>59</v>
      </c>
      <c r="AZ101" s="16" t="s">
        <v>60</v>
      </c>
    </row>
    <row r="102" spans="1:52" hidden="1" x14ac:dyDescent="0.25">
      <c r="A102" s="19" t="s">
        <v>63</v>
      </c>
      <c r="B102" s="20">
        <v>18</v>
      </c>
      <c r="C102" s="17">
        <f>(C$32-100+$B102/10)*0.9*0.9</f>
        <v>41.957999999999998</v>
      </c>
      <c r="D102" s="17">
        <f t="shared" ref="D102:AL109" si="20">(D$32-100+$B102/10)*0.9*0.9</f>
        <v>42.768000000000001</v>
      </c>
      <c r="E102" s="17">
        <f t="shared" si="20"/>
        <v>43.578000000000003</v>
      </c>
      <c r="F102" s="17">
        <f t="shared" si="20"/>
        <v>44.387999999999998</v>
      </c>
      <c r="G102" s="17">
        <f t="shared" si="20"/>
        <v>45.198</v>
      </c>
      <c r="H102" s="17">
        <f t="shared" si="20"/>
        <v>46.007999999999996</v>
      </c>
      <c r="I102" s="17">
        <f t="shared" si="20"/>
        <v>46.817999999999998</v>
      </c>
      <c r="J102" s="17">
        <f t="shared" si="20"/>
        <v>47.628</v>
      </c>
      <c r="K102" s="17">
        <f t="shared" si="20"/>
        <v>48.438000000000002</v>
      </c>
      <c r="L102" s="17">
        <f t="shared" si="20"/>
        <v>49.247999999999998</v>
      </c>
      <c r="M102" s="17">
        <f t="shared" si="20"/>
        <v>50.058</v>
      </c>
      <c r="N102" s="17">
        <f t="shared" si="20"/>
        <v>50.867999999999995</v>
      </c>
      <c r="O102" s="17">
        <f t="shared" si="20"/>
        <v>51.678000000000004</v>
      </c>
      <c r="P102" s="17">
        <f t="shared" si="20"/>
        <v>52.488</v>
      </c>
      <c r="Q102" s="17">
        <f t="shared" si="20"/>
        <v>53.298000000000002</v>
      </c>
      <c r="R102" s="17">
        <f t="shared" si="20"/>
        <v>54.107999999999997</v>
      </c>
      <c r="S102" s="17">
        <f t="shared" si="20"/>
        <v>54.917999999999999</v>
      </c>
      <c r="T102" s="17">
        <f t="shared" si="20"/>
        <v>55.728000000000002</v>
      </c>
      <c r="U102" s="17">
        <f t="shared" si="20"/>
        <v>56.538000000000004</v>
      </c>
      <c r="V102" s="17">
        <f t="shared" si="20"/>
        <v>57.347999999999999</v>
      </c>
      <c r="W102" s="17">
        <f t="shared" si="20"/>
        <v>58.158000000000008</v>
      </c>
      <c r="X102" s="17">
        <f t="shared" si="20"/>
        <v>58.967999999999996</v>
      </c>
      <c r="Y102" s="17">
        <f t="shared" si="20"/>
        <v>59.778000000000006</v>
      </c>
      <c r="Z102" s="17">
        <f t="shared" si="20"/>
        <v>60.587999999999994</v>
      </c>
      <c r="AA102" s="17">
        <f t="shared" si="20"/>
        <v>61.398000000000003</v>
      </c>
      <c r="AB102" s="17">
        <f t="shared" si="20"/>
        <v>62.208000000000006</v>
      </c>
      <c r="AC102" s="17">
        <f t="shared" si="20"/>
        <v>63.018000000000001</v>
      </c>
      <c r="AD102" s="17">
        <f t="shared" si="20"/>
        <v>63.828000000000003</v>
      </c>
      <c r="AE102" s="17">
        <f t="shared" si="20"/>
        <v>64.637999999999991</v>
      </c>
      <c r="AF102" s="17">
        <f t="shared" si="20"/>
        <v>65.448000000000008</v>
      </c>
      <c r="AG102" s="17">
        <f t="shared" si="20"/>
        <v>66.25800000000001</v>
      </c>
      <c r="AH102" s="17">
        <f t="shared" si="20"/>
        <v>67.067999999999998</v>
      </c>
      <c r="AI102" s="17">
        <f t="shared" si="20"/>
        <v>67.878</v>
      </c>
      <c r="AJ102" s="17">
        <f t="shared" si="20"/>
        <v>68.688000000000002</v>
      </c>
      <c r="AK102" s="17">
        <f t="shared" si="20"/>
        <v>69.498000000000005</v>
      </c>
      <c r="AL102" s="17">
        <f t="shared" si="20"/>
        <v>70.308000000000007</v>
      </c>
      <c r="AM102" s="17">
        <f t="shared" ref="AM102:AZ117" si="21">(AM$32-100+$B102/10)*0.9*0.9</f>
        <v>71.117999999999995</v>
      </c>
      <c r="AN102" s="17">
        <f t="shared" si="21"/>
        <v>71.927999999999997</v>
      </c>
      <c r="AO102" s="17">
        <f t="shared" si="21"/>
        <v>72.738</v>
      </c>
      <c r="AP102" s="17">
        <f t="shared" si="21"/>
        <v>73.548000000000002</v>
      </c>
      <c r="AQ102" s="17">
        <f t="shared" si="21"/>
        <v>74.358000000000004</v>
      </c>
      <c r="AR102" s="17">
        <f t="shared" si="21"/>
        <v>75.167999999999992</v>
      </c>
      <c r="AS102" s="17">
        <f t="shared" si="21"/>
        <v>75.978000000000009</v>
      </c>
      <c r="AT102" s="17">
        <f t="shared" si="21"/>
        <v>76.787999999999997</v>
      </c>
      <c r="AU102" s="17">
        <f t="shared" si="21"/>
        <v>77.597999999999999</v>
      </c>
      <c r="AV102" s="17">
        <f t="shared" si="21"/>
        <v>78.408000000000001</v>
      </c>
      <c r="AW102" s="17">
        <f t="shared" si="21"/>
        <v>79.218000000000004</v>
      </c>
      <c r="AX102" s="17">
        <f t="shared" si="21"/>
        <v>80.028000000000006</v>
      </c>
      <c r="AY102" s="17">
        <f t="shared" si="21"/>
        <v>80.837999999999994</v>
      </c>
      <c r="AZ102" s="17">
        <f t="shared" si="21"/>
        <v>81.647999999999996</v>
      </c>
    </row>
    <row r="103" spans="1:52" hidden="1" x14ac:dyDescent="0.25">
      <c r="B103" s="20">
        <v>19</v>
      </c>
      <c r="C103" s="17">
        <f t="shared" ref="C103:R125" si="22">(C$32-100+$B103/10)*0.9*0.9</f>
        <v>42.039000000000001</v>
      </c>
      <c r="D103" s="17">
        <f t="shared" si="20"/>
        <v>42.849000000000004</v>
      </c>
      <c r="E103" s="17">
        <f t="shared" si="20"/>
        <v>43.658999999999999</v>
      </c>
      <c r="F103" s="17">
        <f t="shared" si="20"/>
        <v>44.469000000000001</v>
      </c>
      <c r="G103" s="17">
        <f t="shared" si="20"/>
        <v>45.279000000000003</v>
      </c>
      <c r="H103" s="17">
        <f t="shared" si="20"/>
        <v>46.088999999999999</v>
      </c>
      <c r="I103" s="17">
        <f t="shared" si="20"/>
        <v>46.899000000000001</v>
      </c>
      <c r="J103" s="17">
        <f t="shared" si="20"/>
        <v>47.708999999999996</v>
      </c>
      <c r="K103" s="17">
        <f t="shared" si="20"/>
        <v>48.518999999999998</v>
      </c>
      <c r="L103" s="17">
        <f t="shared" si="20"/>
        <v>49.329000000000001</v>
      </c>
      <c r="M103" s="17">
        <f t="shared" si="20"/>
        <v>50.139000000000003</v>
      </c>
      <c r="N103" s="17">
        <f t="shared" si="20"/>
        <v>50.948999999999998</v>
      </c>
      <c r="O103" s="17">
        <f t="shared" si="20"/>
        <v>51.759</v>
      </c>
      <c r="P103" s="17">
        <f t="shared" si="20"/>
        <v>52.569000000000003</v>
      </c>
      <c r="Q103" s="17">
        <f t="shared" si="20"/>
        <v>53.379000000000012</v>
      </c>
      <c r="R103" s="17">
        <f t="shared" si="20"/>
        <v>54.189000000000007</v>
      </c>
      <c r="S103" s="17">
        <f t="shared" si="20"/>
        <v>54.999000000000009</v>
      </c>
      <c r="T103" s="17">
        <f t="shared" si="20"/>
        <v>55.809000000000005</v>
      </c>
      <c r="U103" s="17">
        <f t="shared" si="20"/>
        <v>56.619000000000007</v>
      </c>
      <c r="V103" s="17">
        <f t="shared" si="20"/>
        <v>57.429000000000009</v>
      </c>
      <c r="W103" s="17">
        <f t="shared" si="20"/>
        <v>58.239000000000011</v>
      </c>
      <c r="X103" s="17">
        <f t="shared" si="20"/>
        <v>59.049000000000014</v>
      </c>
      <c r="Y103" s="17">
        <f t="shared" si="20"/>
        <v>59.859000000000009</v>
      </c>
      <c r="Z103" s="17">
        <f t="shared" si="20"/>
        <v>60.669000000000011</v>
      </c>
      <c r="AA103" s="17">
        <f t="shared" si="20"/>
        <v>61.479000000000006</v>
      </c>
      <c r="AB103" s="17">
        <f t="shared" si="20"/>
        <v>62.289000000000009</v>
      </c>
      <c r="AC103" s="17">
        <f t="shared" si="20"/>
        <v>63.099000000000011</v>
      </c>
      <c r="AD103" s="17">
        <f t="shared" si="20"/>
        <v>63.909000000000006</v>
      </c>
      <c r="AE103" s="17">
        <f t="shared" si="20"/>
        <v>64.719000000000008</v>
      </c>
      <c r="AF103" s="17">
        <f t="shared" si="20"/>
        <v>65.529000000000011</v>
      </c>
      <c r="AG103" s="17">
        <f t="shared" si="20"/>
        <v>66.339000000000013</v>
      </c>
      <c r="AH103" s="17">
        <f t="shared" si="20"/>
        <v>67.149000000000015</v>
      </c>
      <c r="AI103" s="17">
        <f t="shared" si="20"/>
        <v>67.959000000000003</v>
      </c>
      <c r="AJ103" s="17">
        <f t="shared" si="20"/>
        <v>68.769000000000005</v>
      </c>
      <c r="AK103" s="17">
        <f t="shared" si="20"/>
        <v>69.579000000000008</v>
      </c>
      <c r="AL103" s="17">
        <f t="shared" si="20"/>
        <v>70.38900000000001</v>
      </c>
      <c r="AM103" s="17">
        <f t="shared" si="21"/>
        <v>71.199000000000012</v>
      </c>
      <c r="AN103" s="17">
        <f t="shared" si="21"/>
        <v>72.009</v>
      </c>
      <c r="AO103" s="17">
        <f t="shared" si="21"/>
        <v>72.819000000000017</v>
      </c>
      <c r="AP103" s="17">
        <f t="shared" si="21"/>
        <v>73.629000000000005</v>
      </c>
      <c r="AQ103" s="17">
        <f t="shared" si="21"/>
        <v>74.439000000000007</v>
      </c>
      <c r="AR103" s="17">
        <f t="shared" si="21"/>
        <v>75.249000000000009</v>
      </c>
      <c r="AS103" s="17">
        <f t="shared" si="21"/>
        <v>76.059000000000012</v>
      </c>
      <c r="AT103" s="17">
        <f t="shared" si="21"/>
        <v>76.869000000000014</v>
      </c>
      <c r="AU103" s="17">
        <f t="shared" si="21"/>
        <v>77.679000000000002</v>
      </c>
      <c r="AV103" s="17">
        <f t="shared" si="21"/>
        <v>78.489000000000004</v>
      </c>
      <c r="AW103" s="17">
        <f t="shared" si="21"/>
        <v>79.299000000000021</v>
      </c>
      <c r="AX103" s="17">
        <f t="shared" si="21"/>
        <v>80.109000000000009</v>
      </c>
      <c r="AY103" s="17">
        <f t="shared" si="21"/>
        <v>80.919000000000011</v>
      </c>
      <c r="AZ103" s="17">
        <f t="shared" si="21"/>
        <v>81.728999999999999</v>
      </c>
    </row>
    <row r="104" spans="1:52" hidden="1" x14ac:dyDescent="0.25">
      <c r="B104" s="20">
        <v>20</v>
      </c>
      <c r="C104" s="17">
        <f t="shared" si="22"/>
        <v>42.120000000000005</v>
      </c>
      <c r="D104" s="17">
        <f t="shared" si="20"/>
        <v>42.930000000000007</v>
      </c>
      <c r="E104" s="17">
        <f t="shared" si="20"/>
        <v>43.74</v>
      </c>
      <c r="F104" s="17">
        <f t="shared" si="20"/>
        <v>44.550000000000004</v>
      </c>
      <c r="G104" s="17">
        <f t="shared" si="20"/>
        <v>45.36</v>
      </c>
      <c r="H104" s="17">
        <f t="shared" si="20"/>
        <v>46.17</v>
      </c>
      <c r="I104" s="17">
        <f t="shared" si="20"/>
        <v>46.980000000000004</v>
      </c>
      <c r="J104" s="17">
        <f t="shared" si="20"/>
        <v>47.79</v>
      </c>
      <c r="K104" s="17">
        <f t="shared" si="20"/>
        <v>48.6</v>
      </c>
      <c r="L104" s="17">
        <f t="shared" si="20"/>
        <v>49.41</v>
      </c>
      <c r="M104" s="17">
        <f t="shared" si="20"/>
        <v>50.220000000000006</v>
      </c>
      <c r="N104" s="17">
        <f t="shared" si="20"/>
        <v>51.03</v>
      </c>
      <c r="O104" s="17">
        <f t="shared" si="20"/>
        <v>51.84</v>
      </c>
      <c r="P104" s="17">
        <f t="shared" si="20"/>
        <v>52.65</v>
      </c>
      <c r="Q104" s="17">
        <f t="shared" si="20"/>
        <v>53.46</v>
      </c>
      <c r="R104" s="17">
        <f t="shared" si="20"/>
        <v>54.27</v>
      </c>
      <c r="S104" s="17">
        <f t="shared" si="20"/>
        <v>55.080000000000005</v>
      </c>
      <c r="T104" s="17">
        <f t="shared" si="20"/>
        <v>55.89</v>
      </c>
      <c r="U104" s="17">
        <f t="shared" si="20"/>
        <v>56.7</v>
      </c>
      <c r="V104" s="17">
        <f t="shared" si="20"/>
        <v>57.51</v>
      </c>
      <c r="W104" s="17">
        <f t="shared" si="20"/>
        <v>58.32</v>
      </c>
      <c r="X104" s="17">
        <f t="shared" si="20"/>
        <v>59.13</v>
      </c>
      <c r="Y104" s="17">
        <f t="shared" si="20"/>
        <v>59.940000000000012</v>
      </c>
      <c r="Z104" s="17">
        <f t="shared" si="20"/>
        <v>60.75</v>
      </c>
      <c r="AA104" s="17">
        <f t="shared" si="20"/>
        <v>61.560000000000009</v>
      </c>
      <c r="AB104" s="17">
        <f t="shared" si="20"/>
        <v>62.37</v>
      </c>
      <c r="AC104" s="17">
        <f t="shared" si="20"/>
        <v>63.180000000000007</v>
      </c>
      <c r="AD104" s="17">
        <f t="shared" si="20"/>
        <v>63.990000000000009</v>
      </c>
      <c r="AE104" s="17">
        <f t="shared" si="20"/>
        <v>64.8</v>
      </c>
      <c r="AF104" s="17">
        <f t="shared" si="20"/>
        <v>65.610000000000014</v>
      </c>
      <c r="AG104" s="17">
        <f t="shared" si="20"/>
        <v>66.42</v>
      </c>
      <c r="AH104" s="17">
        <f t="shared" si="20"/>
        <v>67.23</v>
      </c>
      <c r="AI104" s="17">
        <f t="shared" si="20"/>
        <v>68.040000000000006</v>
      </c>
      <c r="AJ104" s="17">
        <f t="shared" si="20"/>
        <v>68.850000000000009</v>
      </c>
      <c r="AK104" s="17">
        <f t="shared" si="20"/>
        <v>69.660000000000011</v>
      </c>
      <c r="AL104" s="17">
        <f t="shared" si="20"/>
        <v>70.47</v>
      </c>
      <c r="AM104" s="17">
        <f t="shared" si="21"/>
        <v>71.28</v>
      </c>
      <c r="AN104" s="17">
        <f t="shared" si="21"/>
        <v>72.09</v>
      </c>
      <c r="AO104" s="17">
        <f t="shared" si="21"/>
        <v>72.900000000000006</v>
      </c>
      <c r="AP104" s="17">
        <f t="shared" si="21"/>
        <v>73.710000000000008</v>
      </c>
      <c r="AQ104" s="17">
        <f t="shared" si="21"/>
        <v>74.52</v>
      </c>
      <c r="AR104" s="17">
        <f t="shared" si="21"/>
        <v>75.33</v>
      </c>
      <c r="AS104" s="17">
        <f t="shared" si="21"/>
        <v>76.140000000000015</v>
      </c>
      <c r="AT104" s="17">
        <f t="shared" si="21"/>
        <v>76.95</v>
      </c>
      <c r="AU104" s="17">
        <f t="shared" si="21"/>
        <v>77.760000000000005</v>
      </c>
      <c r="AV104" s="17">
        <f t="shared" si="21"/>
        <v>78.569999999999993</v>
      </c>
      <c r="AW104" s="17">
        <f t="shared" si="21"/>
        <v>79.38000000000001</v>
      </c>
      <c r="AX104" s="17">
        <f t="shared" si="21"/>
        <v>80.190000000000012</v>
      </c>
      <c r="AY104" s="17">
        <f t="shared" si="21"/>
        <v>81</v>
      </c>
      <c r="AZ104" s="17">
        <f t="shared" si="21"/>
        <v>81.81</v>
      </c>
    </row>
    <row r="105" spans="1:52" hidden="1" x14ac:dyDescent="0.25">
      <c r="B105" s="20">
        <v>21</v>
      </c>
      <c r="C105" s="17">
        <f t="shared" si="22"/>
        <v>42.201000000000001</v>
      </c>
      <c r="D105" s="17">
        <f t="shared" si="20"/>
        <v>43.011000000000003</v>
      </c>
      <c r="E105" s="17">
        <f t="shared" si="20"/>
        <v>43.821000000000005</v>
      </c>
      <c r="F105" s="17">
        <f t="shared" si="20"/>
        <v>44.631000000000007</v>
      </c>
      <c r="G105" s="17">
        <f t="shared" si="20"/>
        <v>45.441000000000003</v>
      </c>
      <c r="H105" s="17">
        <f t="shared" si="20"/>
        <v>46.251000000000005</v>
      </c>
      <c r="I105" s="17">
        <f t="shared" si="20"/>
        <v>47.061</v>
      </c>
      <c r="J105" s="17">
        <f t="shared" si="20"/>
        <v>47.871000000000002</v>
      </c>
      <c r="K105" s="17">
        <f t="shared" si="20"/>
        <v>48.681000000000004</v>
      </c>
      <c r="L105" s="17">
        <f t="shared" si="20"/>
        <v>49.491</v>
      </c>
      <c r="M105" s="17">
        <f t="shared" si="20"/>
        <v>50.301000000000002</v>
      </c>
      <c r="N105" s="17">
        <f t="shared" si="20"/>
        <v>51.110999999999997</v>
      </c>
      <c r="O105" s="17">
        <f t="shared" si="20"/>
        <v>51.920999999999999</v>
      </c>
      <c r="P105" s="17">
        <f t="shared" si="20"/>
        <v>52.730999999999995</v>
      </c>
      <c r="Q105" s="17">
        <f t="shared" si="20"/>
        <v>53.540999999999997</v>
      </c>
      <c r="R105" s="17">
        <f t="shared" si="20"/>
        <v>54.350999999999992</v>
      </c>
      <c r="S105" s="17">
        <f t="shared" si="20"/>
        <v>55.161000000000001</v>
      </c>
      <c r="T105" s="17">
        <f t="shared" si="20"/>
        <v>55.970999999999997</v>
      </c>
      <c r="U105" s="17">
        <f t="shared" si="20"/>
        <v>56.780999999999999</v>
      </c>
      <c r="V105" s="17">
        <f t="shared" si="20"/>
        <v>57.590999999999994</v>
      </c>
      <c r="W105" s="17">
        <f t="shared" si="20"/>
        <v>58.401000000000003</v>
      </c>
      <c r="X105" s="17">
        <f t="shared" si="20"/>
        <v>59.210999999999991</v>
      </c>
      <c r="Y105" s="17">
        <f t="shared" si="20"/>
        <v>60.021000000000001</v>
      </c>
      <c r="Z105" s="17">
        <f t="shared" si="20"/>
        <v>60.831000000000003</v>
      </c>
      <c r="AA105" s="17">
        <f t="shared" si="20"/>
        <v>61.640999999999998</v>
      </c>
      <c r="AB105" s="17">
        <f t="shared" si="20"/>
        <v>62.451000000000001</v>
      </c>
      <c r="AC105" s="17">
        <f t="shared" si="20"/>
        <v>63.260999999999996</v>
      </c>
      <c r="AD105" s="17">
        <f t="shared" si="20"/>
        <v>64.070999999999998</v>
      </c>
      <c r="AE105" s="17">
        <f t="shared" si="20"/>
        <v>64.881</v>
      </c>
      <c r="AF105" s="17">
        <f t="shared" si="20"/>
        <v>65.691000000000003</v>
      </c>
      <c r="AG105" s="17">
        <f t="shared" si="20"/>
        <v>66.501000000000005</v>
      </c>
      <c r="AH105" s="17">
        <f t="shared" si="20"/>
        <v>67.310999999999993</v>
      </c>
      <c r="AI105" s="17">
        <f t="shared" si="20"/>
        <v>68.120999999999995</v>
      </c>
      <c r="AJ105" s="17">
        <f t="shared" si="20"/>
        <v>68.931000000000012</v>
      </c>
      <c r="AK105" s="17">
        <f t="shared" si="20"/>
        <v>69.741</v>
      </c>
      <c r="AL105" s="17">
        <f t="shared" si="20"/>
        <v>70.551000000000002</v>
      </c>
      <c r="AM105" s="17">
        <f t="shared" si="21"/>
        <v>71.36099999999999</v>
      </c>
      <c r="AN105" s="17">
        <f t="shared" si="21"/>
        <v>72.171000000000006</v>
      </c>
      <c r="AO105" s="17">
        <f t="shared" si="21"/>
        <v>72.981000000000009</v>
      </c>
      <c r="AP105" s="17">
        <f t="shared" si="21"/>
        <v>73.790999999999997</v>
      </c>
      <c r="AQ105" s="17">
        <f t="shared" si="21"/>
        <v>74.600999999999999</v>
      </c>
      <c r="AR105" s="17">
        <f t="shared" si="21"/>
        <v>75.411000000000001</v>
      </c>
      <c r="AS105" s="17">
        <f t="shared" si="21"/>
        <v>76.221000000000004</v>
      </c>
      <c r="AT105" s="17">
        <f t="shared" si="21"/>
        <v>77.031000000000006</v>
      </c>
      <c r="AU105" s="17">
        <f t="shared" si="21"/>
        <v>77.840999999999994</v>
      </c>
      <c r="AV105" s="17">
        <f t="shared" si="21"/>
        <v>78.650999999999996</v>
      </c>
      <c r="AW105" s="17">
        <f t="shared" si="21"/>
        <v>79.460999999999999</v>
      </c>
      <c r="AX105" s="17">
        <f t="shared" si="21"/>
        <v>80.271000000000001</v>
      </c>
      <c r="AY105" s="17">
        <f t="shared" si="21"/>
        <v>81.081000000000003</v>
      </c>
      <c r="AZ105" s="17">
        <f t="shared" si="21"/>
        <v>81.890999999999991</v>
      </c>
    </row>
    <row r="106" spans="1:52" hidden="1" x14ac:dyDescent="0.25">
      <c r="B106" s="20">
        <v>22</v>
      </c>
      <c r="C106" s="17">
        <f t="shared" si="22"/>
        <v>42.282000000000004</v>
      </c>
      <c r="D106" s="17">
        <f t="shared" si="20"/>
        <v>43.092000000000006</v>
      </c>
      <c r="E106" s="17">
        <f t="shared" si="20"/>
        <v>43.902000000000001</v>
      </c>
      <c r="F106" s="17">
        <f t="shared" si="20"/>
        <v>44.71200000000001</v>
      </c>
      <c r="G106" s="17">
        <f t="shared" si="20"/>
        <v>45.522000000000006</v>
      </c>
      <c r="H106" s="17">
        <f t="shared" si="20"/>
        <v>46.332000000000008</v>
      </c>
      <c r="I106" s="17">
        <f t="shared" si="20"/>
        <v>47.142000000000003</v>
      </c>
      <c r="J106" s="17">
        <f t="shared" si="20"/>
        <v>47.952000000000005</v>
      </c>
      <c r="K106" s="17">
        <f t="shared" si="20"/>
        <v>48.762000000000008</v>
      </c>
      <c r="L106" s="17">
        <f t="shared" si="20"/>
        <v>49.572000000000003</v>
      </c>
      <c r="M106" s="17">
        <f t="shared" si="20"/>
        <v>50.382000000000005</v>
      </c>
      <c r="N106" s="17">
        <f t="shared" si="20"/>
        <v>51.192</v>
      </c>
      <c r="O106" s="17">
        <f t="shared" si="20"/>
        <v>52.002000000000002</v>
      </c>
      <c r="P106" s="17">
        <f t="shared" si="20"/>
        <v>52.812000000000005</v>
      </c>
      <c r="Q106" s="17">
        <f t="shared" si="20"/>
        <v>53.622000000000007</v>
      </c>
      <c r="R106" s="17">
        <f t="shared" si="20"/>
        <v>54.432000000000002</v>
      </c>
      <c r="S106" s="17">
        <f t="shared" si="20"/>
        <v>55.242000000000004</v>
      </c>
      <c r="T106" s="17">
        <f t="shared" si="20"/>
        <v>56.052</v>
      </c>
      <c r="U106" s="17">
        <f t="shared" si="20"/>
        <v>56.862000000000009</v>
      </c>
      <c r="V106" s="17">
        <f t="shared" si="20"/>
        <v>57.671999999999997</v>
      </c>
      <c r="W106" s="17">
        <f t="shared" si="20"/>
        <v>58.482000000000006</v>
      </c>
      <c r="X106" s="17">
        <f t="shared" si="20"/>
        <v>59.292000000000009</v>
      </c>
      <c r="Y106" s="17">
        <f t="shared" si="20"/>
        <v>60.102000000000004</v>
      </c>
      <c r="Z106" s="17">
        <f t="shared" si="20"/>
        <v>60.912000000000006</v>
      </c>
      <c r="AA106" s="17">
        <f t="shared" si="20"/>
        <v>61.722000000000001</v>
      </c>
      <c r="AB106" s="17">
        <f t="shared" si="20"/>
        <v>62.532000000000004</v>
      </c>
      <c r="AC106" s="17">
        <f t="shared" si="20"/>
        <v>63.342000000000013</v>
      </c>
      <c r="AD106" s="17">
        <f t="shared" si="20"/>
        <v>64.152000000000001</v>
      </c>
      <c r="AE106" s="17">
        <f t="shared" si="20"/>
        <v>64.962000000000003</v>
      </c>
      <c r="AF106" s="17">
        <f t="shared" si="20"/>
        <v>65.772000000000006</v>
      </c>
      <c r="AG106" s="17">
        <f t="shared" si="20"/>
        <v>66.582000000000008</v>
      </c>
      <c r="AH106" s="17">
        <f t="shared" si="20"/>
        <v>67.39200000000001</v>
      </c>
      <c r="AI106" s="17">
        <f t="shared" si="20"/>
        <v>68.201999999999998</v>
      </c>
      <c r="AJ106" s="17">
        <f t="shared" si="20"/>
        <v>69.012000000000015</v>
      </c>
      <c r="AK106" s="17">
        <f t="shared" si="20"/>
        <v>69.822000000000003</v>
      </c>
      <c r="AL106" s="17">
        <f t="shared" si="20"/>
        <v>70.632000000000005</v>
      </c>
      <c r="AM106" s="17">
        <f t="shared" si="21"/>
        <v>71.442000000000007</v>
      </c>
      <c r="AN106" s="17">
        <f t="shared" si="21"/>
        <v>72.25200000000001</v>
      </c>
      <c r="AO106" s="17">
        <f t="shared" si="21"/>
        <v>73.062000000000012</v>
      </c>
      <c r="AP106" s="17">
        <f t="shared" si="21"/>
        <v>73.872</v>
      </c>
      <c r="AQ106" s="17">
        <f t="shared" si="21"/>
        <v>74.682000000000002</v>
      </c>
      <c r="AR106" s="17">
        <f t="shared" si="21"/>
        <v>75.492000000000004</v>
      </c>
      <c r="AS106" s="17">
        <f t="shared" si="21"/>
        <v>76.302000000000007</v>
      </c>
      <c r="AT106" s="17">
        <f t="shared" si="21"/>
        <v>77.112000000000009</v>
      </c>
      <c r="AU106" s="17">
        <f t="shared" si="21"/>
        <v>77.921999999999997</v>
      </c>
      <c r="AV106" s="17">
        <f t="shared" si="21"/>
        <v>78.731999999999999</v>
      </c>
      <c r="AW106" s="17">
        <f t="shared" si="21"/>
        <v>79.542000000000016</v>
      </c>
      <c r="AX106" s="17">
        <f t="shared" si="21"/>
        <v>80.352000000000004</v>
      </c>
      <c r="AY106" s="17">
        <f t="shared" si="21"/>
        <v>81.162000000000006</v>
      </c>
      <c r="AZ106" s="17">
        <f t="shared" si="21"/>
        <v>81.971999999999994</v>
      </c>
    </row>
    <row r="107" spans="1:52" hidden="1" x14ac:dyDescent="0.25">
      <c r="B107" s="20">
        <v>23</v>
      </c>
      <c r="C107" s="17">
        <f t="shared" si="22"/>
        <v>42.363</v>
      </c>
      <c r="D107" s="17">
        <f t="shared" si="20"/>
        <v>43.173000000000002</v>
      </c>
      <c r="E107" s="17">
        <f t="shared" si="20"/>
        <v>43.982999999999997</v>
      </c>
      <c r="F107" s="17">
        <f t="shared" si="20"/>
        <v>44.792999999999999</v>
      </c>
      <c r="G107" s="17">
        <f t="shared" si="20"/>
        <v>45.603000000000002</v>
      </c>
      <c r="H107" s="17">
        <f t="shared" si="20"/>
        <v>46.413000000000004</v>
      </c>
      <c r="I107" s="17">
        <f t="shared" si="20"/>
        <v>47.222999999999999</v>
      </c>
      <c r="J107" s="17">
        <f t="shared" si="20"/>
        <v>48.033000000000001</v>
      </c>
      <c r="K107" s="17">
        <f t="shared" si="20"/>
        <v>48.842999999999996</v>
      </c>
      <c r="L107" s="17">
        <f t="shared" si="20"/>
        <v>49.653000000000006</v>
      </c>
      <c r="M107" s="17">
        <f t="shared" si="20"/>
        <v>50.463000000000001</v>
      </c>
      <c r="N107" s="17">
        <f t="shared" si="20"/>
        <v>51.273000000000003</v>
      </c>
      <c r="O107" s="17">
        <f t="shared" si="20"/>
        <v>52.082999999999998</v>
      </c>
      <c r="P107" s="17">
        <f t="shared" si="20"/>
        <v>52.893000000000001</v>
      </c>
      <c r="Q107" s="17">
        <f t="shared" si="20"/>
        <v>53.703000000000003</v>
      </c>
      <c r="R107" s="17">
        <f t="shared" si="20"/>
        <v>54.512999999999998</v>
      </c>
      <c r="S107" s="17">
        <f t="shared" si="20"/>
        <v>55.323</v>
      </c>
      <c r="T107" s="17">
        <f t="shared" si="20"/>
        <v>56.132999999999996</v>
      </c>
      <c r="U107" s="17">
        <f t="shared" si="20"/>
        <v>56.942999999999998</v>
      </c>
      <c r="V107" s="17">
        <f t="shared" si="20"/>
        <v>57.753</v>
      </c>
      <c r="W107" s="17">
        <f t="shared" si="20"/>
        <v>58.562999999999995</v>
      </c>
      <c r="X107" s="17">
        <f t="shared" si="20"/>
        <v>59.372999999999998</v>
      </c>
      <c r="Y107" s="17">
        <f t="shared" si="20"/>
        <v>60.183000000000007</v>
      </c>
      <c r="Z107" s="17">
        <f t="shared" si="20"/>
        <v>60.992999999999995</v>
      </c>
      <c r="AA107" s="17">
        <f t="shared" si="20"/>
        <v>61.803000000000004</v>
      </c>
      <c r="AB107" s="17">
        <f t="shared" si="20"/>
        <v>62.612999999999992</v>
      </c>
      <c r="AC107" s="17">
        <f t="shared" si="20"/>
        <v>63.423000000000002</v>
      </c>
      <c r="AD107" s="17">
        <f t="shared" si="20"/>
        <v>64.233000000000004</v>
      </c>
      <c r="AE107" s="17">
        <f t="shared" si="20"/>
        <v>65.042999999999992</v>
      </c>
      <c r="AF107" s="17">
        <f t="shared" si="20"/>
        <v>65.853000000000009</v>
      </c>
      <c r="AG107" s="17">
        <f t="shared" si="20"/>
        <v>66.662999999999997</v>
      </c>
      <c r="AH107" s="17">
        <f t="shared" si="20"/>
        <v>67.472999999999999</v>
      </c>
      <c r="AI107" s="17">
        <f t="shared" si="20"/>
        <v>68.283000000000001</v>
      </c>
      <c r="AJ107" s="17">
        <f t="shared" si="20"/>
        <v>69.093000000000004</v>
      </c>
      <c r="AK107" s="17">
        <f t="shared" si="20"/>
        <v>69.903000000000006</v>
      </c>
      <c r="AL107" s="17">
        <f t="shared" si="20"/>
        <v>70.712999999999994</v>
      </c>
      <c r="AM107" s="17">
        <f t="shared" si="21"/>
        <v>71.522999999999996</v>
      </c>
      <c r="AN107" s="17">
        <f t="shared" si="21"/>
        <v>72.333000000000013</v>
      </c>
      <c r="AO107" s="17">
        <f t="shared" si="21"/>
        <v>73.143000000000001</v>
      </c>
      <c r="AP107" s="17">
        <f t="shared" si="21"/>
        <v>73.953000000000003</v>
      </c>
      <c r="AQ107" s="17">
        <f t="shared" si="21"/>
        <v>74.762999999999991</v>
      </c>
      <c r="AR107" s="17">
        <f t="shared" si="21"/>
        <v>75.573000000000008</v>
      </c>
      <c r="AS107" s="17">
        <f t="shared" si="21"/>
        <v>76.38300000000001</v>
      </c>
      <c r="AT107" s="17">
        <f t="shared" si="21"/>
        <v>77.192999999999998</v>
      </c>
      <c r="AU107" s="17">
        <f t="shared" si="21"/>
        <v>78.003</v>
      </c>
      <c r="AV107" s="17">
        <f t="shared" si="21"/>
        <v>78.813000000000002</v>
      </c>
      <c r="AW107" s="17">
        <f t="shared" si="21"/>
        <v>79.623000000000005</v>
      </c>
      <c r="AX107" s="17">
        <f t="shared" si="21"/>
        <v>80.433000000000007</v>
      </c>
      <c r="AY107" s="17">
        <f t="shared" si="21"/>
        <v>81.242999999999995</v>
      </c>
      <c r="AZ107" s="17">
        <f t="shared" si="21"/>
        <v>82.052999999999997</v>
      </c>
    </row>
    <row r="108" spans="1:52" hidden="1" x14ac:dyDescent="0.25">
      <c r="B108" s="20">
        <v>24</v>
      </c>
      <c r="C108" s="17">
        <f t="shared" si="22"/>
        <v>42.443999999999996</v>
      </c>
      <c r="D108" s="17">
        <f t="shared" si="20"/>
        <v>43.254000000000005</v>
      </c>
      <c r="E108" s="17">
        <f t="shared" si="20"/>
        <v>44.064</v>
      </c>
      <c r="F108" s="17">
        <f t="shared" si="20"/>
        <v>44.874000000000002</v>
      </c>
      <c r="G108" s="17">
        <f t="shared" si="20"/>
        <v>45.683999999999997</v>
      </c>
      <c r="H108" s="17">
        <f t="shared" si="20"/>
        <v>46.494</v>
      </c>
      <c r="I108" s="17">
        <f t="shared" si="20"/>
        <v>47.304000000000002</v>
      </c>
      <c r="J108" s="17">
        <f t="shared" si="20"/>
        <v>48.114000000000004</v>
      </c>
      <c r="K108" s="17">
        <f t="shared" si="20"/>
        <v>48.923999999999999</v>
      </c>
      <c r="L108" s="17">
        <f t="shared" si="20"/>
        <v>49.734000000000002</v>
      </c>
      <c r="M108" s="17">
        <f t="shared" si="20"/>
        <v>50.543999999999997</v>
      </c>
      <c r="N108" s="17">
        <f t="shared" si="20"/>
        <v>51.354000000000006</v>
      </c>
      <c r="O108" s="17">
        <f t="shared" si="20"/>
        <v>52.164000000000009</v>
      </c>
      <c r="P108" s="17">
        <f t="shared" si="20"/>
        <v>52.974000000000004</v>
      </c>
      <c r="Q108" s="17">
        <f t="shared" si="20"/>
        <v>53.784000000000006</v>
      </c>
      <c r="R108" s="17">
        <f t="shared" si="20"/>
        <v>54.594000000000001</v>
      </c>
      <c r="S108" s="17">
        <f t="shared" si="20"/>
        <v>55.404000000000011</v>
      </c>
      <c r="T108" s="17">
        <f t="shared" si="20"/>
        <v>56.214000000000006</v>
      </c>
      <c r="U108" s="17">
        <f t="shared" si="20"/>
        <v>57.024000000000008</v>
      </c>
      <c r="V108" s="17">
        <f t="shared" si="20"/>
        <v>57.834000000000003</v>
      </c>
      <c r="W108" s="17">
        <f t="shared" si="20"/>
        <v>58.644000000000013</v>
      </c>
      <c r="X108" s="17">
        <f t="shared" si="20"/>
        <v>59.454000000000001</v>
      </c>
      <c r="Y108" s="17">
        <f t="shared" si="20"/>
        <v>60.26400000000001</v>
      </c>
      <c r="Z108" s="17">
        <f t="shared" si="20"/>
        <v>61.074000000000012</v>
      </c>
      <c r="AA108" s="17">
        <f t="shared" si="20"/>
        <v>61.884000000000007</v>
      </c>
      <c r="AB108" s="17">
        <f t="shared" si="20"/>
        <v>62.69400000000001</v>
      </c>
      <c r="AC108" s="17">
        <f t="shared" si="20"/>
        <v>63.504000000000005</v>
      </c>
      <c r="AD108" s="17">
        <f t="shared" si="20"/>
        <v>64.314000000000007</v>
      </c>
      <c r="AE108" s="17">
        <f t="shared" si="20"/>
        <v>65.124000000000009</v>
      </c>
      <c r="AF108" s="17">
        <f t="shared" si="20"/>
        <v>65.934000000000012</v>
      </c>
      <c r="AG108" s="17">
        <f t="shared" si="20"/>
        <v>66.744000000000014</v>
      </c>
      <c r="AH108" s="17">
        <f t="shared" si="20"/>
        <v>67.554000000000002</v>
      </c>
      <c r="AI108" s="17">
        <f t="shared" si="20"/>
        <v>68.364000000000004</v>
      </c>
      <c r="AJ108" s="17">
        <f t="shared" si="20"/>
        <v>69.174000000000021</v>
      </c>
      <c r="AK108" s="17">
        <f t="shared" si="20"/>
        <v>69.984000000000009</v>
      </c>
      <c r="AL108" s="17">
        <f t="shared" si="20"/>
        <v>70.794000000000011</v>
      </c>
      <c r="AM108" s="17">
        <f t="shared" si="21"/>
        <v>71.603999999999999</v>
      </c>
      <c r="AN108" s="17">
        <f t="shared" si="21"/>
        <v>72.414000000000016</v>
      </c>
      <c r="AO108" s="17">
        <f t="shared" si="21"/>
        <v>73.224000000000018</v>
      </c>
      <c r="AP108" s="17">
        <f t="shared" si="21"/>
        <v>74.034000000000006</v>
      </c>
      <c r="AQ108" s="17">
        <f t="shared" si="21"/>
        <v>74.844000000000008</v>
      </c>
      <c r="AR108" s="17">
        <f t="shared" si="21"/>
        <v>75.654000000000011</v>
      </c>
      <c r="AS108" s="17">
        <f t="shared" si="21"/>
        <v>76.464000000000013</v>
      </c>
      <c r="AT108" s="17">
        <f t="shared" si="21"/>
        <v>77.274000000000015</v>
      </c>
      <c r="AU108" s="17">
        <f t="shared" si="21"/>
        <v>78.084000000000003</v>
      </c>
      <c r="AV108" s="17">
        <f t="shared" si="21"/>
        <v>78.894000000000005</v>
      </c>
      <c r="AW108" s="17">
        <f t="shared" si="21"/>
        <v>79.704000000000008</v>
      </c>
      <c r="AX108" s="17">
        <f t="shared" si="21"/>
        <v>80.51400000000001</v>
      </c>
      <c r="AY108" s="17">
        <f t="shared" si="21"/>
        <v>81.324000000000012</v>
      </c>
      <c r="AZ108" s="17">
        <f t="shared" si="21"/>
        <v>82.134</v>
      </c>
    </row>
    <row r="109" spans="1:52" hidden="1" x14ac:dyDescent="0.25">
      <c r="B109" s="20">
        <v>25</v>
      </c>
      <c r="C109" s="17">
        <f t="shared" si="22"/>
        <v>42.524999999999999</v>
      </c>
      <c r="D109" s="17">
        <f t="shared" si="20"/>
        <v>43.335000000000001</v>
      </c>
      <c r="E109" s="17">
        <f t="shared" si="20"/>
        <v>44.145000000000003</v>
      </c>
      <c r="F109" s="17">
        <f t="shared" si="20"/>
        <v>44.955000000000005</v>
      </c>
      <c r="G109" s="17">
        <f t="shared" si="20"/>
        <v>45.765000000000001</v>
      </c>
      <c r="H109" s="17">
        <f t="shared" si="20"/>
        <v>46.575000000000003</v>
      </c>
      <c r="I109" s="17">
        <f t="shared" si="20"/>
        <v>47.384999999999998</v>
      </c>
      <c r="J109" s="17">
        <f t="shared" si="20"/>
        <v>48.195000000000007</v>
      </c>
      <c r="K109" s="17">
        <f t="shared" si="20"/>
        <v>49.005000000000003</v>
      </c>
      <c r="L109" s="17">
        <f t="shared" si="20"/>
        <v>49.815000000000005</v>
      </c>
      <c r="M109" s="17">
        <f t="shared" si="20"/>
        <v>50.625</v>
      </c>
      <c r="N109" s="17">
        <f t="shared" ref="N109:AC140" si="23">(N$32-100+$B109/10)*0.9*0.9</f>
        <v>51.435000000000002</v>
      </c>
      <c r="O109" s="17">
        <f t="shared" si="23"/>
        <v>52.245000000000005</v>
      </c>
      <c r="P109" s="17">
        <f t="shared" si="23"/>
        <v>53.055000000000007</v>
      </c>
      <c r="Q109" s="17">
        <f t="shared" si="23"/>
        <v>53.865000000000002</v>
      </c>
      <c r="R109" s="17">
        <f t="shared" si="23"/>
        <v>54.675000000000004</v>
      </c>
      <c r="S109" s="17">
        <f t="shared" si="23"/>
        <v>55.484999999999999</v>
      </c>
      <c r="T109" s="17">
        <f t="shared" si="23"/>
        <v>56.295000000000002</v>
      </c>
      <c r="U109" s="17">
        <f t="shared" si="23"/>
        <v>57.105000000000004</v>
      </c>
      <c r="V109" s="17">
        <f t="shared" si="23"/>
        <v>57.915000000000006</v>
      </c>
      <c r="W109" s="17">
        <f t="shared" si="23"/>
        <v>58.725000000000001</v>
      </c>
      <c r="X109" s="17">
        <f t="shared" si="23"/>
        <v>59.535000000000004</v>
      </c>
      <c r="Y109" s="17">
        <f t="shared" si="23"/>
        <v>60.344999999999999</v>
      </c>
      <c r="Z109" s="17">
        <f t="shared" si="23"/>
        <v>61.155000000000001</v>
      </c>
      <c r="AA109" s="17">
        <f t="shared" si="23"/>
        <v>61.965000000000011</v>
      </c>
      <c r="AB109" s="17">
        <f t="shared" si="23"/>
        <v>62.774999999999999</v>
      </c>
      <c r="AC109" s="17">
        <f t="shared" si="23"/>
        <v>63.585000000000008</v>
      </c>
      <c r="AD109" s="17">
        <f t="shared" ref="AD109:AS128" si="24">(AD$32-100+$B109/10)*0.9*0.9</f>
        <v>64.394999999999996</v>
      </c>
      <c r="AE109" s="17">
        <f t="shared" si="24"/>
        <v>65.204999999999998</v>
      </c>
      <c r="AF109" s="17">
        <f t="shared" si="24"/>
        <v>66.015000000000015</v>
      </c>
      <c r="AG109" s="17">
        <f t="shared" si="24"/>
        <v>66.825000000000003</v>
      </c>
      <c r="AH109" s="17">
        <f t="shared" si="24"/>
        <v>67.635000000000005</v>
      </c>
      <c r="AI109" s="17">
        <f t="shared" si="24"/>
        <v>68.444999999999993</v>
      </c>
      <c r="AJ109" s="17">
        <f t="shared" si="24"/>
        <v>69.25500000000001</v>
      </c>
      <c r="AK109" s="17">
        <f t="shared" si="24"/>
        <v>70.065000000000012</v>
      </c>
      <c r="AL109" s="17">
        <f t="shared" si="24"/>
        <v>70.875</v>
      </c>
      <c r="AM109" s="17">
        <f t="shared" si="21"/>
        <v>71.685000000000002</v>
      </c>
      <c r="AN109" s="17">
        <f t="shared" si="21"/>
        <v>72.495000000000005</v>
      </c>
      <c r="AO109" s="17">
        <f t="shared" si="21"/>
        <v>73.305000000000007</v>
      </c>
      <c r="AP109" s="17">
        <f t="shared" si="21"/>
        <v>74.115000000000009</v>
      </c>
      <c r="AQ109" s="17">
        <f t="shared" si="21"/>
        <v>74.924999999999997</v>
      </c>
      <c r="AR109" s="17">
        <f t="shared" si="21"/>
        <v>75.735000000000014</v>
      </c>
      <c r="AS109" s="17">
        <f t="shared" si="21"/>
        <v>76.545000000000002</v>
      </c>
      <c r="AT109" s="17">
        <f t="shared" si="21"/>
        <v>77.355000000000004</v>
      </c>
      <c r="AU109" s="17">
        <f t="shared" si="21"/>
        <v>78.165000000000006</v>
      </c>
      <c r="AV109" s="17">
        <f t="shared" si="21"/>
        <v>78.975000000000009</v>
      </c>
      <c r="AW109" s="17">
        <f t="shared" si="21"/>
        <v>79.785000000000011</v>
      </c>
      <c r="AX109" s="17">
        <f t="shared" si="21"/>
        <v>80.594999999999999</v>
      </c>
      <c r="AY109" s="17">
        <f t="shared" si="21"/>
        <v>81.405000000000001</v>
      </c>
      <c r="AZ109" s="17">
        <f t="shared" si="21"/>
        <v>82.215000000000003</v>
      </c>
    </row>
    <row r="110" spans="1:52" hidden="1" x14ac:dyDescent="0.25">
      <c r="B110" s="20">
        <v>26</v>
      </c>
      <c r="C110" s="17">
        <f t="shared" si="22"/>
        <v>42.606000000000002</v>
      </c>
      <c r="D110" s="17">
        <f t="shared" si="22"/>
        <v>43.416000000000004</v>
      </c>
      <c r="E110" s="17">
        <f t="shared" si="22"/>
        <v>44.225999999999999</v>
      </c>
      <c r="F110" s="17">
        <f t="shared" si="22"/>
        <v>45.036000000000001</v>
      </c>
      <c r="G110" s="17">
        <f t="shared" si="22"/>
        <v>45.846000000000004</v>
      </c>
      <c r="H110" s="17">
        <f t="shared" si="22"/>
        <v>46.656000000000006</v>
      </c>
      <c r="I110" s="17">
        <f t="shared" si="22"/>
        <v>47.466000000000001</v>
      </c>
      <c r="J110" s="17">
        <f t="shared" si="22"/>
        <v>48.276000000000003</v>
      </c>
      <c r="K110" s="17">
        <f t="shared" si="22"/>
        <v>49.085999999999999</v>
      </c>
      <c r="L110" s="17">
        <f t="shared" si="22"/>
        <v>49.896000000000008</v>
      </c>
      <c r="M110" s="17">
        <f t="shared" si="22"/>
        <v>50.706000000000003</v>
      </c>
      <c r="N110" s="17">
        <f t="shared" si="22"/>
        <v>51.516000000000005</v>
      </c>
      <c r="O110" s="17">
        <f t="shared" si="22"/>
        <v>52.325999999999993</v>
      </c>
      <c r="P110" s="17">
        <f t="shared" si="22"/>
        <v>53.136000000000003</v>
      </c>
      <c r="Q110" s="17">
        <f t="shared" si="22"/>
        <v>53.945999999999998</v>
      </c>
      <c r="R110" s="17">
        <f t="shared" si="22"/>
        <v>54.756</v>
      </c>
      <c r="S110" s="17">
        <f t="shared" si="23"/>
        <v>55.565999999999995</v>
      </c>
      <c r="T110" s="17">
        <f t="shared" si="23"/>
        <v>56.375999999999998</v>
      </c>
      <c r="U110" s="17">
        <f t="shared" si="23"/>
        <v>57.186</v>
      </c>
      <c r="V110" s="17">
        <f t="shared" si="23"/>
        <v>57.996000000000002</v>
      </c>
      <c r="W110" s="17">
        <f t="shared" si="23"/>
        <v>58.806000000000004</v>
      </c>
      <c r="X110" s="17">
        <f t="shared" si="23"/>
        <v>59.616</v>
      </c>
      <c r="Y110" s="17">
        <f t="shared" si="23"/>
        <v>60.426000000000002</v>
      </c>
      <c r="Z110" s="17">
        <f t="shared" si="23"/>
        <v>61.235999999999997</v>
      </c>
      <c r="AA110" s="17">
        <f t="shared" si="23"/>
        <v>62.045999999999999</v>
      </c>
      <c r="AB110" s="17">
        <f t="shared" si="23"/>
        <v>62.856000000000002</v>
      </c>
      <c r="AC110" s="17">
        <f t="shared" si="23"/>
        <v>63.665999999999997</v>
      </c>
      <c r="AD110" s="17">
        <f t="shared" si="24"/>
        <v>64.475999999999999</v>
      </c>
      <c r="AE110" s="17">
        <f t="shared" si="24"/>
        <v>65.286000000000001</v>
      </c>
      <c r="AF110" s="17">
        <f t="shared" si="24"/>
        <v>66.096000000000004</v>
      </c>
      <c r="AG110" s="17">
        <f t="shared" si="24"/>
        <v>66.906000000000006</v>
      </c>
      <c r="AH110" s="17">
        <f t="shared" si="24"/>
        <v>67.715999999999994</v>
      </c>
      <c r="AI110" s="17">
        <f t="shared" si="24"/>
        <v>68.525999999999996</v>
      </c>
      <c r="AJ110" s="17">
        <f t="shared" si="24"/>
        <v>69.335999999999999</v>
      </c>
      <c r="AK110" s="17">
        <f t="shared" si="24"/>
        <v>70.146000000000001</v>
      </c>
      <c r="AL110" s="17">
        <f t="shared" si="24"/>
        <v>70.956000000000003</v>
      </c>
      <c r="AM110" s="17">
        <f t="shared" si="21"/>
        <v>71.765999999999991</v>
      </c>
      <c r="AN110" s="17">
        <f t="shared" si="21"/>
        <v>72.576000000000008</v>
      </c>
      <c r="AO110" s="17">
        <f t="shared" si="21"/>
        <v>73.385999999999996</v>
      </c>
      <c r="AP110" s="17">
        <f t="shared" si="21"/>
        <v>74.195999999999998</v>
      </c>
      <c r="AQ110" s="17">
        <f t="shared" si="21"/>
        <v>75.006</v>
      </c>
      <c r="AR110" s="17">
        <f t="shared" si="21"/>
        <v>75.816000000000003</v>
      </c>
      <c r="AS110" s="17">
        <f t="shared" si="21"/>
        <v>76.626000000000005</v>
      </c>
      <c r="AT110" s="17">
        <f t="shared" si="21"/>
        <v>77.435999999999993</v>
      </c>
      <c r="AU110" s="17">
        <f t="shared" si="21"/>
        <v>78.245999999999995</v>
      </c>
      <c r="AV110" s="17">
        <f t="shared" si="21"/>
        <v>79.056000000000012</v>
      </c>
      <c r="AW110" s="17">
        <f t="shared" si="21"/>
        <v>79.866</v>
      </c>
      <c r="AX110" s="17">
        <f t="shared" si="21"/>
        <v>80.676000000000002</v>
      </c>
      <c r="AY110" s="17">
        <f t="shared" si="21"/>
        <v>81.48599999999999</v>
      </c>
      <c r="AZ110" s="17">
        <f t="shared" si="21"/>
        <v>82.296000000000006</v>
      </c>
    </row>
    <row r="111" spans="1:52" hidden="1" x14ac:dyDescent="0.25">
      <c r="B111" s="20">
        <v>27</v>
      </c>
      <c r="C111" s="17">
        <f t="shared" si="22"/>
        <v>42.687000000000005</v>
      </c>
      <c r="D111" s="17">
        <f t="shared" si="22"/>
        <v>43.497000000000007</v>
      </c>
      <c r="E111" s="17">
        <f t="shared" si="22"/>
        <v>44.307000000000002</v>
      </c>
      <c r="F111" s="17">
        <f t="shared" si="22"/>
        <v>45.117000000000004</v>
      </c>
      <c r="G111" s="17">
        <f t="shared" si="22"/>
        <v>45.927</v>
      </c>
      <c r="H111" s="17">
        <f t="shared" si="22"/>
        <v>46.737000000000009</v>
      </c>
      <c r="I111" s="17">
        <f t="shared" si="22"/>
        <v>47.547000000000004</v>
      </c>
      <c r="J111" s="17">
        <f t="shared" si="22"/>
        <v>48.357000000000006</v>
      </c>
      <c r="K111" s="17">
        <f t="shared" si="22"/>
        <v>49.167000000000002</v>
      </c>
      <c r="L111" s="17">
        <f t="shared" si="22"/>
        <v>49.977000000000004</v>
      </c>
      <c r="M111" s="17">
        <f t="shared" si="22"/>
        <v>50.787000000000006</v>
      </c>
      <c r="N111" s="17">
        <f t="shared" si="22"/>
        <v>51.597000000000008</v>
      </c>
      <c r="O111" s="17">
        <f t="shared" si="22"/>
        <v>52.407000000000004</v>
      </c>
      <c r="P111" s="17">
        <f t="shared" si="22"/>
        <v>53.217000000000006</v>
      </c>
      <c r="Q111" s="17">
        <f t="shared" si="22"/>
        <v>54.027000000000001</v>
      </c>
      <c r="R111" s="17">
        <f t="shared" si="22"/>
        <v>54.83700000000001</v>
      </c>
      <c r="S111" s="17">
        <f t="shared" si="23"/>
        <v>55.647000000000006</v>
      </c>
      <c r="T111" s="17">
        <f t="shared" si="23"/>
        <v>56.457000000000008</v>
      </c>
      <c r="U111" s="17">
        <f t="shared" si="23"/>
        <v>57.267000000000003</v>
      </c>
      <c r="V111" s="17">
        <f t="shared" si="23"/>
        <v>58.077000000000005</v>
      </c>
      <c r="W111" s="17">
        <f t="shared" si="23"/>
        <v>58.887000000000008</v>
      </c>
      <c r="X111" s="17">
        <f t="shared" si="23"/>
        <v>59.697000000000003</v>
      </c>
      <c r="Y111" s="17">
        <f t="shared" si="23"/>
        <v>60.507000000000005</v>
      </c>
      <c r="Z111" s="17">
        <f t="shared" si="23"/>
        <v>61.317000000000007</v>
      </c>
      <c r="AA111" s="17">
        <f t="shared" si="23"/>
        <v>62.127000000000002</v>
      </c>
      <c r="AB111" s="17">
        <f t="shared" si="23"/>
        <v>62.937000000000005</v>
      </c>
      <c r="AC111" s="17">
        <f t="shared" si="23"/>
        <v>63.747</v>
      </c>
      <c r="AD111" s="17">
        <f t="shared" si="24"/>
        <v>64.557000000000002</v>
      </c>
      <c r="AE111" s="17">
        <f t="shared" si="24"/>
        <v>65.367000000000004</v>
      </c>
      <c r="AF111" s="17">
        <f t="shared" si="24"/>
        <v>66.177000000000007</v>
      </c>
      <c r="AG111" s="17">
        <f t="shared" si="24"/>
        <v>66.987000000000009</v>
      </c>
      <c r="AH111" s="17">
        <f t="shared" si="24"/>
        <v>67.796999999999997</v>
      </c>
      <c r="AI111" s="17">
        <f t="shared" si="24"/>
        <v>68.606999999999999</v>
      </c>
      <c r="AJ111" s="17">
        <f t="shared" si="24"/>
        <v>69.417000000000016</v>
      </c>
      <c r="AK111" s="17">
        <f t="shared" si="24"/>
        <v>70.227000000000004</v>
      </c>
      <c r="AL111" s="17">
        <f t="shared" si="24"/>
        <v>71.037000000000006</v>
      </c>
      <c r="AM111" s="17">
        <f t="shared" si="21"/>
        <v>71.846999999999994</v>
      </c>
      <c r="AN111" s="17">
        <f t="shared" si="21"/>
        <v>72.657000000000011</v>
      </c>
      <c r="AO111" s="17">
        <f t="shared" si="21"/>
        <v>73.467000000000013</v>
      </c>
      <c r="AP111" s="17">
        <f t="shared" si="21"/>
        <v>74.277000000000001</v>
      </c>
      <c r="AQ111" s="17">
        <f t="shared" si="21"/>
        <v>75.087000000000003</v>
      </c>
      <c r="AR111" s="17">
        <f t="shared" si="21"/>
        <v>75.897000000000006</v>
      </c>
      <c r="AS111" s="17">
        <f t="shared" si="21"/>
        <v>76.707000000000008</v>
      </c>
      <c r="AT111" s="17">
        <f t="shared" si="21"/>
        <v>77.51700000000001</v>
      </c>
      <c r="AU111" s="17">
        <f t="shared" si="21"/>
        <v>78.326999999999998</v>
      </c>
      <c r="AV111" s="17">
        <f t="shared" si="21"/>
        <v>79.137000000000015</v>
      </c>
      <c r="AW111" s="17">
        <f t="shared" si="21"/>
        <v>79.947000000000003</v>
      </c>
      <c r="AX111" s="17">
        <f t="shared" si="21"/>
        <v>80.757000000000005</v>
      </c>
      <c r="AY111" s="17">
        <f t="shared" si="21"/>
        <v>81.567000000000007</v>
      </c>
      <c r="AZ111" s="17">
        <f t="shared" si="21"/>
        <v>82.37700000000001</v>
      </c>
    </row>
    <row r="112" spans="1:52" hidden="1" x14ac:dyDescent="0.25">
      <c r="B112" s="20">
        <v>28</v>
      </c>
      <c r="C112" s="17">
        <f t="shared" si="22"/>
        <v>42.768000000000001</v>
      </c>
      <c r="D112" s="17">
        <f t="shared" si="22"/>
        <v>43.578000000000003</v>
      </c>
      <c r="E112" s="17">
        <f t="shared" si="22"/>
        <v>44.387999999999998</v>
      </c>
      <c r="F112" s="17">
        <f t="shared" si="22"/>
        <v>45.198</v>
      </c>
      <c r="G112" s="17">
        <f t="shared" si="22"/>
        <v>46.007999999999996</v>
      </c>
      <c r="H112" s="17">
        <f t="shared" si="22"/>
        <v>46.817999999999998</v>
      </c>
      <c r="I112" s="17">
        <f t="shared" si="22"/>
        <v>47.628</v>
      </c>
      <c r="J112" s="17">
        <f t="shared" si="22"/>
        <v>48.438000000000002</v>
      </c>
      <c r="K112" s="17">
        <f t="shared" si="22"/>
        <v>49.247999999999998</v>
      </c>
      <c r="L112" s="17">
        <f t="shared" si="22"/>
        <v>50.058</v>
      </c>
      <c r="M112" s="17">
        <f t="shared" si="22"/>
        <v>50.867999999999995</v>
      </c>
      <c r="N112" s="17">
        <f t="shared" si="22"/>
        <v>51.678000000000004</v>
      </c>
      <c r="O112" s="17">
        <f t="shared" si="22"/>
        <v>52.488</v>
      </c>
      <c r="P112" s="17">
        <f t="shared" si="22"/>
        <v>53.298000000000002</v>
      </c>
      <c r="Q112" s="17">
        <f t="shared" si="22"/>
        <v>54.107999999999997</v>
      </c>
      <c r="R112" s="17">
        <f t="shared" si="22"/>
        <v>54.917999999999999</v>
      </c>
      <c r="S112" s="17">
        <f t="shared" si="23"/>
        <v>55.728000000000002</v>
      </c>
      <c r="T112" s="17">
        <f t="shared" si="23"/>
        <v>56.538000000000004</v>
      </c>
      <c r="U112" s="17">
        <f t="shared" si="23"/>
        <v>57.347999999999999</v>
      </c>
      <c r="V112" s="17">
        <f t="shared" si="23"/>
        <v>58.158000000000008</v>
      </c>
      <c r="W112" s="17">
        <f t="shared" si="23"/>
        <v>58.967999999999996</v>
      </c>
      <c r="X112" s="17">
        <f t="shared" si="23"/>
        <v>59.778000000000006</v>
      </c>
      <c r="Y112" s="17">
        <f t="shared" si="23"/>
        <v>60.587999999999994</v>
      </c>
      <c r="Z112" s="17">
        <f t="shared" si="23"/>
        <v>61.398000000000003</v>
      </c>
      <c r="AA112" s="17">
        <f t="shared" si="23"/>
        <v>62.208000000000006</v>
      </c>
      <c r="AB112" s="17">
        <f t="shared" si="23"/>
        <v>63.018000000000001</v>
      </c>
      <c r="AC112" s="17">
        <f t="shared" si="23"/>
        <v>63.828000000000003</v>
      </c>
      <c r="AD112" s="17">
        <f t="shared" si="24"/>
        <v>64.637999999999991</v>
      </c>
      <c r="AE112" s="17">
        <f t="shared" si="24"/>
        <v>65.448000000000008</v>
      </c>
      <c r="AF112" s="17">
        <f t="shared" si="24"/>
        <v>66.25800000000001</v>
      </c>
      <c r="AG112" s="17">
        <f t="shared" si="24"/>
        <v>67.067999999999998</v>
      </c>
      <c r="AH112" s="17">
        <f t="shared" si="24"/>
        <v>67.878</v>
      </c>
      <c r="AI112" s="17">
        <f t="shared" si="24"/>
        <v>68.688000000000002</v>
      </c>
      <c r="AJ112" s="17">
        <f t="shared" si="24"/>
        <v>69.498000000000005</v>
      </c>
      <c r="AK112" s="17">
        <f t="shared" si="24"/>
        <v>70.308000000000007</v>
      </c>
      <c r="AL112" s="17">
        <f t="shared" si="24"/>
        <v>71.117999999999995</v>
      </c>
      <c r="AM112" s="17">
        <f t="shared" si="21"/>
        <v>71.927999999999997</v>
      </c>
      <c r="AN112" s="17">
        <f t="shared" si="21"/>
        <v>72.738</v>
      </c>
      <c r="AO112" s="17">
        <f t="shared" si="21"/>
        <v>73.548000000000002</v>
      </c>
      <c r="AP112" s="17">
        <f t="shared" si="21"/>
        <v>74.358000000000004</v>
      </c>
      <c r="AQ112" s="17">
        <f t="shared" si="21"/>
        <v>75.167999999999992</v>
      </c>
      <c r="AR112" s="17">
        <f t="shared" si="21"/>
        <v>75.978000000000009</v>
      </c>
      <c r="AS112" s="17">
        <f t="shared" si="21"/>
        <v>76.787999999999997</v>
      </c>
      <c r="AT112" s="17">
        <f t="shared" si="21"/>
        <v>77.597999999999999</v>
      </c>
      <c r="AU112" s="17">
        <f t="shared" si="21"/>
        <v>78.408000000000001</v>
      </c>
      <c r="AV112" s="17">
        <f t="shared" si="21"/>
        <v>79.218000000000004</v>
      </c>
      <c r="AW112" s="17">
        <f t="shared" si="21"/>
        <v>80.028000000000006</v>
      </c>
      <c r="AX112" s="17">
        <f t="shared" si="21"/>
        <v>80.837999999999994</v>
      </c>
      <c r="AY112" s="17">
        <f t="shared" si="21"/>
        <v>81.647999999999996</v>
      </c>
      <c r="AZ112" s="17">
        <f t="shared" si="21"/>
        <v>82.458000000000013</v>
      </c>
    </row>
    <row r="113" spans="2:52" hidden="1" x14ac:dyDescent="0.25">
      <c r="B113" s="20">
        <v>29</v>
      </c>
      <c r="C113" s="17">
        <f t="shared" si="22"/>
        <v>42.849000000000004</v>
      </c>
      <c r="D113" s="17">
        <f t="shared" si="22"/>
        <v>43.658999999999999</v>
      </c>
      <c r="E113" s="17">
        <f t="shared" si="22"/>
        <v>44.469000000000001</v>
      </c>
      <c r="F113" s="17">
        <f t="shared" si="22"/>
        <v>45.279000000000003</v>
      </c>
      <c r="G113" s="17">
        <f t="shared" si="22"/>
        <v>46.088999999999999</v>
      </c>
      <c r="H113" s="17">
        <f t="shared" si="22"/>
        <v>46.899000000000001</v>
      </c>
      <c r="I113" s="17">
        <f t="shared" si="22"/>
        <v>47.708999999999996</v>
      </c>
      <c r="J113" s="17">
        <f t="shared" si="22"/>
        <v>48.518999999999998</v>
      </c>
      <c r="K113" s="17">
        <f t="shared" si="22"/>
        <v>49.329000000000001</v>
      </c>
      <c r="L113" s="17">
        <f t="shared" si="22"/>
        <v>50.139000000000003</v>
      </c>
      <c r="M113" s="17">
        <f t="shared" si="22"/>
        <v>50.948999999999998</v>
      </c>
      <c r="N113" s="17">
        <f t="shared" si="22"/>
        <v>51.759</v>
      </c>
      <c r="O113" s="17">
        <f t="shared" si="22"/>
        <v>52.569000000000003</v>
      </c>
      <c r="P113" s="17">
        <f t="shared" si="22"/>
        <v>53.379000000000012</v>
      </c>
      <c r="Q113" s="17">
        <f t="shared" si="22"/>
        <v>54.189000000000007</v>
      </c>
      <c r="R113" s="17">
        <f t="shared" si="22"/>
        <v>54.999000000000009</v>
      </c>
      <c r="S113" s="17">
        <f t="shared" si="23"/>
        <v>55.809000000000005</v>
      </c>
      <c r="T113" s="17">
        <f t="shared" si="23"/>
        <v>56.619000000000007</v>
      </c>
      <c r="U113" s="17">
        <f t="shared" si="23"/>
        <v>57.429000000000009</v>
      </c>
      <c r="V113" s="17">
        <f t="shared" si="23"/>
        <v>58.239000000000011</v>
      </c>
      <c r="W113" s="17">
        <f t="shared" si="23"/>
        <v>59.049000000000014</v>
      </c>
      <c r="X113" s="17">
        <f t="shared" si="23"/>
        <v>59.859000000000009</v>
      </c>
      <c r="Y113" s="17">
        <f t="shared" si="23"/>
        <v>60.669000000000011</v>
      </c>
      <c r="Z113" s="17">
        <f t="shared" si="23"/>
        <v>61.479000000000006</v>
      </c>
      <c r="AA113" s="17">
        <f t="shared" si="23"/>
        <v>62.289000000000009</v>
      </c>
      <c r="AB113" s="17">
        <f t="shared" si="23"/>
        <v>63.099000000000011</v>
      </c>
      <c r="AC113" s="17">
        <f t="shared" si="23"/>
        <v>63.909000000000006</v>
      </c>
      <c r="AD113" s="17">
        <f t="shared" si="24"/>
        <v>64.719000000000008</v>
      </c>
      <c r="AE113" s="17">
        <f t="shared" si="24"/>
        <v>65.529000000000011</v>
      </c>
      <c r="AF113" s="17">
        <f t="shared" si="24"/>
        <v>66.339000000000013</v>
      </c>
      <c r="AG113" s="17">
        <f t="shared" si="24"/>
        <v>67.149000000000015</v>
      </c>
      <c r="AH113" s="17">
        <f t="shared" si="24"/>
        <v>67.959000000000003</v>
      </c>
      <c r="AI113" s="17">
        <f t="shared" si="24"/>
        <v>68.769000000000005</v>
      </c>
      <c r="AJ113" s="17">
        <f t="shared" si="24"/>
        <v>69.579000000000008</v>
      </c>
      <c r="AK113" s="17">
        <f t="shared" si="24"/>
        <v>70.38900000000001</v>
      </c>
      <c r="AL113" s="17">
        <f t="shared" si="24"/>
        <v>71.199000000000012</v>
      </c>
      <c r="AM113" s="17">
        <f t="shared" si="21"/>
        <v>72.009</v>
      </c>
      <c r="AN113" s="17">
        <f t="shared" si="21"/>
        <v>72.819000000000017</v>
      </c>
      <c r="AO113" s="17">
        <f t="shared" si="21"/>
        <v>73.629000000000005</v>
      </c>
      <c r="AP113" s="17">
        <f t="shared" si="21"/>
        <v>74.439000000000007</v>
      </c>
      <c r="AQ113" s="17">
        <f t="shared" si="21"/>
        <v>75.249000000000009</v>
      </c>
      <c r="AR113" s="17">
        <f t="shared" si="21"/>
        <v>76.059000000000012</v>
      </c>
      <c r="AS113" s="17">
        <f t="shared" si="21"/>
        <v>76.869000000000014</v>
      </c>
      <c r="AT113" s="17">
        <f t="shared" si="21"/>
        <v>77.679000000000002</v>
      </c>
      <c r="AU113" s="17">
        <f t="shared" si="21"/>
        <v>78.489000000000004</v>
      </c>
      <c r="AV113" s="17">
        <f t="shared" si="21"/>
        <v>79.299000000000021</v>
      </c>
      <c r="AW113" s="17">
        <f t="shared" si="21"/>
        <v>80.109000000000009</v>
      </c>
      <c r="AX113" s="17">
        <f t="shared" si="21"/>
        <v>80.919000000000011</v>
      </c>
      <c r="AY113" s="17">
        <f t="shared" si="21"/>
        <v>81.728999999999999</v>
      </c>
      <c r="AZ113" s="17">
        <f t="shared" si="21"/>
        <v>82.539000000000016</v>
      </c>
    </row>
    <row r="114" spans="2:52" hidden="1" x14ac:dyDescent="0.25">
      <c r="B114" s="20">
        <v>30</v>
      </c>
      <c r="C114" s="17">
        <f t="shared" si="22"/>
        <v>42.930000000000007</v>
      </c>
      <c r="D114" s="17">
        <f t="shared" si="22"/>
        <v>43.74</v>
      </c>
      <c r="E114" s="17">
        <f t="shared" si="22"/>
        <v>44.550000000000004</v>
      </c>
      <c r="F114" s="17">
        <f t="shared" si="22"/>
        <v>45.36</v>
      </c>
      <c r="G114" s="17">
        <f t="shared" si="22"/>
        <v>46.17</v>
      </c>
      <c r="H114" s="17">
        <f t="shared" si="22"/>
        <v>46.980000000000004</v>
      </c>
      <c r="I114" s="17">
        <f t="shared" si="22"/>
        <v>47.79</v>
      </c>
      <c r="J114" s="17">
        <f t="shared" si="22"/>
        <v>48.6</v>
      </c>
      <c r="K114" s="17">
        <f t="shared" si="22"/>
        <v>49.41</v>
      </c>
      <c r="L114" s="17">
        <f t="shared" si="22"/>
        <v>50.220000000000006</v>
      </c>
      <c r="M114" s="17">
        <f t="shared" si="22"/>
        <v>51.03</v>
      </c>
      <c r="N114" s="17">
        <f t="shared" si="22"/>
        <v>51.84</v>
      </c>
      <c r="O114" s="17">
        <f t="shared" si="22"/>
        <v>52.65</v>
      </c>
      <c r="P114" s="17">
        <f t="shared" si="22"/>
        <v>53.46</v>
      </c>
      <c r="Q114" s="17">
        <f t="shared" si="22"/>
        <v>54.27</v>
      </c>
      <c r="R114" s="17">
        <f t="shared" si="22"/>
        <v>55.080000000000005</v>
      </c>
      <c r="S114" s="17">
        <f t="shared" si="23"/>
        <v>55.89</v>
      </c>
      <c r="T114" s="17">
        <f t="shared" si="23"/>
        <v>56.7</v>
      </c>
      <c r="U114" s="17">
        <f t="shared" si="23"/>
        <v>57.51</v>
      </c>
      <c r="V114" s="17">
        <f t="shared" si="23"/>
        <v>58.32</v>
      </c>
      <c r="W114" s="17">
        <f t="shared" si="23"/>
        <v>59.13</v>
      </c>
      <c r="X114" s="17">
        <f t="shared" si="23"/>
        <v>59.940000000000012</v>
      </c>
      <c r="Y114" s="17">
        <f t="shared" si="23"/>
        <v>60.75</v>
      </c>
      <c r="Z114" s="17">
        <f t="shared" si="23"/>
        <v>61.560000000000009</v>
      </c>
      <c r="AA114" s="17">
        <f t="shared" si="23"/>
        <v>62.37</v>
      </c>
      <c r="AB114" s="17">
        <f t="shared" si="23"/>
        <v>63.180000000000007</v>
      </c>
      <c r="AC114" s="17">
        <f t="shared" si="23"/>
        <v>63.990000000000009</v>
      </c>
      <c r="AD114" s="17">
        <f t="shared" si="24"/>
        <v>64.8</v>
      </c>
      <c r="AE114" s="17">
        <f t="shared" si="24"/>
        <v>65.610000000000014</v>
      </c>
      <c r="AF114" s="17">
        <f t="shared" si="24"/>
        <v>66.42</v>
      </c>
      <c r="AG114" s="17">
        <f t="shared" si="24"/>
        <v>67.23</v>
      </c>
      <c r="AH114" s="17">
        <f t="shared" si="24"/>
        <v>68.040000000000006</v>
      </c>
      <c r="AI114" s="17">
        <f t="shared" si="24"/>
        <v>68.850000000000009</v>
      </c>
      <c r="AJ114" s="17">
        <f t="shared" si="24"/>
        <v>69.660000000000011</v>
      </c>
      <c r="AK114" s="17">
        <f t="shared" si="24"/>
        <v>70.47</v>
      </c>
      <c r="AL114" s="17">
        <f t="shared" si="24"/>
        <v>71.28</v>
      </c>
      <c r="AM114" s="17">
        <f t="shared" si="21"/>
        <v>72.09</v>
      </c>
      <c r="AN114" s="17">
        <f t="shared" si="21"/>
        <v>72.900000000000006</v>
      </c>
      <c r="AO114" s="17">
        <f t="shared" si="21"/>
        <v>73.710000000000008</v>
      </c>
      <c r="AP114" s="17">
        <f t="shared" si="21"/>
        <v>74.52</v>
      </c>
      <c r="AQ114" s="17">
        <f t="shared" si="21"/>
        <v>75.33</v>
      </c>
      <c r="AR114" s="17">
        <f t="shared" si="21"/>
        <v>76.140000000000015</v>
      </c>
      <c r="AS114" s="17">
        <f t="shared" si="21"/>
        <v>76.95</v>
      </c>
      <c r="AT114" s="17">
        <f t="shared" si="21"/>
        <v>77.760000000000005</v>
      </c>
      <c r="AU114" s="17">
        <f t="shared" si="21"/>
        <v>78.569999999999993</v>
      </c>
      <c r="AV114" s="17">
        <f t="shared" si="21"/>
        <v>79.38000000000001</v>
      </c>
      <c r="AW114" s="17">
        <f t="shared" si="21"/>
        <v>80.190000000000012</v>
      </c>
      <c r="AX114" s="17">
        <f t="shared" si="21"/>
        <v>81</v>
      </c>
      <c r="AY114" s="17">
        <f t="shared" si="21"/>
        <v>81.81</v>
      </c>
      <c r="AZ114" s="17">
        <f t="shared" si="21"/>
        <v>82.62</v>
      </c>
    </row>
    <row r="115" spans="2:52" hidden="1" x14ac:dyDescent="0.25">
      <c r="B115" s="20">
        <v>31</v>
      </c>
      <c r="C115" s="17">
        <f t="shared" si="22"/>
        <v>43.011000000000003</v>
      </c>
      <c r="D115" s="17">
        <f t="shared" si="22"/>
        <v>43.821000000000005</v>
      </c>
      <c r="E115" s="17">
        <f t="shared" si="22"/>
        <v>44.631000000000007</v>
      </c>
      <c r="F115" s="17">
        <f t="shared" si="22"/>
        <v>45.441000000000003</v>
      </c>
      <c r="G115" s="17">
        <f t="shared" si="22"/>
        <v>46.251000000000005</v>
      </c>
      <c r="H115" s="17">
        <f t="shared" si="22"/>
        <v>47.061</v>
      </c>
      <c r="I115" s="17">
        <f t="shared" si="22"/>
        <v>47.871000000000002</v>
      </c>
      <c r="J115" s="17">
        <f t="shared" si="22"/>
        <v>48.681000000000004</v>
      </c>
      <c r="K115" s="17">
        <f t="shared" si="22"/>
        <v>49.491</v>
      </c>
      <c r="L115" s="17">
        <f t="shared" si="22"/>
        <v>50.301000000000002</v>
      </c>
      <c r="M115" s="17">
        <f t="shared" si="22"/>
        <v>51.110999999999997</v>
      </c>
      <c r="N115" s="17">
        <f t="shared" si="22"/>
        <v>51.920999999999999</v>
      </c>
      <c r="O115" s="17">
        <f t="shared" si="22"/>
        <v>52.730999999999995</v>
      </c>
      <c r="P115" s="17">
        <f t="shared" si="22"/>
        <v>53.540999999999997</v>
      </c>
      <c r="Q115" s="17">
        <f t="shared" si="22"/>
        <v>54.350999999999992</v>
      </c>
      <c r="R115" s="17">
        <f t="shared" si="22"/>
        <v>55.161000000000001</v>
      </c>
      <c r="S115" s="17">
        <f t="shared" si="23"/>
        <v>55.970999999999997</v>
      </c>
      <c r="T115" s="17">
        <f t="shared" si="23"/>
        <v>56.780999999999999</v>
      </c>
      <c r="U115" s="17">
        <f t="shared" si="23"/>
        <v>57.590999999999994</v>
      </c>
      <c r="V115" s="17">
        <f t="shared" si="23"/>
        <v>58.401000000000003</v>
      </c>
      <c r="W115" s="17">
        <f t="shared" si="23"/>
        <v>59.210999999999991</v>
      </c>
      <c r="X115" s="17">
        <f t="shared" si="23"/>
        <v>60.021000000000001</v>
      </c>
      <c r="Y115" s="17">
        <f t="shared" si="23"/>
        <v>60.831000000000003</v>
      </c>
      <c r="Z115" s="17">
        <f t="shared" si="23"/>
        <v>61.640999999999998</v>
      </c>
      <c r="AA115" s="17">
        <f t="shared" si="23"/>
        <v>62.451000000000001</v>
      </c>
      <c r="AB115" s="17">
        <f t="shared" si="23"/>
        <v>63.260999999999996</v>
      </c>
      <c r="AC115" s="17">
        <f t="shared" si="23"/>
        <v>64.070999999999998</v>
      </c>
      <c r="AD115" s="17">
        <f t="shared" si="24"/>
        <v>64.881</v>
      </c>
      <c r="AE115" s="17">
        <f t="shared" si="24"/>
        <v>65.691000000000003</v>
      </c>
      <c r="AF115" s="17">
        <f t="shared" si="24"/>
        <v>66.501000000000005</v>
      </c>
      <c r="AG115" s="17">
        <f t="shared" si="24"/>
        <v>67.310999999999993</v>
      </c>
      <c r="AH115" s="17">
        <f t="shared" si="24"/>
        <v>68.120999999999995</v>
      </c>
      <c r="AI115" s="17">
        <f t="shared" si="24"/>
        <v>68.931000000000012</v>
      </c>
      <c r="AJ115" s="17">
        <f t="shared" si="24"/>
        <v>69.741</v>
      </c>
      <c r="AK115" s="17">
        <f t="shared" si="24"/>
        <v>70.551000000000002</v>
      </c>
      <c r="AL115" s="17">
        <f t="shared" si="24"/>
        <v>71.36099999999999</v>
      </c>
      <c r="AM115" s="17">
        <f t="shared" si="21"/>
        <v>72.171000000000006</v>
      </c>
      <c r="AN115" s="17">
        <f t="shared" si="21"/>
        <v>72.981000000000009</v>
      </c>
      <c r="AO115" s="17">
        <f t="shared" si="21"/>
        <v>73.790999999999997</v>
      </c>
      <c r="AP115" s="17">
        <f t="shared" si="21"/>
        <v>74.600999999999999</v>
      </c>
      <c r="AQ115" s="17">
        <f t="shared" si="21"/>
        <v>75.411000000000001</v>
      </c>
      <c r="AR115" s="17">
        <f t="shared" si="21"/>
        <v>76.221000000000004</v>
      </c>
      <c r="AS115" s="17">
        <f t="shared" si="21"/>
        <v>77.031000000000006</v>
      </c>
      <c r="AT115" s="17">
        <f t="shared" si="21"/>
        <v>77.840999999999994</v>
      </c>
      <c r="AU115" s="17">
        <f t="shared" si="21"/>
        <v>78.650999999999996</v>
      </c>
      <c r="AV115" s="17">
        <f t="shared" si="21"/>
        <v>79.460999999999999</v>
      </c>
      <c r="AW115" s="17">
        <f t="shared" si="21"/>
        <v>80.271000000000001</v>
      </c>
      <c r="AX115" s="17">
        <f t="shared" si="21"/>
        <v>81.081000000000003</v>
      </c>
      <c r="AY115" s="17">
        <f t="shared" si="21"/>
        <v>81.890999999999991</v>
      </c>
      <c r="AZ115" s="17">
        <f t="shared" si="21"/>
        <v>82.701000000000008</v>
      </c>
    </row>
    <row r="116" spans="2:52" hidden="1" x14ac:dyDescent="0.25">
      <c r="B116" s="20">
        <v>32</v>
      </c>
      <c r="C116" s="17">
        <f t="shared" si="22"/>
        <v>43.092000000000006</v>
      </c>
      <c r="D116" s="17">
        <f t="shared" si="22"/>
        <v>43.902000000000001</v>
      </c>
      <c r="E116" s="17">
        <f t="shared" si="22"/>
        <v>44.71200000000001</v>
      </c>
      <c r="F116" s="17">
        <f t="shared" si="22"/>
        <v>45.522000000000006</v>
      </c>
      <c r="G116" s="17">
        <f t="shared" si="22"/>
        <v>46.332000000000008</v>
      </c>
      <c r="H116" s="17">
        <f t="shared" si="22"/>
        <v>47.142000000000003</v>
      </c>
      <c r="I116" s="17">
        <f t="shared" si="22"/>
        <v>47.952000000000005</v>
      </c>
      <c r="J116" s="17">
        <f t="shared" si="22"/>
        <v>48.762000000000008</v>
      </c>
      <c r="K116" s="17">
        <f t="shared" si="22"/>
        <v>49.572000000000003</v>
      </c>
      <c r="L116" s="17">
        <f t="shared" si="22"/>
        <v>50.382000000000005</v>
      </c>
      <c r="M116" s="17">
        <f t="shared" si="22"/>
        <v>51.192</v>
      </c>
      <c r="N116" s="17">
        <f t="shared" si="22"/>
        <v>52.002000000000002</v>
      </c>
      <c r="O116" s="17">
        <f t="shared" si="22"/>
        <v>52.812000000000005</v>
      </c>
      <c r="P116" s="17">
        <f t="shared" si="22"/>
        <v>53.622000000000007</v>
      </c>
      <c r="Q116" s="17">
        <f t="shared" si="22"/>
        <v>54.432000000000002</v>
      </c>
      <c r="R116" s="17">
        <f t="shared" si="22"/>
        <v>55.242000000000004</v>
      </c>
      <c r="S116" s="17">
        <f t="shared" si="23"/>
        <v>56.052</v>
      </c>
      <c r="T116" s="17">
        <f t="shared" si="23"/>
        <v>56.862000000000009</v>
      </c>
      <c r="U116" s="17">
        <f t="shared" si="23"/>
        <v>57.671999999999997</v>
      </c>
      <c r="V116" s="17">
        <f t="shared" si="23"/>
        <v>58.482000000000006</v>
      </c>
      <c r="W116" s="17">
        <f t="shared" si="23"/>
        <v>59.292000000000009</v>
      </c>
      <c r="X116" s="17">
        <f t="shared" si="23"/>
        <v>60.102000000000004</v>
      </c>
      <c r="Y116" s="17">
        <f t="shared" si="23"/>
        <v>60.912000000000006</v>
      </c>
      <c r="Z116" s="17">
        <f t="shared" si="23"/>
        <v>61.722000000000001</v>
      </c>
      <c r="AA116" s="17">
        <f t="shared" si="23"/>
        <v>62.532000000000004</v>
      </c>
      <c r="AB116" s="17">
        <f t="shared" si="23"/>
        <v>63.342000000000013</v>
      </c>
      <c r="AC116" s="17">
        <f t="shared" si="23"/>
        <v>64.152000000000001</v>
      </c>
      <c r="AD116" s="17">
        <f t="shared" si="24"/>
        <v>64.962000000000003</v>
      </c>
      <c r="AE116" s="17">
        <f t="shared" si="24"/>
        <v>65.772000000000006</v>
      </c>
      <c r="AF116" s="17">
        <f t="shared" si="24"/>
        <v>66.582000000000008</v>
      </c>
      <c r="AG116" s="17">
        <f t="shared" si="24"/>
        <v>67.39200000000001</v>
      </c>
      <c r="AH116" s="17">
        <f t="shared" si="24"/>
        <v>68.201999999999998</v>
      </c>
      <c r="AI116" s="17">
        <f t="shared" si="24"/>
        <v>69.012000000000015</v>
      </c>
      <c r="AJ116" s="17">
        <f t="shared" si="24"/>
        <v>69.822000000000003</v>
      </c>
      <c r="AK116" s="17">
        <f t="shared" si="24"/>
        <v>70.632000000000005</v>
      </c>
      <c r="AL116" s="17">
        <f t="shared" si="24"/>
        <v>71.442000000000007</v>
      </c>
      <c r="AM116" s="17">
        <f t="shared" si="21"/>
        <v>72.25200000000001</v>
      </c>
      <c r="AN116" s="17">
        <f t="shared" si="21"/>
        <v>73.062000000000012</v>
      </c>
      <c r="AO116" s="17">
        <f t="shared" si="21"/>
        <v>73.872</v>
      </c>
      <c r="AP116" s="17">
        <f t="shared" si="21"/>
        <v>74.682000000000002</v>
      </c>
      <c r="AQ116" s="17">
        <f t="shared" si="21"/>
        <v>75.492000000000004</v>
      </c>
      <c r="AR116" s="17">
        <f t="shared" si="21"/>
        <v>76.302000000000007</v>
      </c>
      <c r="AS116" s="17">
        <f t="shared" si="21"/>
        <v>77.112000000000009</v>
      </c>
      <c r="AT116" s="17">
        <f t="shared" si="21"/>
        <v>77.921999999999997</v>
      </c>
      <c r="AU116" s="17">
        <f t="shared" si="21"/>
        <v>78.731999999999999</v>
      </c>
      <c r="AV116" s="17">
        <f t="shared" si="21"/>
        <v>79.542000000000016</v>
      </c>
      <c r="AW116" s="17">
        <f t="shared" si="21"/>
        <v>80.352000000000004</v>
      </c>
      <c r="AX116" s="17">
        <f t="shared" si="21"/>
        <v>81.162000000000006</v>
      </c>
      <c r="AY116" s="17">
        <f t="shared" si="21"/>
        <v>81.971999999999994</v>
      </c>
      <c r="AZ116" s="17">
        <f t="shared" si="21"/>
        <v>82.782000000000011</v>
      </c>
    </row>
    <row r="117" spans="2:52" hidden="1" x14ac:dyDescent="0.25">
      <c r="B117" s="20">
        <v>33</v>
      </c>
      <c r="C117" s="17">
        <f t="shared" si="22"/>
        <v>43.173000000000002</v>
      </c>
      <c r="D117" s="17">
        <f t="shared" si="22"/>
        <v>43.982999999999997</v>
      </c>
      <c r="E117" s="17">
        <f t="shared" si="22"/>
        <v>44.792999999999999</v>
      </c>
      <c r="F117" s="17">
        <f t="shared" si="22"/>
        <v>45.603000000000002</v>
      </c>
      <c r="G117" s="17">
        <f t="shared" si="22"/>
        <v>46.413000000000004</v>
      </c>
      <c r="H117" s="17">
        <f t="shared" si="22"/>
        <v>47.222999999999999</v>
      </c>
      <c r="I117" s="17">
        <f t="shared" si="22"/>
        <v>48.033000000000001</v>
      </c>
      <c r="J117" s="17">
        <f t="shared" si="22"/>
        <v>48.842999999999996</v>
      </c>
      <c r="K117" s="17">
        <f t="shared" si="22"/>
        <v>49.653000000000006</v>
      </c>
      <c r="L117" s="17">
        <f t="shared" si="22"/>
        <v>50.463000000000001</v>
      </c>
      <c r="M117" s="17">
        <f t="shared" si="22"/>
        <v>51.273000000000003</v>
      </c>
      <c r="N117" s="17">
        <f t="shared" si="22"/>
        <v>52.082999999999998</v>
      </c>
      <c r="O117" s="17">
        <f t="shared" si="22"/>
        <v>52.893000000000001</v>
      </c>
      <c r="P117" s="17">
        <f t="shared" si="22"/>
        <v>53.703000000000003</v>
      </c>
      <c r="Q117" s="17">
        <f t="shared" si="22"/>
        <v>54.512999999999998</v>
      </c>
      <c r="R117" s="17">
        <f t="shared" si="22"/>
        <v>55.323</v>
      </c>
      <c r="S117" s="17">
        <f t="shared" si="23"/>
        <v>56.132999999999996</v>
      </c>
      <c r="T117" s="17">
        <f t="shared" si="23"/>
        <v>56.942999999999998</v>
      </c>
      <c r="U117" s="17">
        <f t="shared" si="23"/>
        <v>57.753</v>
      </c>
      <c r="V117" s="17">
        <f t="shared" si="23"/>
        <v>58.562999999999995</v>
      </c>
      <c r="W117" s="17">
        <f t="shared" si="23"/>
        <v>59.372999999999998</v>
      </c>
      <c r="X117" s="17">
        <f t="shared" si="23"/>
        <v>60.183000000000007</v>
      </c>
      <c r="Y117" s="17">
        <f t="shared" si="23"/>
        <v>60.992999999999995</v>
      </c>
      <c r="Z117" s="17">
        <f t="shared" si="23"/>
        <v>61.803000000000004</v>
      </c>
      <c r="AA117" s="17">
        <f t="shared" si="23"/>
        <v>62.612999999999992</v>
      </c>
      <c r="AB117" s="17">
        <f t="shared" si="23"/>
        <v>63.423000000000002</v>
      </c>
      <c r="AC117" s="17">
        <f t="shared" si="23"/>
        <v>64.233000000000004</v>
      </c>
      <c r="AD117" s="17">
        <f t="shared" si="24"/>
        <v>65.042999999999992</v>
      </c>
      <c r="AE117" s="17">
        <f t="shared" si="24"/>
        <v>65.853000000000009</v>
      </c>
      <c r="AF117" s="17">
        <f t="shared" si="24"/>
        <v>66.662999999999997</v>
      </c>
      <c r="AG117" s="17">
        <f t="shared" si="24"/>
        <v>67.472999999999999</v>
      </c>
      <c r="AH117" s="17">
        <f t="shared" si="24"/>
        <v>68.283000000000001</v>
      </c>
      <c r="AI117" s="17">
        <f t="shared" si="24"/>
        <v>69.093000000000004</v>
      </c>
      <c r="AJ117" s="17">
        <f t="shared" si="24"/>
        <v>69.903000000000006</v>
      </c>
      <c r="AK117" s="17">
        <f t="shared" si="24"/>
        <v>70.712999999999994</v>
      </c>
      <c r="AL117" s="17">
        <f t="shared" si="24"/>
        <v>71.522999999999996</v>
      </c>
      <c r="AM117" s="17">
        <f t="shared" si="21"/>
        <v>72.333000000000013</v>
      </c>
      <c r="AN117" s="17">
        <f t="shared" si="21"/>
        <v>73.143000000000001</v>
      </c>
      <c r="AO117" s="17">
        <f t="shared" si="21"/>
        <v>73.953000000000003</v>
      </c>
      <c r="AP117" s="17">
        <f t="shared" si="21"/>
        <v>74.762999999999991</v>
      </c>
      <c r="AQ117" s="17">
        <f t="shared" si="21"/>
        <v>75.573000000000008</v>
      </c>
      <c r="AR117" s="17">
        <f t="shared" si="21"/>
        <v>76.38300000000001</v>
      </c>
      <c r="AS117" s="17">
        <f t="shared" si="21"/>
        <v>77.192999999999998</v>
      </c>
      <c r="AT117" s="17">
        <f t="shared" si="21"/>
        <v>78.003</v>
      </c>
      <c r="AU117" s="17">
        <f t="shared" si="21"/>
        <v>78.813000000000002</v>
      </c>
      <c r="AV117" s="17">
        <f t="shared" si="21"/>
        <v>79.623000000000005</v>
      </c>
      <c r="AW117" s="17">
        <f t="shared" si="21"/>
        <v>80.433000000000007</v>
      </c>
      <c r="AX117" s="17">
        <f t="shared" si="21"/>
        <v>81.242999999999995</v>
      </c>
      <c r="AY117" s="17">
        <f t="shared" si="21"/>
        <v>82.052999999999997</v>
      </c>
      <c r="AZ117" s="17">
        <f t="shared" si="21"/>
        <v>82.863</v>
      </c>
    </row>
    <row r="118" spans="2:52" hidden="1" x14ac:dyDescent="0.25">
      <c r="B118" s="20">
        <v>34</v>
      </c>
      <c r="C118" s="17">
        <f t="shared" si="22"/>
        <v>43.254000000000005</v>
      </c>
      <c r="D118" s="17">
        <f t="shared" si="22"/>
        <v>44.064</v>
      </c>
      <c r="E118" s="17">
        <f t="shared" si="22"/>
        <v>44.874000000000002</v>
      </c>
      <c r="F118" s="17">
        <f t="shared" si="22"/>
        <v>45.683999999999997</v>
      </c>
      <c r="G118" s="17">
        <f t="shared" si="22"/>
        <v>46.494</v>
      </c>
      <c r="H118" s="17">
        <f t="shared" si="22"/>
        <v>47.304000000000002</v>
      </c>
      <c r="I118" s="17">
        <f t="shared" si="22"/>
        <v>48.114000000000004</v>
      </c>
      <c r="J118" s="17">
        <f t="shared" si="22"/>
        <v>48.923999999999999</v>
      </c>
      <c r="K118" s="17">
        <f t="shared" si="22"/>
        <v>49.734000000000002</v>
      </c>
      <c r="L118" s="17">
        <f t="shared" si="22"/>
        <v>50.543999999999997</v>
      </c>
      <c r="M118" s="17">
        <f t="shared" si="22"/>
        <v>51.354000000000006</v>
      </c>
      <c r="N118" s="17">
        <f t="shared" si="22"/>
        <v>52.164000000000009</v>
      </c>
      <c r="O118" s="17">
        <f t="shared" si="22"/>
        <v>52.974000000000004</v>
      </c>
      <c r="P118" s="17">
        <f t="shared" si="22"/>
        <v>53.784000000000006</v>
      </c>
      <c r="Q118" s="17">
        <f t="shared" si="22"/>
        <v>54.594000000000001</v>
      </c>
      <c r="R118" s="17">
        <f t="shared" si="22"/>
        <v>55.404000000000011</v>
      </c>
      <c r="S118" s="17">
        <f t="shared" si="23"/>
        <v>56.214000000000006</v>
      </c>
      <c r="T118" s="17">
        <f t="shared" si="23"/>
        <v>57.024000000000008</v>
      </c>
      <c r="U118" s="17">
        <f t="shared" si="23"/>
        <v>57.834000000000003</v>
      </c>
      <c r="V118" s="17">
        <f t="shared" si="23"/>
        <v>58.644000000000013</v>
      </c>
      <c r="W118" s="17">
        <f t="shared" si="23"/>
        <v>59.454000000000001</v>
      </c>
      <c r="X118" s="17">
        <f t="shared" si="23"/>
        <v>60.26400000000001</v>
      </c>
      <c r="Y118" s="17">
        <f t="shared" si="23"/>
        <v>61.074000000000012</v>
      </c>
      <c r="Z118" s="17">
        <f t="shared" si="23"/>
        <v>61.884000000000007</v>
      </c>
      <c r="AA118" s="17">
        <f t="shared" si="23"/>
        <v>62.69400000000001</v>
      </c>
      <c r="AB118" s="17">
        <f t="shared" si="23"/>
        <v>63.504000000000005</v>
      </c>
      <c r="AC118" s="17">
        <f t="shared" si="23"/>
        <v>64.314000000000007</v>
      </c>
      <c r="AD118" s="17">
        <f t="shared" si="24"/>
        <v>65.124000000000009</v>
      </c>
      <c r="AE118" s="17">
        <f t="shared" si="24"/>
        <v>65.934000000000012</v>
      </c>
      <c r="AF118" s="17">
        <f t="shared" si="24"/>
        <v>66.744000000000014</v>
      </c>
      <c r="AG118" s="17">
        <f t="shared" si="24"/>
        <v>67.554000000000002</v>
      </c>
      <c r="AH118" s="17">
        <f t="shared" si="24"/>
        <v>68.364000000000004</v>
      </c>
      <c r="AI118" s="17">
        <f t="shared" si="24"/>
        <v>69.174000000000021</v>
      </c>
      <c r="AJ118" s="17">
        <f t="shared" si="24"/>
        <v>69.984000000000009</v>
      </c>
      <c r="AK118" s="17">
        <f t="shared" si="24"/>
        <v>70.794000000000011</v>
      </c>
      <c r="AL118" s="17">
        <f t="shared" si="24"/>
        <v>71.603999999999999</v>
      </c>
      <c r="AM118" s="17">
        <f t="shared" si="24"/>
        <v>72.414000000000016</v>
      </c>
      <c r="AN118" s="17">
        <f t="shared" si="24"/>
        <v>73.224000000000018</v>
      </c>
      <c r="AO118" s="17">
        <f t="shared" si="24"/>
        <v>74.034000000000006</v>
      </c>
      <c r="AP118" s="17">
        <f t="shared" si="24"/>
        <v>74.844000000000008</v>
      </c>
      <c r="AQ118" s="17">
        <f t="shared" si="24"/>
        <v>75.654000000000011</v>
      </c>
      <c r="AR118" s="17">
        <f t="shared" si="24"/>
        <v>76.464000000000013</v>
      </c>
      <c r="AS118" s="17">
        <f t="shared" si="24"/>
        <v>77.274000000000015</v>
      </c>
      <c r="AT118" s="17">
        <f t="shared" ref="AT118:AZ127" si="25">(AT$32-100+$B118/10)*0.9*0.9</f>
        <v>78.084000000000003</v>
      </c>
      <c r="AU118" s="17">
        <f t="shared" si="25"/>
        <v>78.894000000000005</v>
      </c>
      <c r="AV118" s="17">
        <f t="shared" si="25"/>
        <v>79.704000000000008</v>
      </c>
      <c r="AW118" s="17">
        <f t="shared" si="25"/>
        <v>80.51400000000001</v>
      </c>
      <c r="AX118" s="17">
        <f t="shared" si="25"/>
        <v>81.324000000000012</v>
      </c>
      <c r="AY118" s="17">
        <f t="shared" si="25"/>
        <v>82.134</v>
      </c>
      <c r="AZ118" s="17">
        <f t="shared" si="25"/>
        <v>82.944000000000017</v>
      </c>
    </row>
    <row r="119" spans="2:52" hidden="1" x14ac:dyDescent="0.25">
      <c r="B119" s="20">
        <v>35</v>
      </c>
      <c r="C119" s="17">
        <f t="shared" si="22"/>
        <v>43.335000000000001</v>
      </c>
      <c r="D119" s="17">
        <f t="shared" si="22"/>
        <v>44.145000000000003</v>
      </c>
      <c r="E119" s="17">
        <f t="shared" si="22"/>
        <v>44.955000000000005</v>
      </c>
      <c r="F119" s="17">
        <f t="shared" si="22"/>
        <v>45.765000000000001</v>
      </c>
      <c r="G119" s="17">
        <f t="shared" si="22"/>
        <v>46.575000000000003</v>
      </c>
      <c r="H119" s="17">
        <f t="shared" si="22"/>
        <v>47.384999999999998</v>
      </c>
      <c r="I119" s="17">
        <f t="shared" si="22"/>
        <v>48.195000000000007</v>
      </c>
      <c r="J119" s="17">
        <f t="shared" si="22"/>
        <v>49.005000000000003</v>
      </c>
      <c r="K119" s="17">
        <f t="shared" si="22"/>
        <v>49.815000000000005</v>
      </c>
      <c r="L119" s="17">
        <f t="shared" si="22"/>
        <v>50.625</v>
      </c>
      <c r="M119" s="17">
        <f t="shared" si="22"/>
        <v>51.435000000000002</v>
      </c>
      <c r="N119" s="17">
        <f t="shared" si="22"/>
        <v>52.245000000000005</v>
      </c>
      <c r="O119" s="17">
        <f t="shared" si="22"/>
        <v>53.055000000000007</v>
      </c>
      <c r="P119" s="17">
        <f t="shared" si="22"/>
        <v>53.865000000000002</v>
      </c>
      <c r="Q119" s="17">
        <f t="shared" si="22"/>
        <v>54.675000000000004</v>
      </c>
      <c r="R119" s="17">
        <f t="shared" si="22"/>
        <v>55.484999999999999</v>
      </c>
      <c r="S119" s="17">
        <f t="shared" si="23"/>
        <v>56.295000000000002</v>
      </c>
      <c r="T119" s="17">
        <f t="shared" si="23"/>
        <v>57.105000000000004</v>
      </c>
      <c r="U119" s="17">
        <f t="shared" si="23"/>
        <v>57.915000000000006</v>
      </c>
      <c r="V119" s="17">
        <f t="shared" si="23"/>
        <v>58.725000000000001</v>
      </c>
      <c r="W119" s="17">
        <f t="shared" si="23"/>
        <v>59.535000000000004</v>
      </c>
      <c r="X119" s="17">
        <f t="shared" si="23"/>
        <v>60.344999999999999</v>
      </c>
      <c r="Y119" s="17">
        <f t="shared" si="23"/>
        <v>61.155000000000001</v>
      </c>
      <c r="Z119" s="17">
        <f t="shared" si="23"/>
        <v>61.965000000000011</v>
      </c>
      <c r="AA119" s="17">
        <f t="shared" si="23"/>
        <v>62.774999999999999</v>
      </c>
      <c r="AB119" s="17">
        <f t="shared" si="23"/>
        <v>63.585000000000008</v>
      </c>
      <c r="AC119" s="17">
        <f t="shared" si="23"/>
        <v>64.394999999999996</v>
      </c>
      <c r="AD119" s="17">
        <f t="shared" si="24"/>
        <v>65.204999999999998</v>
      </c>
      <c r="AE119" s="17">
        <f t="shared" si="24"/>
        <v>66.015000000000015</v>
      </c>
      <c r="AF119" s="17">
        <f t="shared" si="24"/>
        <v>66.825000000000003</v>
      </c>
      <c r="AG119" s="17">
        <f t="shared" si="24"/>
        <v>67.635000000000005</v>
      </c>
      <c r="AH119" s="17">
        <f t="shared" si="24"/>
        <v>68.444999999999993</v>
      </c>
      <c r="AI119" s="17">
        <f t="shared" si="24"/>
        <v>69.25500000000001</v>
      </c>
      <c r="AJ119" s="17">
        <f t="shared" si="24"/>
        <v>70.065000000000012</v>
      </c>
      <c r="AK119" s="17">
        <f t="shared" si="24"/>
        <v>70.875</v>
      </c>
      <c r="AL119" s="17">
        <f t="shared" si="24"/>
        <v>71.685000000000002</v>
      </c>
      <c r="AM119" s="17">
        <f t="shared" si="24"/>
        <v>72.495000000000005</v>
      </c>
      <c r="AN119" s="17">
        <f t="shared" si="24"/>
        <v>73.305000000000007</v>
      </c>
      <c r="AO119" s="17">
        <f t="shared" si="24"/>
        <v>74.115000000000009</v>
      </c>
      <c r="AP119" s="17">
        <f t="shared" si="24"/>
        <v>74.924999999999997</v>
      </c>
      <c r="AQ119" s="17">
        <f t="shared" si="24"/>
        <v>75.735000000000014</v>
      </c>
      <c r="AR119" s="17">
        <f t="shared" si="24"/>
        <v>76.545000000000002</v>
      </c>
      <c r="AS119" s="17">
        <f t="shared" si="24"/>
        <v>77.355000000000004</v>
      </c>
      <c r="AT119" s="17">
        <f t="shared" si="25"/>
        <v>78.165000000000006</v>
      </c>
      <c r="AU119" s="17">
        <f t="shared" si="25"/>
        <v>78.975000000000009</v>
      </c>
      <c r="AV119" s="17">
        <f t="shared" si="25"/>
        <v>79.785000000000011</v>
      </c>
      <c r="AW119" s="17">
        <f t="shared" si="25"/>
        <v>80.594999999999999</v>
      </c>
      <c r="AX119" s="17">
        <f t="shared" si="25"/>
        <v>81.405000000000001</v>
      </c>
      <c r="AY119" s="17">
        <f t="shared" si="25"/>
        <v>82.215000000000003</v>
      </c>
      <c r="AZ119" s="17">
        <f t="shared" si="25"/>
        <v>83.025000000000006</v>
      </c>
    </row>
    <row r="120" spans="2:52" hidden="1" x14ac:dyDescent="0.25">
      <c r="B120" s="20">
        <v>36</v>
      </c>
      <c r="C120" s="17">
        <f t="shared" si="22"/>
        <v>43.416000000000004</v>
      </c>
      <c r="D120" s="17">
        <f t="shared" si="22"/>
        <v>44.225999999999999</v>
      </c>
      <c r="E120" s="17">
        <f t="shared" si="22"/>
        <v>45.036000000000001</v>
      </c>
      <c r="F120" s="17">
        <f t="shared" si="22"/>
        <v>45.846000000000004</v>
      </c>
      <c r="G120" s="17">
        <f t="shared" si="22"/>
        <v>46.656000000000006</v>
      </c>
      <c r="H120" s="17">
        <f t="shared" si="22"/>
        <v>47.466000000000001</v>
      </c>
      <c r="I120" s="17">
        <f t="shared" si="22"/>
        <v>48.276000000000003</v>
      </c>
      <c r="J120" s="17">
        <f t="shared" si="22"/>
        <v>49.085999999999999</v>
      </c>
      <c r="K120" s="17">
        <f t="shared" si="22"/>
        <v>49.896000000000008</v>
      </c>
      <c r="L120" s="17">
        <f t="shared" si="22"/>
        <v>50.706000000000003</v>
      </c>
      <c r="M120" s="17">
        <f t="shared" si="22"/>
        <v>51.516000000000005</v>
      </c>
      <c r="N120" s="17">
        <f t="shared" si="22"/>
        <v>52.325999999999993</v>
      </c>
      <c r="O120" s="17">
        <f t="shared" si="22"/>
        <v>53.136000000000003</v>
      </c>
      <c r="P120" s="17">
        <f t="shared" si="22"/>
        <v>53.945999999999998</v>
      </c>
      <c r="Q120" s="17">
        <f t="shared" si="22"/>
        <v>54.756</v>
      </c>
      <c r="R120" s="17">
        <f t="shared" si="22"/>
        <v>55.565999999999995</v>
      </c>
      <c r="S120" s="17">
        <f t="shared" si="23"/>
        <v>56.375999999999998</v>
      </c>
      <c r="T120" s="17">
        <f t="shared" si="23"/>
        <v>57.186</v>
      </c>
      <c r="U120" s="17">
        <f t="shared" si="23"/>
        <v>57.996000000000002</v>
      </c>
      <c r="V120" s="17">
        <f t="shared" si="23"/>
        <v>58.806000000000004</v>
      </c>
      <c r="W120" s="17">
        <f t="shared" si="23"/>
        <v>59.616</v>
      </c>
      <c r="X120" s="17">
        <f t="shared" si="23"/>
        <v>60.426000000000002</v>
      </c>
      <c r="Y120" s="17">
        <f t="shared" si="23"/>
        <v>61.235999999999997</v>
      </c>
      <c r="Z120" s="17">
        <f t="shared" si="23"/>
        <v>62.045999999999999</v>
      </c>
      <c r="AA120" s="17">
        <f t="shared" si="23"/>
        <v>62.856000000000002</v>
      </c>
      <c r="AB120" s="17">
        <f t="shared" si="23"/>
        <v>63.665999999999997</v>
      </c>
      <c r="AC120" s="17">
        <f t="shared" si="23"/>
        <v>64.475999999999999</v>
      </c>
      <c r="AD120" s="17">
        <f t="shared" si="24"/>
        <v>65.286000000000001</v>
      </c>
      <c r="AE120" s="17">
        <f t="shared" si="24"/>
        <v>66.096000000000004</v>
      </c>
      <c r="AF120" s="17">
        <f t="shared" si="24"/>
        <v>66.906000000000006</v>
      </c>
      <c r="AG120" s="17">
        <f t="shared" si="24"/>
        <v>67.715999999999994</v>
      </c>
      <c r="AH120" s="17">
        <f t="shared" si="24"/>
        <v>68.525999999999996</v>
      </c>
      <c r="AI120" s="17">
        <f t="shared" si="24"/>
        <v>69.335999999999999</v>
      </c>
      <c r="AJ120" s="17">
        <f t="shared" si="24"/>
        <v>70.146000000000001</v>
      </c>
      <c r="AK120" s="17">
        <f t="shared" si="24"/>
        <v>70.956000000000003</v>
      </c>
      <c r="AL120" s="17">
        <f t="shared" si="24"/>
        <v>71.765999999999991</v>
      </c>
      <c r="AM120" s="17">
        <f t="shared" si="24"/>
        <v>72.576000000000008</v>
      </c>
      <c r="AN120" s="17">
        <f t="shared" si="24"/>
        <v>73.385999999999996</v>
      </c>
      <c r="AO120" s="17">
        <f t="shared" si="24"/>
        <v>74.195999999999998</v>
      </c>
      <c r="AP120" s="17">
        <f t="shared" si="24"/>
        <v>75.006</v>
      </c>
      <c r="AQ120" s="17">
        <f t="shared" si="24"/>
        <v>75.816000000000003</v>
      </c>
      <c r="AR120" s="17">
        <f t="shared" si="24"/>
        <v>76.626000000000005</v>
      </c>
      <c r="AS120" s="17">
        <f t="shared" si="24"/>
        <v>77.435999999999993</v>
      </c>
      <c r="AT120" s="17">
        <f t="shared" si="25"/>
        <v>78.245999999999995</v>
      </c>
      <c r="AU120" s="17">
        <f t="shared" si="25"/>
        <v>79.056000000000012</v>
      </c>
      <c r="AV120" s="17">
        <f t="shared" si="25"/>
        <v>79.866</v>
      </c>
      <c r="AW120" s="17">
        <f t="shared" si="25"/>
        <v>80.676000000000002</v>
      </c>
      <c r="AX120" s="17">
        <f t="shared" si="25"/>
        <v>81.48599999999999</v>
      </c>
      <c r="AY120" s="17">
        <f t="shared" si="25"/>
        <v>82.296000000000006</v>
      </c>
      <c r="AZ120" s="17">
        <f t="shared" si="25"/>
        <v>83.106000000000009</v>
      </c>
    </row>
    <row r="121" spans="2:52" hidden="1" x14ac:dyDescent="0.25">
      <c r="B121" s="20">
        <v>37</v>
      </c>
      <c r="C121" s="17">
        <f t="shared" si="22"/>
        <v>43.497000000000007</v>
      </c>
      <c r="D121" s="17">
        <f t="shared" si="22"/>
        <v>44.307000000000002</v>
      </c>
      <c r="E121" s="17">
        <f t="shared" si="22"/>
        <v>45.117000000000004</v>
      </c>
      <c r="F121" s="17">
        <f t="shared" si="22"/>
        <v>45.927</v>
      </c>
      <c r="G121" s="17">
        <f t="shared" si="22"/>
        <v>46.737000000000009</v>
      </c>
      <c r="H121" s="17">
        <f t="shared" si="22"/>
        <v>47.547000000000004</v>
      </c>
      <c r="I121" s="17">
        <f t="shared" si="22"/>
        <v>48.357000000000006</v>
      </c>
      <c r="J121" s="17">
        <f t="shared" si="22"/>
        <v>49.167000000000002</v>
      </c>
      <c r="K121" s="17">
        <f t="shared" si="22"/>
        <v>49.977000000000004</v>
      </c>
      <c r="L121" s="17">
        <f t="shared" si="22"/>
        <v>50.787000000000006</v>
      </c>
      <c r="M121" s="17">
        <f t="shared" si="22"/>
        <v>51.597000000000008</v>
      </c>
      <c r="N121" s="17">
        <f t="shared" si="22"/>
        <v>52.407000000000004</v>
      </c>
      <c r="O121" s="17">
        <f t="shared" si="22"/>
        <v>53.217000000000006</v>
      </c>
      <c r="P121" s="17">
        <f t="shared" si="22"/>
        <v>54.027000000000001</v>
      </c>
      <c r="Q121" s="17">
        <f t="shared" si="22"/>
        <v>54.83700000000001</v>
      </c>
      <c r="R121" s="17">
        <f t="shared" si="22"/>
        <v>55.647000000000006</v>
      </c>
      <c r="S121" s="17">
        <f t="shared" si="23"/>
        <v>56.457000000000008</v>
      </c>
      <c r="T121" s="17">
        <f t="shared" si="23"/>
        <v>57.267000000000003</v>
      </c>
      <c r="U121" s="17">
        <f t="shared" si="23"/>
        <v>58.077000000000005</v>
      </c>
      <c r="V121" s="17">
        <f t="shared" si="23"/>
        <v>58.887000000000008</v>
      </c>
      <c r="W121" s="17">
        <f t="shared" si="23"/>
        <v>59.697000000000003</v>
      </c>
      <c r="X121" s="17">
        <f t="shared" si="23"/>
        <v>60.507000000000005</v>
      </c>
      <c r="Y121" s="17">
        <f t="shared" si="23"/>
        <v>61.317000000000007</v>
      </c>
      <c r="Z121" s="17">
        <f t="shared" si="23"/>
        <v>62.127000000000002</v>
      </c>
      <c r="AA121" s="17">
        <f t="shared" si="23"/>
        <v>62.937000000000005</v>
      </c>
      <c r="AB121" s="17">
        <f t="shared" si="23"/>
        <v>63.747</v>
      </c>
      <c r="AC121" s="17">
        <f t="shared" si="23"/>
        <v>64.557000000000002</v>
      </c>
      <c r="AD121" s="17">
        <f t="shared" si="24"/>
        <v>65.367000000000004</v>
      </c>
      <c r="AE121" s="17">
        <f t="shared" si="24"/>
        <v>66.177000000000007</v>
      </c>
      <c r="AF121" s="17">
        <f t="shared" si="24"/>
        <v>66.987000000000009</v>
      </c>
      <c r="AG121" s="17">
        <f t="shared" si="24"/>
        <v>67.796999999999997</v>
      </c>
      <c r="AH121" s="17">
        <f t="shared" si="24"/>
        <v>68.606999999999999</v>
      </c>
      <c r="AI121" s="17">
        <f t="shared" si="24"/>
        <v>69.417000000000016</v>
      </c>
      <c r="AJ121" s="17">
        <f t="shared" si="24"/>
        <v>70.227000000000004</v>
      </c>
      <c r="AK121" s="17">
        <f t="shared" si="24"/>
        <v>71.037000000000006</v>
      </c>
      <c r="AL121" s="17">
        <f t="shared" si="24"/>
        <v>71.846999999999994</v>
      </c>
      <c r="AM121" s="17">
        <f t="shared" si="24"/>
        <v>72.657000000000011</v>
      </c>
      <c r="AN121" s="17">
        <f t="shared" si="24"/>
        <v>73.467000000000013</v>
      </c>
      <c r="AO121" s="17">
        <f t="shared" si="24"/>
        <v>74.277000000000001</v>
      </c>
      <c r="AP121" s="17">
        <f t="shared" si="24"/>
        <v>75.087000000000003</v>
      </c>
      <c r="AQ121" s="17">
        <f t="shared" si="24"/>
        <v>75.897000000000006</v>
      </c>
      <c r="AR121" s="17">
        <f t="shared" si="24"/>
        <v>76.707000000000008</v>
      </c>
      <c r="AS121" s="17">
        <f t="shared" si="24"/>
        <v>77.51700000000001</v>
      </c>
      <c r="AT121" s="17">
        <f t="shared" si="25"/>
        <v>78.326999999999998</v>
      </c>
      <c r="AU121" s="17">
        <f t="shared" si="25"/>
        <v>79.137000000000015</v>
      </c>
      <c r="AV121" s="17">
        <f t="shared" si="25"/>
        <v>79.947000000000003</v>
      </c>
      <c r="AW121" s="17">
        <f t="shared" si="25"/>
        <v>80.757000000000005</v>
      </c>
      <c r="AX121" s="17">
        <f t="shared" si="25"/>
        <v>81.567000000000007</v>
      </c>
      <c r="AY121" s="17">
        <f t="shared" si="25"/>
        <v>82.37700000000001</v>
      </c>
      <c r="AZ121" s="17">
        <f t="shared" si="25"/>
        <v>83.187000000000012</v>
      </c>
    </row>
    <row r="122" spans="2:52" hidden="1" x14ac:dyDescent="0.25">
      <c r="B122" s="20">
        <v>38</v>
      </c>
      <c r="C122" s="17">
        <f t="shared" si="22"/>
        <v>43.578000000000003</v>
      </c>
      <c r="D122" s="17">
        <f t="shared" si="22"/>
        <v>44.387999999999998</v>
      </c>
      <c r="E122" s="17">
        <f t="shared" si="22"/>
        <v>45.198</v>
      </c>
      <c r="F122" s="17">
        <f t="shared" si="22"/>
        <v>46.007999999999996</v>
      </c>
      <c r="G122" s="17">
        <f t="shared" si="22"/>
        <v>46.817999999999998</v>
      </c>
      <c r="H122" s="17">
        <f t="shared" si="22"/>
        <v>47.628</v>
      </c>
      <c r="I122" s="17">
        <f t="shared" si="22"/>
        <v>48.438000000000002</v>
      </c>
      <c r="J122" s="17">
        <f t="shared" si="22"/>
        <v>49.247999999999998</v>
      </c>
      <c r="K122" s="17">
        <f t="shared" si="22"/>
        <v>50.058</v>
      </c>
      <c r="L122" s="17">
        <f t="shared" si="22"/>
        <v>50.867999999999995</v>
      </c>
      <c r="M122" s="17">
        <f t="shared" si="22"/>
        <v>51.678000000000004</v>
      </c>
      <c r="N122" s="17">
        <f t="shared" si="22"/>
        <v>52.488</v>
      </c>
      <c r="O122" s="17">
        <f t="shared" si="22"/>
        <v>53.298000000000002</v>
      </c>
      <c r="P122" s="17">
        <f t="shared" si="22"/>
        <v>54.107999999999997</v>
      </c>
      <c r="Q122" s="17">
        <f t="shared" si="22"/>
        <v>54.917999999999999</v>
      </c>
      <c r="R122" s="17">
        <f t="shared" si="22"/>
        <v>55.728000000000002</v>
      </c>
      <c r="S122" s="17">
        <f t="shared" si="23"/>
        <v>56.538000000000004</v>
      </c>
      <c r="T122" s="17">
        <f t="shared" si="23"/>
        <v>57.347999999999999</v>
      </c>
      <c r="U122" s="17">
        <f t="shared" si="23"/>
        <v>58.158000000000008</v>
      </c>
      <c r="V122" s="17">
        <f t="shared" si="23"/>
        <v>58.967999999999996</v>
      </c>
      <c r="W122" s="17">
        <f t="shared" si="23"/>
        <v>59.778000000000006</v>
      </c>
      <c r="X122" s="17">
        <f t="shared" si="23"/>
        <v>60.587999999999994</v>
      </c>
      <c r="Y122" s="17">
        <f t="shared" si="23"/>
        <v>61.398000000000003</v>
      </c>
      <c r="Z122" s="17">
        <f t="shared" si="23"/>
        <v>62.208000000000006</v>
      </c>
      <c r="AA122" s="17">
        <f t="shared" si="23"/>
        <v>63.018000000000001</v>
      </c>
      <c r="AB122" s="17">
        <f t="shared" si="23"/>
        <v>63.828000000000003</v>
      </c>
      <c r="AC122" s="17">
        <f t="shared" si="23"/>
        <v>64.637999999999991</v>
      </c>
      <c r="AD122" s="17">
        <f t="shared" si="24"/>
        <v>65.448000000000008</v>
      </c>
      <c r="AE122" s="17">
        <f t="shared" si="24"/>
        <v>66.25800000000001</v>
      </c>
      <c r="AF122" s="17">
        <f t="shared" si="24"/>
        <v>67.067999999999998</v>
      </c>
      <c r="AG122" s="17">
        <f t="shared" si="24"/>
        <v>67.878</v>
      </c>
      <c r="AH122" s="17">
        <f t="shared" si="24"/>
        <v>68.688000000000002</v>
      </c>
      <c r="AI122" s="17">
        <f t="shared" si="24"/>
        <v>69.498000000000005</v>
      </c>
      <c r="AJ122" s="17">
        <f t="shared" si="24"/>
        <v>70.308000000000007</v>
      </c>
      <c r="AK122" s="17">
        <f t="shared" si="24"/>
        <v>71.117999999999995</v>
      </c>
      <c r="AL122" s="17">
        <f t="shared" si="24"/>
        <v>71.927999999999997</v>
      </c>
      <c r="AM122" s="17">
        <f t="shared" si="24"/>
        <v>72.738</v>
      </c>
      <c r="AN122" s="17">
        <f t="shared" si="24"/>
        <v>73.548000000000002</v>
      </c>
      <c r="AO122" s="17">
        <f t="shared" si="24"/>
        <v>74.358000000000004</v>
      </c>
      <c r="AP122" s="17">
        <f t="shared" si="24"/>
        <v>75.167999999999992</v>
      </c>
      <c r="AQ122" s="17">
        <f t="shared" si="24"/>
        <v>75.978000000000009</v>
      </c>
      <c r="AR122" s="17">
        <f t="shared" si="24"/>
        <v>76.787999999999997</v>
      </c>
      <c r="AS122" s="17">
        <f t="shared" si="24"/>
        <v>77.597999999999999</v>
      </c>
      <c r="AT122" s="17">
        <f t="shared" si="25"/>
        <v>78.408000000000001</v>
      </c>
      <c r="AU122" s="17">
        <f t="shared" si="25"/>
        <v>79.218000000000004</v>
      </c>
      <c r="AV122" s="17">
        <f t="shared" si="25"/>
        <v>80.028000000000006</v>
      </c>
      <c r="AW122" s="17">
        <f t="shared" si="25"/>
        <v>80.837999999999994</v>
      </c>
      <c r="AX122" s="17">
        <f t="shared" si="25"/>
        <v>81.647999999999996</v>
      </c>
      <c r="AY122" s="17">
        <f t="shared" si="25"/>
        <v>82.458000000000013</v>
      </c>
      <c r="AZ122" s="17">
        <f t="shared" si="25"/>
        <v>83.268000000000001</v>
      </c>
    </row>
    <row r="123" spans="2:52" hidden="1" x14ac:dyDescent="0.25">
      <c r="B123" s="20">
        <v>39</v>
      </c>
      <c r="C123" s="17">
        <f t="shared" si="22"/>
        <v>43.658999999999999</v>
      </c>
      <c r="D123" s="17">
        <f t="shared" si="22"/>
        <v>44.469000000000001</v>
      </c>
      <c r="E123" s="17">
        <f t="shared" si="22"/>
        <v>45.279000000000003</v>
      </c>
      <c r="F123" s="17">
        <f t="shared" si="22"/>
        <v>46.088999999999999</v>
      </c>
      <c r="G123" s="17">
        <f t="shared" si="22"/>
        <v>46.899000000000001</v>
      </c>
      <c r="H123" s="17">
        <f t="shared" si="22"/>
        <v>47.708999999999996</v>
      </c>
      <c r="I123" s="17">
        <f t="shared" si="22"/>
        <v>48.518999999999998</v>
      </c>
      <c r="J123" s="17">
        <f t="shared" si="22"/>
        <v>49.329000000000001</v>
      </c>
      <c r="K123" s="17">
        <f t="shared" si="22"/>
        <v>50.139000000000003</v>
      </c>
      <c r="L123" s="17">
        <f t="shared" si="22"/>
        <v>50.948999999999998</v>
      </c>
      <c r="M123" s="17">
        <f t="shared" si="22"/>
        <v>51.759</v>
      </c>
      <c r="N123" s="17">
        <f t="shared" si="22"/>
        <v>52.569000000000003</v>
      </c>
      <c r="O123" s="17">
        <f t="shared" si="22"/>
        <v>53.379000000000012</v>
      </c>
      <c r="P123" s="17">
        <f t="shared" si="22"/>
        <v>54.189000000000007</v>
      </c>
      <c r="Q123" s="17">
        <f t="shared" si="22"/>
        <v>54.999000000000009</v>
      </c>
      <c r="R123" s="17">
        <f t="shared" si="22"/>
        <v>55.809000000000005</v>
      </c>
      <c r="S123" s="17">
        <f t="shared" si="23"/>
        <v>56.619000000000007</v>
      </c>
      <c r="T123" s="17">
        <f t="shared" si="23"/>
        <v>57.429000000000009</v>
      </c>
      <c r="U123" s="17">
        <f t="shared" si="23"/>
        <v>58.239000000000011</v>
      </c>
      <c r="V123" s="17">
        <f t="shared" si="23"/>
        <v>59.049000000000014</v>
      </c>
      <c r="W123" s="17">
        <f t="shared" si="23"/>
        <v>59.859000000000009</v>
      </c>
      <c r="X123" s="17">
        <f t="shared" si="23"/>
        <v>60.669000000000011</v>
      </c>
      <c r="Y123" s="17">
        <f t="shared" si="23"/>
        <v>61.479000000000006</v>
      </c>
      <c r="Z123" s="17">
        <f t="shared" si="23"/>
        <v>62.289000000000009</v>
      </c>
      <c r="AA123" s="17">
        <f t="shared" si="23"/>
        <v>63.099000000000011</v>
      </c>
      <c r="AB123" s="17">
        <f t="shared" si="23"/>
        <v>63.909000000000006</v>
      </c>
      <c r="AC123" s="17">
        <f t="shared" si="23"/>
        <v>64.719000000000008</v>
      </c>
      <c r="AD123" s="17">
        <f t="shared" si="24"/>
        <v>65.529000000000011</v>
      </c>
      <c r="AE123" s="17">
        <f t="shared" si="24"/>
        <v>66.339000000000013</v>
      </c>
      <c r="AF123" s="17">
        <f t="shared" si="24"/>
        <v>67.149000000000015</v>
      </c>
      <c r="AG123" s="17">
        <f t="shared" si="24"/>
        <v>67.959000000000003</v>
      </c>
      <c r="AH123" s="17">
        <f t="shared" si="24"/>
        <v>68.769000000000005</v>
      </c>
      <c r="AI123" s="17">
        <f t="shared" si="24"/>
        <v>69.579000000000008</v>
      </c>
      <c r="AJ123" s="17">
        <f t="shared" si="24"/>
        <v>70.38900000000001</v>
      </c>
      <c r="AK123" s="17">
        <f t="shared" si="24"/>
        <v>71.199000000000012</v>
      </c>
      <c r="AL123" s="17">
        <f t="shared" si="24"/>
        <v>72.009</v>
      </c>
      <c r="AM123" s="17">
        <f t="shared" si="24"/>
        <v>72.819000000000017</v>
      </c>
      <c r="AN123" s="17">
        <f t="shared" si="24"/>
        <v>73.629000000000005</v>
      </c>
      <c r="AO123" s="17">
        <f t="shared" si="24"/>
        <v>74.439000000000007</v>
      </c>
      <c r="AP123" s="17">
        <f t="shared" si="24"/>
        <v>75.249000000000009</v>
      </c>
      <c r="AQ123" s="17">
        <f t="shared" si="24"/>
        <v>76.059000000000012</v>
      </c>
      <c r="AR123" s="17">
        <f t="shared" si="24"/>
        <v>76.869000000000014</v>
      </c>
      <c r="AS123" s="17">
        <f t="shared" si="24"/>
        <v>77.679000000000002</v>
      </c>
      <c r="AT123" s="17">
        <f t="shared" si="25"/>
        <v>78.489000000000004</v>
      </c>
      <c r="AU123" s="17">
        <f t="shared" si="25"/>
        <v>79.299000000000021</v>
      </c>
      <c r="AV123" s="17">
        <f t="shared" si="25"/>
        <v>80.109000000000009</v>
      </c>
      <c r="AW123" s="17">
        <f t="shared" si="25"/>
        <v>80.919000000000011</v>
      </c>
      <c r="AX123" s="17">
        <f t="shared" si="25"/>
        <v>81.728999999999999</v>
      </c>
      <c r="AY123" s="17">
        <f t="shared" si="25"/>
        <v>82.539000000000016</v>
      </c>
      <c r="AZ123" s="17">
        <f t="shared" si="25"/>
        <v>83.349000000000018</v>
      </c>
    </row>
    <row r="124" spans="2:52" hidden="1" x14ac:dyDescent="0.25">
      <c r="B124" s="20">
        <v>40</v>
      </c>
      <c r="C124" s="17">
        <f t="shared" si="22"/>
        <v>43.74</v>
      </c>
      <c r="D124" s="17">
        <f t="shared" si="22"/>
        <v>44.550000000000004</v>
      </c>
      <c r="E124" s="17">
        <f t="shared" si="22"/>
        <v>45.36</v>
      </c>
      <c r="F124" s="17">
        <f t="shared" si="22"/>
        <v>46.17</v>
      </c>
      <c r="G124" s="17">
        <f t="shared" si="22"/>
        <v>46.980000000000004</v>
      </c>
      <c r="H124" s="17">
        <f t="shared" si="22"/>
        <v>47.79</v>
      </c>
      <c r="I124" s="17">
        <f t="shared" si="22"/>
        <v>48.6</v>
      </c>
      <c r="J124" s="17">
        <f t="shared" si="22"/>
        <v>49.41</v>
      </c>
      <c r="K124" s="17">
        <f t="shared" si="22"/>
        <v>50.220000000000006</v>
      </c>
      <c r="L124" s="17">
        <f t="shared" si="22"/>
        <v>51.03</v>
      </c>
      <c r="M124" s="17">
        <f t="shared" si="22"/>
        <v>51.84</v>
      </c>
      <c r="N124" s="17">
        <f t="shared" si="22"/>
        <v>52.65</v>
      </c>
      <c r="O124" s="17">
        <f t="shared" si="22"/>
        <v>53.46</v>
      </c>
      <c r="P124" s="17">
        <f t="shared" si="22"/>
        <v>54.27</v>
      </c>
      <c r="Q124" s="17">
        <f t="shared" si="22"/>
        <v>55.080000000000005</v>
      </c>
      <c r="R124" s="17">
        <f t="shared" si="22"/>
        <v>55.89</v>
      </c>
      <c r="S124" s="17">
        <f t="shared" si="23"/>
        <v>56.7</v>
      </c>
      <c r="T124" s="17">
        <f t="shared" si="23"/>
        <v>57.51</v>
      </c>
      <c r="U124" s="17">
        <f t="shared" si="23"/>
        <v>58.32</v>
      </c>
      <c r="V124" s="17">
        <f t="shared" si="23"/>
        <v>59.13</v>
      </c>
      <c r="W124" s="17">
        <f t="shared" si="23"/>
        <v>59.940000000000012</v>
      </c>
      <c r="X124" s="17">
        <f t="shared" si="23"/>
        <v>60.75</v>
      </c>
      <c r="Y124" s="17">
        <f t="shared" si="23"/>
        <v>61.560000000000009</v>
      </c>
      <c r="Z124" s="17">
        <f t="shared" si="23"/>
        <v>62.37</v>
      </c>
      <c r="AA124" s="17">
        <f t="shared" si="23"/>
        <v>63.180000000000007</v>
      </c>
      <c r="AB124" s="17">
        <f t="shared" si="23"/>
        <v>63.990000000000009</v>
      </c>
      <c r="AC124" s="17">
        <f t="shared" si="23"/>
        <v>64.8</v>
      </c>
      <c r="AD124" s="17">
        <f t="shared" si="24"/>
        <v>65.610000000000014</v>
      </c>
      <c r="AE124" s="17">
        <f t="shared" si="24"/>
        <v>66.42</v>
      </c>
      <c r="AF124" s="17">
        <f t="shared" si="24"/>
        <v>67.23</v>
      </c>
      <c r="AG124" s="17">
        <f t="shared" si="24"/>
        <v>68.040000000000006</v>
      </c>
      <c r="AH124" s="17">
        <f t="shared" si="24"/>
        <v>68.850000000000009</v>
      </c>
      <c r="AI124" s="17">
        <f t="shared" si="24"/>
        <v>69.660000000000011</v>
      </c>
      <c r="AJ124" s="17">
        <f t="shared" si="24"/>
        <v>70.47</v>
      </c>
      <c r="AK124" s="17">
        <f t="shared" si="24"/>
        <v>71.28</v>
      </c>
      <c r="AL124" s="17">
        <f t="shared" si="24"/>
        <v>72.09</v>
      </c>
      <c r="AM124" s="17">
        <f t="shared" si="24"/>
        <v>72.900000000000006</v>
      </c>
      <c r="AN124" s="17">
        <f t="shared" si="24"/>
        <v>73.710000000000008</v>
      </c>
      <c r="AO124" s="17">
        <f t="shared" si="24"/>
        <v>74.52</v>
      </c>
      <c r="AP124" s="17">
        <f t="shared" si="24"/>
        <v>75.33</v>
      </c>
      <c r="AQ124" s="17">
        <f t="shared" si="24"/>
        <v>76.140000000000015</v>
      </c>
      <c r="AR124" s="17">
        <f t="shared" si="24"/>
        <v>76.95</v>
      </c>
      <c r="AS124" s="17">
        <f t="shared" si="24"/>
        <v>77.760000000000005</v>
      </c>
      <c r="AT124" s="17">
        <f t="shared" si="25"/>
        <v>78.569999999999993</v>
      </c>
      <c r="AU124" s="17">
        <f t="shared" si="25"/>
        <v>79.38000000000001</v>
      </c>
      <c r="AV124" s="17">
        <f t="shared" si="25"/>
        <v>80.190000000000012</v>
      </c>
      <c r="AW124" s="17">
        <f t="shared" si="25"/>
        <v>81</v>
      </c>
      <c r="AX124" s="17">
        <f t="shared" si="25"/>
        <v>81.81</v>
      </c>
      <c r="AY124" s="17">
        <f t="shared" si="25"/>
        <v>82.62</v>
      </c>
      <c r="AZ124" s="17">
        <f t="shared" si="25"/>
        <v>83.43</v>
      </c>
    </row>
    <row r="125" spans="2:52" hidden="1" x14ac:dyDescent="0.25">
      <c r="B125" s="20">
        <v>41</v>
      </c>
      <c r="C125" s="17">
        <f t="shared" si="22"/>
        <v>43.821000000000005</v>
      </c>
      <c r="D125" s="17">
        <f t="shared" si="22"/>
        <v>44.631000000000007</v>
      </c>
      <c r="E125" s="17">
        <f t="shared" si="22"/>
        <v>45.441000000000003</v>
      </c>
      <c r="F125" s="17">
        <f t="shared" si="22"/>
        <v>46.251000000000005</v>
      </c>
      <c r="G125" s="17">
        <f t="shared" si="22"/>
        <v>47.061</v>
      </c>
      <c r="H125" s="17">
        <f t="shared" si="22"/>
        <v>47.871000000000002</v>
      </c>
      <c r="I125" s="17">
        <f t="shared" si="22"/>
        <v>48.681000000000004</v>
      </c>
      <c r="J125" s="17">
        <f t="shared" si="22"/>
        <v>49.491</v>
      </c>
      <c r="K125" s="17">
        <f t="shared" ref="K125:Z140" si="26">(K$32-100+$B125/10)*0.9*0.9</f>
        <v>50.301000000000002</v>
      </c>
      <c r="L125" s="17">
        <f t="shared" si="26"/>
        <v>51.110999999999997</v>
      </c>
      <c r="M125" s="17">
        <f t="shared" si="26"/>
        <v>51.920999999999999</v>
      </c>
      <c r="N125" s="17">
        <f t="shared" si="26"/>
        <v>52.730999999999995</v>
      </c>
      <c r="O125" s="17">
        <f t="shared" si="26"/>
        <v>53.540999999999997</v>
      </c>
      <c r="P125" s="17">
        <f t="shared" si="26"/>
        <v>54.350999999999992</v>
      </c>
      <c r="Q125" s="17">
        <f t="shared" si="26"/>
        <v>55.161000000000001</v>
      </c>
      <c r="R125" s="17">
        <f t="shared" si="26"/>
        <v>55.970999999999997</v>
      </c>
      <c r="S125" s="17">
        <f t="shared" si="26"/>
        <v>56.780999999999999</v>
      </c>
      <c r="T125" s="17">
        <f t="shared" si="26"/>
        <v>57.590999999999994</v>
      </c>
      <c r="U125" s="17">
        <f t="shared" si="26"/>
        <v>58.401000000000003</v>
      </c>
      <c r="V125" s="17">
        <f t="shared" si="26"/>
        <v>59.210999999999991</v>
      </c>
      <c r="W125" s="17">
        <f t="shared" si="26"/>
        <v>60.021000000000001</v>
      </c>
      <c r="X125" s="17">
        <f t="shared" si="26"/>
        <v>60.831000000000003</v>
      </c>
      <c r="Y125" s="17">
        <f t="shared" si="26"/>
        <v>61.640999999999998</v>
      </c>
      <c r="Z125" s="17">
        <f t="shared" si="26"/>
        <v>62.451000000000001</v>
      </c>
      <c r="AA125" s="17">
        <f t="shared" si="23"/>
        <v>63.260999999999996</v>
      </c>
      <c r="AB125" s="17">
        <f t="shared" si="23"/>
        <v>64.070999999999998</v>
      </c>
      <c r="AC125" s="17">
        <f t="shared" si="23"/>
        <v>64.881</v>
      </c>
      <c r="AD125" s="17">
        <f t="shared" si="24"/>
        <v>65.691000000000003</v>
      </c>
      <c r="AE125" s="17">
        <f t="shared" si="24"/>
        <v>66.501000000000005</v>
      </c>
      <c r="AF125" s="17">
        <f t="shared" si="24"/>
        <v>67.310999999999993</v>
      </c>
      <c r="AG125" s="17">
        <f t="shared" si="24"/>
        <v>68.120999999999995</v>
      </c>
      <c r="AH125" s="17">
        <f t="shared" si="24"/>
        <v>68.931000000000012</v>
      </c>
      <c r="AI125" s="17">
        <f t="shared" si="24"/>
        <v>69.741</v>
      </c>
      <c r="AJ125" s="17">
        <f t="shared" si="24"/>
        <v>70.551000000000002</v>
      </c>
      <c r="AK125" s="17">
        <f t="shared" si="24"/>
        <v>71.36099999999999</v>
      </c>
      <c r="AL125" s="17">
        <f t="shared" si="24"/>
        <v>72.171000000000006</v>
      </c>
      <c r="AM125" s="17">
        <f t="shared" si="24"/>
        <v>72.981000000000009</v>
      </c>
      <c r="AN125" s="17">
        <f t="shared" si="24"/>
        <v>73.790999999999997</v>
      </c>
      <c r="AO125" s="17">
        <f t="shared" si="24"/>
        <v>74.600999999999999</v>
      </c>
      <c r="AP125" s="17">
        <f t="shared" si="24"/>
        <v>75.411000000000001</v>
      </c>
      <c r="AQ125" s="17">
        <f t="shared" si="24"/>
        <v>76.221000000000004</v>
      </c>
      <c r="AR125" s="17">
        <f t="shared" si="24"/>
        <v>77.031000000000006</v>
      </c>
      <c r="AS125" s="17">
        <f t="shared" si="24"/>
        <v>77.840999999999994</v>
      </c>
      <c r="AT125" s="17">
        <f t="shared" si="25"/>
        <v>78.650999999999996</v>
      </c>
      <c r="AU125" s="17">
        <f t="shared" si="25"/>
        <v>79.460999999999999</v>
      </c>
      <c r="AV125" s="17">
        <f t="shared" si="25"/>
        <v>80.271000000000001</v>
      </c>
      <c r="AW125" s="17">
        <f t="shared" si="25"/>
        <v>81.081000000000003</v>
      </c>
      <c r="AX125" s="17">
        <f t="shared" si="25"/>
        <v>81.890999999999991</v>
      </c>
      <c r="AY125" s="17">
        <f t="shared" si="25"/>
        <v>82.701000000000008</v>
      </c>
      <c r="AZ125" s="17">
        <f t="shared" si="25"/>
        <v>83.510999999999996</v>
      </c>
    </row>
    <row r="126" spans="2:52" hidden="1" x14ac:dyDescent="0.25">
      <c r="B126" s="20">
        <v>42</v>
      </c>
      <c r="C126" s="17">
        <f t="shared" ref="C126:R141" si="27">(C$32-100+$B126/10)*0.9*0.9</f>
        <v>43.902000000000001</v>
      </c>
      <c r="D126" s="17">
        <f t="shared" si="27"/>
        <v>44.71200000000001</v>
      </c>
      <c r="E126" s="17">
        <f t="shared" si="27"/>
        <v>45.522000000000006</v>
      </c>
      <c r="F126" s="17">
        <f t="shared" si="27"/>
        <v>46.332000000000008</v>
      </c>
      <c r="G126" s="17">
        <f t="shared" si="27"/>
        <v>47.142000000000003</v>
      </c>
      <c r="H126" s="17">
        <f t="shared" si="27"/>
        <v>47.952000000000005</v>
      </c>
      <c r="I126" s="17">
        <f t="shared" si="27"/>
        <v>48.762000000000008</v>
      </c>
      <c r="J126" s="17">
        <f t="shared" si="27"/>
        <v>49.572000000000003</v>
      </c>
      <c r="K126" s="17">
        <f t="shared" si="27"/>
        <v>50.382000000000005</v>
      </c>
      <c r="L126" s="17">
        <f t="shared" si="27"/>
        <v>51.192</v>
      </c>
      <c r="M126" s="17">
        <f t="shared" si="27"/>
        <v>52.002000000000002</v>
      </c>
      <c r="N126" s="17">
        <f t="shared" si="27"/>
        <v>52.812000000000005</v>
      </c>
      <c r="O126" s="17">
        <f t="shared" si="27"/>
        <v>53.622000000000007</v>
      </c>
      <c r="P126" s="17">
        <f t="shared" si="27"/>
        <v>54.432000000000002</v>
      </c>
      <c r="Q126" s="17">
        <f t="shared" si="27"/>
        <v>55.242000000000004</v>
      </c>
      <c r="R126" s="17">
        <f t="shared" si="27"/>
        <v>56.052</v>
      </c>
      <c r="S126" s="17">
        <f t="shared" si="26"/>
        <v>56.862000000000009</v>
      </c>
      <c r="T126" s="17">
        <f t="shared" si="26"/>
        <v>57.671999999999997</v>
      </c>
      <c r="U126" s="17">
        <f t="shared" si="26"/>
        <v>58.482000000000006</v>
      </c>
      <c r="V126" s="17">
        <f t="shared" si="26"/>
        <v>59.292000000000009</v>
      </c>
      <c r="W126" s="17">
        <f t="shared" si="26"/>
        <v>60.102000000000004</v>
      </c>
      <c r="X126" s="17">
        <f t="shared" si="26"/>
        <v>60.912000000000006</v>
      </c>
      <c r="Y126" s="17">
        <f t="shared" si="26"/>
        <v>61.722000000000001</v>
      </c>
      <c r="Z126" s="17">
        <f t="shared" si="26"/>
        <v>62.532000000000004</v>
      </c>
      <c r="AA126" s="17">
        <f t="shared" si="23"/>
        <v>63.342000000000013</v>
      </c>
      <c r="AB126" s="17">
        <f t="shared" si="23"/>
        <v>64.152000000000001</v>
      </c>
      <c r="AC126" s="17">
        <f t="shared" si="23"/>
        <v>64.962000000000003</v>
      </c>
      <c r="AD126" s="17">
        <f t="shared" si="24"/>
        <v>65.772000000000006</v>
      </c>
      <c r="AE126" s="17">
        <f t="shared" si="24"/>
        <v>66.582000000000008</v>
      </c>
      <c r="AF126" s="17">
        <f t="shared" si="24"/>
        <v>67.39200000000001</v>
      </c>
      <c r="AG126" s="17">
        <f t="shared" si="24"/>
        <v>68.201999999999998</v>
      </c>
      <c r="AH126" s="17">
        <f t="shared" si="24"/>
        <v>69.012000000000015</v>
      </c>
      <c r="AI126" s="17">
        <f t="shared" si="24"/>
        <v>69.822000000000003</v>
      </c>
      <c r="AJ126" s="17">
        <f t="shared" si="24"/>
        <v>70.632000000000005</v>
      </c>
      <c r="AK126" s="17">
        <f t="shared" si="24"/>
        <v>71.442000000000007</v>
      </c>
      <c r="AL126" s="17">
        <f t="shared" si="24"/>
        <v>72.25200000000001</v>
      </c>
      <c r="AM126" s="17">
        <f t="shared" si="24"/>
        <v>73.062000000000012</v>
      </c>
      <c r="AN126" s="17">
        <f t="shared" si="24"/>
        <v>73.872</v>
      </c>
      <c r="AO126" s="17">
        <f t="shared" si="24"/>
        <v>74.682000000000002</v>
      </c>
      <c r="AP126" s="17">
        <f t="shared" si="24"/>
        <v>75.492000000000004</v>
      </c>
      <c r="AQ126" s="17">
        <f t="shared" si="24"/>
        <v>76.302000000000007</v>
      </c>
      <c r="AR126" s="17">
        <f t="shared" si="24"/>
        <v>77.112000000000009</v>
      </c>
      <c r="AS126" s="17">
        <f t="shared" si="24"/>
        <v>77.921999999999997</v>
      </c>
      <c r="AT126" s="17">
        <f t="shared" si="25"/>
        <v>78.731999999999999</v>
      </c>
      <c r="AU126" s="17">
        <f t="shared" si="25"/>
        <v>79.542000000000016</v>
      </c>
      <c r="AV126" s="17">
        <f t="shared" si="25"/>
        <v>80.352000000000004</v>
      </c>
      <c r="AW126" s="17">
        <f t="shared" si="25"/>
        <v>81.162000000000006</v>
      </c>
      <c r="AX126" s="17">
        <f t="shared" si="25"/>
        <v>81.971999999999994</v>
      </c>
      <c r="AY126" s="17">
        <f t="shared" si="25"/>
        <v>82.782000000000011</v>
      </c>
      <c r="AZ126" s="17">
        <f t="shared" si="25"/>
        <v>83.592000000000013</v>
      </c>
    </row>
    <row r="127" spans="2:52" hidden="1" x14ac:dyDescent="0.25">
      <c r="B127" s="20">
        <v>43</v>
      </c>
      <c r="C127" s="17">
        <f t="shared" si="27"/>
        <v>43.982999999999997</v>
      </c>
      <c r="D127" s="17">
        <f t="shared" si="27"/>
        <v>44.792999999999999</v>
      </c>
      <c r="E127" s="17">
        <f t="shared" si="27"/>
        <v>45.603000000000002</v>
      </c>
      <c r="F127" s="17">
        <f t="shared" si="27"/>
        <v>46.413000000000004</v>
      </c>
      <c r="G127" s="17">
        <f t="shared" si="27"/>
        <v>47.222999999999999</v>
      </c>
      <c r="H127" s="17">
        <f t="shared" si="27"/>
        <v>48.033000000000001</v>
      </c>
      <c r="I127" s="17">
        <f t="shared" si="27"/>
        <v>48.842999999999996</v>
      </c>
      <c r="J127" s="17">
        <f t="shared" si="27"/>
        <v>49.653000000000006</v>
      </c>
      <c r="K127" s="17">
        <f t="shared" si="27"/>
        <v>50.463000000000001</v>
      </c>
      <c r="L127" s="17">
        <f t="shared" si="27"/>
        <v>51.273000000000003</v>
      </c>
      <c r="M127" s="17">
        <f t="shared" si="27"/>
        <v>52.082999999999998</v>
      </c>
      <c r="N127" s="17">
        <f t="shared" si="27"/>
        <v>52.893000000000001</v>
      </c>
      <c r="O127" s="17">
        <f t="shared" si="27"/>
        <v>53.703000000000003</v>
      </c>
      <c r="P127" s="17">
        <f t="shared" si="27"/>
        <v>54.512999999999998</v>
      </c>
      <c r="Q127" s="17">
        <f t="shared" si="27"/>
        <v>55.323</v>
      </c>
      <c r="R127" s="17">
        <f t="shared" si="27"/>
        <v>56.132999999999996</v>
      </c>
      <c r="S127" s="17">
        <f t="shared" si="26"/>
        <v>56.942999999999998</v>
      </c>
      <c r="T127" s="17">
        <f t="shared" si="26"/>
        <v>57.753</v>
      </c>
      <c r="U127" s="17">
        <f t="shared" si="26"/>
        <v>58.562999999999995</v>
      </c>
      <c r="V127" s="17">
        <f t="shared" si="26"/>
        <v>59.372999999999998</v>
      </c>
      <c r="W127" s="17">
        <f t="shared" si="26"/>
        <v>60.183000000000007</v>
      </c>
      <c r="X127" s="17">
        <f t="shared" si="26"/>
        <v>60.992999999999995</v>
      </c>
      <c r="Y127" s="17">
        <f t="shared" si="26"/>
        <v>61.803000000000004</v>
      </c>
      <c r="Z127" s="17">
        <f t="shared" si="26"/>
        <v>62.612999999999992</v>
      </c>
      <c r="AA127" s="17">
        <f t="shared" si="23"/>
        <v>63.423000000000002</v>
      </c>
      <c r="AB127" s="17">
        <f t="shared" si="23"/>
        <v>64.233000000000004</v>
      </c>
      <c r="AC127" s="17">
        <f t="shared" si="23"/>
        <v>65.042999999999992</v>
      </c>
      <c r="AD127" s="17">
        <f t="shared" si="24"/>
        <v>65.853000000000009</v>
      </c>
      <c r="AE127" s="17">
        <f t="shared" si="24"/>
        <v>66.662999999999997</v>
      </c>
      <c r="AF127" s="17">
        <f t="shared" si="24"/>
        <v>67.472999999999999</v>
      </c>
      <c r="AG127" s="17">
        <f t="shared" si="24"/>
        <v>68.283000000000001</v>
      </c>
      <c r="AH127" s="17">
        <f t="shared" si="24"/>
        <v>69.093000000000004</v>
      </c>
      <c r="AI127" s="17">
        <f t="shared" si="24"/>
        <v>69.903000000000006</v>
      </c>
      <c r="AJ127" s="17">
        <f t="shared" si="24"/>
        <v>70.712999999999994</v>
      </c>
      <c r="AK127" s="17">
        <f t="shared" si="24"/>
        <v>71.522999999999996</v>
      </c>
      <c r="AL127" s="17">
        <f t="shared" si="24"/>
        <v>72.333000000000013</v>
      </c>
      <c r="AM127" s="17">
        <f t="shared" si="24"/>
        <v>73.143000000000001</v>
      </c>
      <c r="AN127" s="17">
        <f t="shared" si="24"/>
        <v>73.953000000000003</v>
      </c>
      <c r="AO127" s="17">
        <f t="shared" si="24"/>
        <v>74.762999999999991</v>
      </c>
      <c r="AP127" s="17">
        <f t="shared" si="24"/>
        <v>75.573000000000008</v>
      </c>
      <c r="AQ127" s="17">
        <f t="shared" si="24"/>
        <v>76.38300000000001</v>
      </c>
      <c r="AR127" s="17">
        <f t="shared" si="24"/>
        <v>77.192999999999998</v>
      </c>
      <c r="AS127" s="17">
        <f t="shared" si="24"/>
        <v>78.003</v>
      </c>
      <c r="AT127" s="17">
        <f t="shared" si="25"/>
        <v>78.813000000000002</v>
      </c>
      <c r="AU127" s="17">
        <f t="shared" si="25"/>
        <v>79.623000000000005</v>
      </c>
      <c r="AV127" s="17">
        <f t="shared" si="25"/>
        <v>80.433000000000007</v>
      </c>
      <c r="AW127" s="17">
        <f t="shared" si="25"/>
        <v>81.242999999999995</v>
      </c>
      <c r="AX127" s="17">
        <f t="shared" si="25"/>
        <v>82.052999999999997</v>
      </c>
      <c r="AY127" s="17">
        <f t="shared" si="25"/>
        <v>82.863</v>
      </c>
      <c r="AZ127" s="17">
        <f t="shared" si="25"/>
        <v>83.673000000000002</v>
      </c>
    </row>
    <row r="128" spans="2:52" hidden="1" x14ac:dyDescent="0.25">
      <c r="B128" s="20">
        <v>44</v>
      </c>
      <c r="C128" s="17">
        <f t="shared" si="27"/>
        <v>44.064</v>
      </c>
      <c r="D128" s="17">
        <f t="shared" si="27"/>
        <v>44.874000000000002</v>
      </c>
      <c r="E128" s="17">
        <f t="shared" si="27"/>
        <v>45.683999999999997</v>
      </c>
      <c r="F128" s="17">
        <f t="shared" si="27"/>
        <v>46.494</v>
      </c>
      <c r="G128" s="17">
        <f t="shared" si="27"/>
        <v>47.304000000000002</v>
      </c>
      <c r="H128" s="17">
        <f t="shared" si="27"/>
        <v>48.114000000000004</v>
      </c>
      <c r="I128" s="17">
        <f t="shared" si="27"/>
        <v>48.923999999999999</v>
      </c>
      <c r="J128" s="17">
        <f t="shared" si="27"/>
        <v>49.734000000000002</v>
      </c>
      <c r="K128" s="17">
        <f t="shared" si="27"/>
        <v>50.543999999999997</v>
      </c>
      <c r="L128" s="17">
        <f t="shared" si="27"/>
        <v>51.354000000000006</v>
      </c>
      <c r="M128" s="17">
        <f t="shared" si="27"/>
        <v>52.164000000000009</v>
      </c>
      <c r="N128" s="17">
        <f t="shared" si="27"/>
        <v>52.974000000000004</v>
      </c>
      <c r="O128" s="17">
        <f t="shared" si="27"/>
        <v>53.784000000000006</v>
      </c>
      <c r="P128" s="17">
        <f t="shared" si="27"/>
        <v>54.594000000000001</v>
      </c>
      <c r="Q128" s="17">
        <f t="shared" si="27"/>
        <v>55.404000000000011</v>
      </c>
      <c r="R128" s="17">
        <f t="shared" si="27"/>
        <v>56.214000000000006</v>
      </c>
      <c r="S128" s="17">
        <f t="shared" si="26"/>
        <v>57.024000000000008</v>
      </c>
      <c r="T128" s="17">
        <f t="shared" si="26"/>
        <v>57.834000000000003</v>
      </c>
      <c r="U128" s="17">
        <f t="shared" si="26"/>
        <v>58.644000000000013</v>
      </c>
      <c r="V128" s="17">
        <f t="shared" si="26"/>
        <v>59.454000000000001</v>
      </c>
      <c r="W128" s="17">
        <f t="shared" si="26"/>
        <v>60.26400000000001</v>
      </c>
      <c r="X128" s="17">
        <f t="shared" si="26"/>
        <v>61.074000000000012</v>
      </c>
      <c r="Y128" s="17">
        <f t="shared" si="26"/>
        <v>61.884000000000007</v>
      </c>
      <c r="Z128" s="17">
        <f t="shared" si="26"/>
        <v>62.69400000000001</v>
      </c>
      <c r="AA128" s="17">
        <f t="shared" si="23"/>
        <v>63.504000000000005</v>
      </c>
      <c r="AB128" s="17">
        <f t="shared" si="23"/>
        <v>64.314000000000007</v>
      </c>
      <c r="AC128" s="17">
        <f t="shared" si="23"/>
        <v>65.124000000000009</v>
      </c>
      <c r="AD128" s="17">
        <f t="shared" si="24"/>
        <v>65.934000000000012</v>
      </c>
      <c r="AE128" s="17">
        <f t="shared" si="24"/>
        <v>66.744000000000014</v>
      </c>
      <c r="AF128" s="17">
        <f t="shared" si="24"/>
        <v>67.554000000000002</v>
      </c>
      <c r="AG128" s="17">
        <f t="shared" si="24"/>
        <v>68.364000000000004</v>
      </c>
      <c r="AH128" s="17">
        <f t="shared" si="24"/>
        <v>69.174000000000021</v>
      </c>
      <c r="AI128" s="17">
        <f t="shared" si="24"/>
        <v>69.984000000000009</v>
      </c>
      <c r="AJ128" s="17">
        <f t="shared" si="24"/>
        <v>70.794000000000011</v>
      </c>
      <c r="AK128" s="17">
        <f t="shared" si="24"/>
        <v>71.603999999999999</v>
      </c>
      <c r="AL128" s="17">
        <f t="shared" si="24"/>
        <v>72.414000000000016</v>
      </c>
      <c r="AM128" s="17">
        <f t="shared" si="24"/>
        <v>73.224000000000018</v>
      </c>
      <c r="AN128" s="17">
        <f t="shared" si="24"/>
        <v>74.034000000000006</v>
      </c>
      <c r="AO128" s="17">
        <f t="shared" si="24"/>
        <v>74.844000000000008</v>
      </c>
      <c r="AP128" s="17">
        <f t="shared" si="24"/>
        <v>75.654000000000011</v>
      </c>
      <c r="AQ128" s="17">
        <f t="shared" si="24"/>
        <v>76.464000000000013</v>
      </c>
      <c r="AR128" s="17">
        <f t="shared" ref="AR128:AZ143" si="28">(AR$32-100+$B128/10)*0.9*0.9</f>
        <v>77.274000000000015</v>
      </c>
      <c r="AS128" s="17">
        <f t="shared" si="28"/>
        <v>78.084000000000003</v>
      </c>
      <c r="AT128" s="17">
        <f t="shared" si="28"/>
        <v>78.894000000000005</v>
      </c>
      <c r="AU128" s="17">
        <f t="shared" si="28"/>
        <v>79.704000000000008</v>
      </c>
      <c r="AV128" s="17">
        <f t="shared" si="28"/>
        <v>80.51400000000001</v>
      </c>
      <c r="AW128" s="17">
        <f t="shared" si="28"/>
        <v>81.324000000000012</v>
      </c>
      <c r="AX128" s="17">
        <f t="shared" si="28"/>
        <v>82.134</v>
      </c>
      <c r="AY128" s="17">
        <f t="shared" si="28"/>
        <v>82.944000000000017</v>
      </c>
      <c r="AZ128" s="17">
        <f t="shared" si="28"/>
        <v>83.754000000000005</v>
      </c>
    </row>
    <row r="129" spans="2:52" hidden="1" x14ac:dyDescent="0.25">
      <c r="B129" s="20">
        <v>45</v>
      </c>
      <c r="C129" s="17">
        <f t="shared" si="27"/>
        <v>44.145000000000003</v>
      </c>
      <c r="D129" s="17">
        <f t="shared" si="27"/>
        <v>44.955000000000005</v>
      </c>
      <c r="E129" s="17">
        <f t="shared" si="27"/>
        <v>45.765000000000001</v>
      </c>
      <c r="F129" s="17">
        <f t="shared" si="27"/>
        <v>46.575000000000003</v>
      </c>
      <c r="G129" s="17">
        <f t="shared" si="27"/>
        <v>47.384999999999998</v>
      </c>
      <c r="H129" s="17">
        <f t="shared" si="27"/>
        <v>48.195000000000007</v>
      </c>
      <c r="I129" s="17">
        <f t="shared" si="27"/>
        <v>49.005000000000003</v>
      </c>
      <c r="J129" s="17">
        <f t="shared" si="27"/>
        <v>49.815000000000005</v>
      </c>
      <c r="K129" s="17">
        <f t="shared" si="27"/>
        <v>50.625</v>
      </c>
      <c r="L129" s="17">
        <f t="shared" si="27"/>
        <v>51.435000000000002</v>
      </c>
      <c r="M129" s="17">
        <f t="shared" si="27"/>
        <v>52.245000000000005</v>
      </c>
      <c r="N129" s="17">
        <f t="shared" si="27"/>
        <v>53.055000000000007</v>
      </c>
      <c r="O129" s="17">
        <f t="shared" si="27"/>
        <v>53.865000000000002</v>
      </c>
      <c r="P129" s="17">
        <f t="shared" si="27"/>
        <v>54.675000000000004</v>
      </c>
      <c r="Q129" s="17">
        <f t="shared" si="27"/>
        <v>55.484999999999999</v>
      </c>
      <c r="R129" s="17">
        <f t="shared" si="27"/>
        <v>56.295000000000002</v>
      </c>
      <c r="S129" s="17">
        <f t="shared" si="26"/>
        <v>57.105000000000004</v>
      </c>
      <c r="T129" s="17">
        <f t="shared" si="26"/>
        <v>57.915000000000006</v>
      </c>
      <c r="U129" s="17">
        <f t="shared" si="26"/>
        <v>58.725000000000001</v>
      </c>
      <c r="V129" s="17">
        <f t="shared" si="26"/>
        <v>59.535000000000004</v>
      </c>
      <c r="W129" s="17">
        <f t="shared" si="26"/>
        <v>60.344999999999999</v>
      </c>
      <c r="X129" s="17">
        <f t="shared" si="26"/>
        <v>61.155000000000001</v>
      </c>
      <c r="Y129" s="17">
        <f t="shared" si="26"/>
        <v>61.965000000000011</v>
      </c>
      <c r="Z129" s="17">
        <f t="shared" si="26"/>
        <v>62.774999999999999</v>
      </c>
      <c r="AA129" s="17">
        <f t="shared" si="23"/>
        <v>63.585000000000008</v>
      </c>
      <c r="AB129" s="17">
        <f t="shared" si="23"/>
        <v>64.394999999999996</v>
      </c>
      <c r="AC129" s="17">
        <f t="shared" si="23"/>
        <v>65.204999999999998</v>
      </c>
      <c r="AD129" s="17">
        <f t="shared" ref="AD129:AS146" si="29">(AD$32-100+$B129/10)*0.9*0.9</f>
        <v>66.015000000000015</v>
      </c>
      <c r="AE129" s="17">
        <f t="shared" si="29"/>
        <v>66.825000000000003</v>
      </c>
      <c r="AF129" s="17">
        <f t="shared" si="29"/>
        <v>67.635000000000005</v>
      </c>
      <c r="AG129" s="17">
        <f t="shared" si="29"/>
        <v>68.444999999999993</v>
      </c>
      <c r="AH129" s="17">
        <f t="shared" si="29"/>
        <v>69.25500000000001</v>
      </c>
      <c r="AI129" s="17">
        <f t="shared" si="29"/>
        <v>70.065000000000012</v>
      </c>
      <c r="AJ129" s="17">
        <f t="shared" si="29"/>
        <v>70.875</v>
      </c>
      <c r="AK129" s="17">
        <f t="shared" si="29"/>
        <v>71.685000000000002</v>
      </c>
      <c r="AL129" s="17">
        <f t="shared" si="29"/>
        <v>72.495000000000005</v>
      </c>
      <c r="AM129" s="17">
        <f t="shared" si="29"/>
        <v>73.305000000000007</v>
      </c>
      <c r="AN129" s="17">
        <f t="shared" si="29"/>
        <v>74.115000000000009</v>
      </c>
      <c r="AO129" s="17">
        <f t="shared" si="29"/>
        <v>74.924999999999997</v>
      </c>
      <c r="AP129" s="17">
        <f t="shared" si="29"/>
        <v>75.735000000000014</v>
      </c>
      <c r="AQ129" s="17">
        <f t="shared" si="29"/>
        <v>76.545000000000002</v>
      </c>
      <c r="AR129" s="17">
        <f t="shared" si="29"/>
        <v>77.355000000000004</v>
      </c>
      <c r="AS129" s="17">
        <f t="shared" si="29"/>
        <v>78.165000000000006</v>
      </c>
      <c r="AT129" s="17">
        <f t="shared" si="28"/>
        <v>78.975000000000009</v>
      </c>
      <c r="AU129" s="17">
        <f t="shared" si="28"/>
        <v>79.785000000000011</v>
      </c>
      <c r="AV129" s="17">
        <f t="shared" si="28"/>
        <v>80.594999999999999</v>
      </c>
      <c r="AW129" s="17">
        <f t="shared" si="28"/>
        <v>81.405000000000001</v>
      </c>
      <c r="AX129" s="17">
        <f t="shared" si="28"/>
        <v>82.215000000000003</v>
      </c>
      <c r="AY129" s="17">
        <f t="shared" si="28"/>
        <v>83.025000000000006</v>
      </c>
      <c r="AZ129" s="17">
        <f t="shared" si="28"/>
        <v>83.835000000000008</v>
      </c>
    </row>
    <row r="130" spans="2:52" hidden="1" x14ac:dyDescent="0.25">
      <c r="B130" s="20">
        <v>46</v>
      </c>
      <c r="C130" s="17">
        <f t="shared" si="27"/>
        <v>44.225999999999999</v>
      </c>
      <c r="D130" s="17">
        <f t="shared" si="27"/>
        <v>45.036000000000001</v>
      </c>
      <c r="E130" s="17">
        <f t="shared" si="27"/>
        <v>45.846000000000004</v>
      </c>
      <c r="F130" s="17">
        <f t="shared" si="27"/>
        <v>46.656000000000006</v>
      </c>
      <c r="G130" s="17">
        <f t="shared" si="27"/>
        <v>47.466000000000001</v>
      </c>
      <c r="H130" s="17">
        <f t="shared" si="27"/>
        <v>48.276000000000003</v>
      </c>
      <c r="I130" s="17">
        <f t="shared" si="27"/>
        <v>49.085999999999999</v>
      </c>
      <c r="J130" s="17">
        <f t="shared" si="27"/>
        <v>49.896000000000008</v>
      </c>
      <c r="K130" s="17">
        <f t="shared" si="27"/>
        <v>50.706000000000003</v>
      </c>
      <c r="L130" s="17">
        <f t="shared" si="27"/>
        <v>51.516000000000005</v>
      </c>
      <c r="M130" s="17">
        <f t="shared" si="27"/>
        <v>52.325999999999993</v>
      </c>
      <c r="N130" s="17">
        <f t="shared" si="27"/>
        <v>53.136000000000003</v>
      </c>
      <c r="O130" s="17">
        <f t="shared" si="27"/>
        <v>53.945999999999998</v>
      </c>
      <c r="P130" s="17">
        <f t="shared" si="27"/>
        <v>54.756</v>
      </c>
      <c r="Q130" s="17">
        <f t="shared" si="27"/>
        <v>55.565999999999995</v>
      </c>
      <c r="R130" s="17">
        <f t="shared" si="27"/>
        <v>56.375999999999998</v>
      </c>
      <c r="S130" s="17">
        <f t="shared" si="26"/>
        <v>57.186</v>
      </c>
      <c r="T130" s="17">
        <f t="shared" si="26"/>
        <v>57.996000000000002</v>
      </c>
      <c r="U130" s="17">
        <f t="shared" si="26"/>
        <v>58.806000000000004</v>
      </c>
      <c r="V130" s="17">
        <f t="shared" si="26"/>
        <v>59.616</v>
      </c>
      <c r="W130" s="17">
        <f t="shared" si="26"/>
        <v>60.426000000000002</v>
      </c>
      <c r="X130" s="17">
        <f t="shared" si="26"/>
        <v>61.235999999999997</v>
      </c>
      <c r="Y130" s="17">
        <f t="shared" si="26"/>
        <v>62.045999999999999</v>
      </c>
      <c r="Z130" s="17">
        <f t="shared" si="26"/>
        <v>62.856000000000002</v>
      </c>
      <c r="AA130" s="17">
        <f t="shared" si="23"/>
        <v>63.665999999999997</v>
      </c>
      <c r="AB130" s="17">
        <f t="shared" si="23"/>
        <v>64.475999999999999</v>
      </c>
      <c r="AC130" s="17">
        <f t="shared" si="23"/>
        <v>65.286000000000001</v>
      </c>
      <c r="AD130" s="17">
        <f t="shared" si="29"/>
        <v>66.096000000000004</v>
      </c>
      <c r="AE130" s="17">
        <f t="shared" si="29"/>
        <v>66.906000000000006</v>
      </c>
      <c r="AF130" s="17">
        <f t="shared" si="29"/>
        <v>67.715999999999994</v>
      </c>
      <c r="AG130" s="17">
        <f t="shared" si="29"/>
        <v>68.525999999999996</v>
      </c>
      <c r="AH130" s="17">
        <f t="shared" si="29"/>
        <v>69.335999999999999</v>
      </c>
      <c r="AI130" s="17">
        <f t="shared" si="29"/>
        <v>70.146000000000001</v>
      </c>
      <c r="AJ130" s="17">
        <f t="shared" si="29"/>
        <v>70.956000000000003</v>
      </c>
      <c r="AK130" s="17">
        <f t="shared" si="29"/>
        <v>71.765999999999991</v>
      </c>
      <c r="AL130" s="17">
        <f t="shared" si="29"/>
        <v>72.576000000000008</v>
      </c>
      <c r="AM130" s="17">
        <f t="shared" si="29"/>
        <v>73.385999999999996</v>
      </c>
      <c r="AN130" s="17">
        <f t="shared" si="29"/>
        <v>74.195999999999998</v>
      </c>
      <c r="AO130" s="17">
        <f t="shared" si="29"/>
        <v>75.006</v>
      </c>
      <c r="AP130" s="17">
        <f t="shared" si="29"/>
        <v>75.816000000000003</v>
      </c>
      <c r="AQ130" s="17">
        <f t="shared" si="29"/>
        <v>76.626000000000005</v>
      </c>
      <c r="AR130" s="17">
        <f t="shared" si="29"/>
        <v>77.435999999999993</v>
      </c>
      <c r="AS130" s="17">
        <f t="shared" si="29"/>
        <v>78.245999999999995</v>
      </c>
      <c r="AT130" s="17">
        <f t="shared" si="28"/>
        <v>79.056000000000012</v>
      </c>
      <c r="AU130" s="17">
        <f t="shared" si="28"/>
        <v>79.866</v>
      </c>
      <c r="AV130" s="17">
        <f t="shared" si="28"/>
        <v>80.676000000000002</v>
      </c>
      <c r="AW130" s="17">
        <f t="shared" si="28"/>
        <v>81.48599999999999</v>
      </c>
      <c r="AX130" s="17">
        <f t="shared" si="28"/>
        <v>82.296000000000006</v>
      </c>
      <c r="AY130" s="17">
        <f t="shared" si="28"/>
        <v>83.106000000000009</v>
      </c>
      <c r="AZ130" s="17">
        <f t="shared" si="28"/>
        <v>83.915999999999997</v>
      </c>
    </row>
    <row r="131" spans="2:52" hidden="1" x14ac:dyDescent="0.25">
      <c r="B131" s="20">
        <v>47</v>
      </c>
      <c r="C131" s="17">
        <f t="shared" si="27"/>
        <v>44.307000000000002</v>
      </c>
      <c r="D131" s="17">
        <f t="shared" si="27"/>
        <v>45.117000000000004</v>
      </c>
      <c r="E131" s="17">
        <f t="shared" si="27"/>
        <v>45.927</v>
      </c>
      <c r="F131" s="17">
        <f t="shared" si="27"/>
        <v>46.737000000000009</v>
      </c>
      <c r="G131" s="17">
        <f t="shared" si="27"/>
        <v>47.547000000000004</v>
      </c>
      <c r="H131" s="17">
        <f t="shared" si="27"/>
        <v>48.357000000000006</v>
      </c>
      <c r="I131" s="17">
        <f t="shared" si="27"/>
        <v>49.167000000000002</v>
      </c>
      <c r="J131" s="17">
        <f t="shared" si="27"/>
        <v>49.977000000000004</v>
      </c>
      <c r="K131" s="17">
        <f t="shared" si="27"/>
        <v>50.787000000000006</v>
      </c>
      <c r="L131" s="17">
        <f t="shared" si="27"/>
        <v>51.597000000000008</v>
      </c>
      <c r="M131" s="17">
        <f t="shared" si="27"/>
        <v>52.407000000000004</v>
      </c>
      <c r="N131" s="17">
        <f t="shared" si="27"/>
        <v>53.217000000000006</v>
      </c>
      <c r="O131" s="17">
        <f t="shared" si="27"/>
        <v>54.027000000000001</v>
      </c>
      <c r="P131" s="17">
        <f t="shared" si="27"/>
        <v>54.83700000000001</v>
      </c>
      <c r="Q131" s="17">
        <f t="shared" si="27"/>
        <v>55.647000000000006</v>
      </c>
      <c r="R131" s="17">
        <f t="shared" si="27"/>
        <v>56.457000000000008</v>
      </c>
      <c r="S131" s="17">
        <f t="shared" si="26"/>
        <v>57.267000000000003</v>
      </c>
      <c r="T131" s="17">
        <f t="shared" si="26"/>
        <v>58.077000000000005</v>
      </c>
      <c r="U131" s="17">
        <f t="shared" si="26"/>
        <v>58.887000000000008</v>
      </c>
      <c r="V131" s="17">
        <f t="shared" si="26"/>
        <v>59.697000000000003</v>
      </c>
      <c r="W131" s="17">
        <f t="shared" si="26"/>
        <v>60.507000000000005</v>
      </c>
      <c r="X131" s="17">
        <f t="shared" si="26"/>
        <v>61.317000000000007</v>
      </c>
      <c r="Y131" s="17">
        <f t="shared" si="26"/>
        <v>62.127000000000002</v>
      </c>
      <c r="Z131" s="17">
        <f t="shared" si="26"/>
        <v>62.937000000000005</v>
      </c>
      <c r="AA131" s="17">
        <f t="shared" si="23"/>
        <v>63.747</v>
      </c>
      <c r="AB131" s="17">
        <f t="shared" si="23"/>
        <v>64.557000000000002</v>
      </c>
      <c r="AC131" s="17">
        <f t="shared" si="23"/>
        <v>65.367000000000004</v>
      </c>
      <c r="AD131" s="17">
        <f t="shared" si="29"/>
        <v>66.177000000000007</v>
      </c>
      <c r="AE131" s="17">
        <f t="shared" si="29"/>
        <v>66.987000000000009</v>
      </c>
      <c r="AF131" s="17">
        <f t="shared" si="29"/>
        <v>67.796999999999997</v>
      </c>
      <c r="AG131" s="17">
        <f t="shared" si="29"/>
        <v>68.606999999999999</v>
      </c>
      <c r="AH131" s="17">
        <f t="shared" si="29"/>
        <v>69.417000000000016</v>
      </c>
      <c r="AI131" s="17">
        <f t="shared" si="29"/>
        <v>70.227000000000004</v>
      </c>
      <c r="AJ131" s="17">
        <f t="shared" si="29"/>
        <v>71.037000000000006</v>
      </c>
      <c r="AK131" s="17">
        <f t="shared" si="29"/>
        <v>71.846999999999994</v>
      </c>
      <c r="AL131" s="17">
        <f t="shared" si="29"/>
        <v>72.657000000000011</v>
      </c>
      <c r="AM131" s="17">
        <f t="shared" si="29"/>
        <v>73.467000000000013</v>
      </c>
      <c r="AN131" s="17">
        <f t="shared" si="29"/>
        <v>74.277000000000001</v>
      </c>
      <c r="AO131" s="17">
        <f t="shared" si="29"/>
        <v>75.087000000000003</v>
      </c>
      <c r="AP131" s="17">
        <f t="shared" si="29"/>
        <v>75.897000000000006</v>
      </c>
      <c r="AQ131" s="17">
        <f t="shared" si="29"/>
        <v>76.707000000000008</v>
      </c>
      <c r="AR131" s="17">
        <f t="shared" si="29"/>
        <v>77.51700000000001</v>
      </c>
      <c r="AS131" s="17">
        <f t="shared" si="29"/>
        <v>78.326999999999998</v>
      </c>
      <c r="AT131" s="17">
        <f t="shared" si="28"/>
        <v>79.137000000000015</v>
      </c>
      <c r="AU131" s="17">
        <f t="shared" si="28"/>
        <v>79.947000000000003</v>
      </c>
      <c r="AV131" s="17">
        <f t="shared" si="28"/>
        <v>80.757000000000005</v>
      </c>
      <c r="AW131" s="17">
        <f t="shared" si="28"/>
        <v>81.567000000000007</v>
      </c>
      <c r="AX131" s="17">
        <f t="shared" si="28"/>
        <v>82.37700000000001</v>
      </c>
      <c r="AY131" s="17">
        <f t="shared" si="28"/>
        <v>83.187000000000012</v>
      </c>
      <c r="AZ131" s="17">
        <f t="shared" si="28"/>
        <v>83.997</v>
      </c>
    </row>
    <row r="132" spans="2:52" hidden="1" x14ac:dyDescent="0.25">
      <c r="B132" s="20">
        <v>48</v>
      </c>
      <c r="C132" s="17">
        <f t="shared" si="27"/>
        <v>44.387999999999998</v>
      </c>
      <c r="D132" s="17">
        <f t="shared" si="27"/>
        <v>45.198</v>
      </c>
      <c r="E132" s="17">
        <f t="shared" si="27"/>
        <v>46.007999999999996</v>
      </c>
      <c r="F132" s="17">
        <f t="shared" si="27"/>
        <v>46.817999999999998</v>
      </c>
      <c r="G132" s="17">
        <f t="shared" si="27"/>
        <v>47.628</v>
      </c>
      <c r="H132" s="17">
        <f t="shared" si="27"/>
        <v>48.438000000000002</v>
      </c>
      <c r="I132" s="17">
        <f t="shared" si="27"/>
        <v>49.247999999999998</v>
      </c>
      <c r="J132" s="17">
        <f t="shared" si="27"/>
        <v>50.058</v>
      </c>
      <c r="K132" s="17">
        <f t="shared" si="27"/>
        <v>50.867999999999995</v>
      </c>
      <c r="L132" s="17">
        <f t="shared" si="27"/>
        <v>51.678000000000004</v>
      </c>
      <c r="M132" s="17">
        <f t="shared" si="27"/>
        <v>52.488</v>
      </c>
      <c r="N132" s="17">
        <f t="shared" si="27"/>
        <v>53.298000000000002</v>
      </c>
      <c r="O132" s="17">
        <f t="shared" si="27"/>
        <v>54.107999999999997</v>
      </c>
      <c r="P132" s="17">
        <f t="shared" si="27"/>
        <v>54.917999999999999</v>
      </c>
      <c r="Q132" s="17">
        <f t="shared" si="27"/>
        <v>55.728000000000002</v>
      </c>
      <c r="R132" s="17">
        <f t="shared" si="27"/>
        <v>56.538000000000004</v>
      </c>
      <c r="S132" s="17">
        <f t="shared" si="26"/>
        <v>57.347999999999999</v>
      </c>
      <c r="T132" s="17">
        <f t="shared" si="26"/>
        <v>58.158000000000008</v>
      </c>
      <c r="U132" s="17">
        <f t="shared" si="26"/>
        <v>58.967999999999996</v>
      </c>
      <c r="V132" s="17">
        <f t="shared" si="26"/>
        <v>59.778000000000006</v>
      </c>
      <c r="W132" s="17">
        <f t="shared" si="26"/>
        <v>60.587999999999994</v>
      </c>
      <c r="X132" s="17">
        <f t="shared" si="26"/>
        <v>61.398000000000003</v>
      </c>
      <c r="Y132" s="17">
        <f t="shared" si="26"/>
        <v>62.208000000000006</v>
      </c>
      <c r="Z132" s="17">
        <f t="shared" si="26"/>
        <v>63.018000000000001</v>
      </c>
      <c r="AA132" s="17">
        <f t="shared" si="23"/>
        <v>63.828000000000003</v>
      </c>
      <c r="AB132" s="17">
        <f t="shared" si="23"/>
        <v>64.637999999999991</v>
      </c>
      <c r="AC132" s="17">
        <f t="shared" si="23"/>
        <v>65.448000000000008</v>
      </c>
      <c r="AD132" s="17">
        <f t="shared" si="29"/>
        <v>66.25800000000001</v>
      </c>
      <c r="AE132" s="17">
        <f t="shared" si="29"/>
        <v>67.067999999999998</v>
      </c>
      <c r="AF132" s="17">
        <f t="shared" si="29"/>
        <v>67.878</v>
      </c>
      <c r="AG132" s="17">
        <f t="shared" si="29"/>
        <v>68.688000000000002</v>
      </c>
      <c r="AH132" s="17">
        <f t="shared" si="29"/>
        <v>69.498000000000005</v>
      </c>
      <c r="AI132" s="17">
        <f t="shared" si="29"/>
        <v>70.308000000000007</v>
      </c>
      <c r="AJ132" s="17">
        <f t="shared" si="29"/>
        <v>71.117999999999995</v>
      </c>
      <c r="AK132" s="17">
        <f t="shared" si="29"/>
        <v>71.927999999999997</v>
      </c>
      <c r="AL132" s="17">
        <f t="shared" si="29"/>
        <v>72.738</v>
      </c>
      <c r="AM132" s="17">
        <f t="shared" si="29"/>
        <v>73.548000000000002</v>
      </c>
      <c r="AN132" s="17">
        <f t="shared" si="29"/>
        <v>74.358000000000004</v>
      </c>
      <c r="AO132" s="17">
        <f t="shared" si="29"/>
        <v>75.167999999999992</v>
      </c>
      <c r="AP132" s="17">
        <f t="shared" si="29"/>
        <v>75.978000000000009</v>
      </c>
      <c r="AQ132" s="17">
        <f t="shared" si="29"/>
        <v>76.787999999999997</v>
      </c>
      <c r="AR132" s="17">
        <f t="shared" si="29"/>
        <v>77.597999999999999</v>
      </c>
      <c r="AS132" s="17">
        <f t="shared" si="29"/>
        <v>78.408000000000001</v>
      </c>
      <c r="AT132" s="17">
        <f t="shared" si="28"/>
        <v>79.218000000000004</v>
      </c>
      <c r="AU132" s="17">
        <f t="shared" si="28"/>
        <v>80.028000000000006</v>
      </c>
      <c r="AV132" s="17">
        <f t="shared" si="28"/>
        <v>80.837999999999994</v>
      </c>
      <c r="AW132" s="17">
        <f t="shared" si="28"/>
        <v>81.647999999999996</v>
      </c>
      <c r="AX132" s="17">
        <f t="shared" si="28"/>
        <v>82.458000000000013</v>
      </c>
      <c r="AY132" s="17">
        <f t="shared" si="28"/>
        <v>83.268000000000001</v>
      </c>
      <c r="AZ132" s="17">
        <f t="shared" si="28"/>
        <v>84.078000000000003</v>
      </c>
    </row>
    <row r="133" spans="2:52" hidden="1" x14ac:dyDescent="0.25">
      <c r="B133" s="20">
        <v>49</v>
      </c>
      <c r="C133" s="17">
        <f t="shared" si="27"/>
        <v>44.469000000000001</v>
      </c>
      <c r="D133" s="17">
        <f t="shared" si="27"/>
        <v>45.279000000000003</v>
      </c>
      <c r="E133" s="17">
        <f t="shared" si="27"/>
        <v>46.088999999999999</v>
      </c>
      <c r="F133" s="17">
        <f t="shared" si="27"/>
        <v>46.899000000000001</v>
      </c>
      <c r="G133" s="17">
        <f t="shared" si="27"/>
        <v>47.708999999999996</v>
      </c>
      <c r="H133" s="17">
        <f t="shared" si="27"/>
        <v>48.518999999999998</v>
      </c>
      <c r="I133" s="17">
        <f t="shared" si="27"/>
        <v>49.329000000000001</v>
      </c>
      <c r="J133" s="17">
        <f t="shared" si="27"/>
        <v>50.139000000000003</v>
      </c>
      <c r="K133" s="17">
        <f t="shared" si="27"/>
        <v>50.948999999999998</v>
      </c>
      <c r="L133" s="17">
        <f t="shared" si="27"/>
        <v>51.759</v>
      </c>
      <c r="M133" s="17">
        <f t="shared" si="27"/>
        <v>52.569000000000003</v>
      </c>
      <c r="N133" s="17">
        <f t="shared" si="27"/>
        <v>53.379000000000012</v>
      </c>
      <c r="O133" s="17">
        <f t="shared" si="27"/>
        <v>54.189000000000007</v>
      </c>
      <c r="P133" s="17">
        <f t="shared" si="27"/>
        <v>54.999000000000009</v>
      </c>
      <c r="Q133" s="17">
        <f t="shared" si="27"/>
        <v>55.809000000000005</v>
      </c>
      <c r="R133" s="17">
        <f t="shared" si="27"/>
        <v>56.619000000000007</v>
      </c>
      <c r="S133" s="17">
        <f t="shared" si="26"/>
        <v>57.429000000000009</v>
      </c>
      <c r="T133" s="17">
        <f t="shared" si="26"/>
        <v>58.239000000000011</v>
      </c>
      <c r="U133" s="17">
        <f t="shared" si="26"/>
        <v>59.049000000000014</v>
      </c>
      <c r="V133" s="17">
        <f t="shared" si="26"/>
        <v>59.859000000000009</v>
      </c>
      <c r="W133" s="17">
        <f t="shared" si="26"/>
        <v>60.669000000000011</v>
      </c>
      <c r="X133" s="17">
        <f t="shared" si="26"/>
        <v>61.479000000000006</v>
      </c>
      <c r="Y133" s="17">
        <f t="shared" si="26"/>
        <v>62.289000000000009</v>
      </c>
      <c r="Z133" s="17">
        <f t="shared" si="26"/>
        <v>63.099000000000011</v>
      </c>
      <c r="AA133" s="17">
        <f t="shared" si="23"/>
        <v>63.909000000000006</v>
      </c>
      <c r="AB133" s="17">
        <f t="shared" si="23"/>
        <v>64.719000000000008</v>
      </c>
      <c r="AC133" s="17">
        <f t="shared" si="23"/>
        <v>65.529000000000011</v>
      </c>
      <c r="AD133" s="17">
        <f t="shared" si="29"/>
        <v>66.339000000000013</v>
      </c>
      <c r="AE133" s="17">
        <f t="shared" si="29"/>
        <v>67.149000000000015</v>
      </c>
      <c r="AF133" s="17">
        <f t="shared" si="29"/>
        <v>67.959000000000003</v>
      </c>
      <c r="AG133" s="17">
        <f t="shared" si="29"/>
        <v>68.769000000000005</v>
      </c>
      <c r="AH133" s="17">
        <f t="shared" si="29"/>
        <v>69.579000000000008</v>
      </c>
      <c r="AI133" s="17">
        <f t="shared" si="29"/>
        <v>70.38900000000001</v>
      </c>
      <c r="AJ133" s="17">
        <f t="shared" si="29"/>
        <v>71.199000000000012</v>
      </c>
      <c r="AK133" s="17">
        <f t="shared" si="29"/>
        <v>72.009</v>
      </c>
      <c r="AL133" s="17">
        <f t="shared" si="29"/>
        <v>72.819000000000017</v>
      </c>
      <c r="AM133" s="17">
        <f t="shared" si="29"/>
        <v>73.629000000000005</v>
      </c>
      <c r="AN133" s="17">
        <f t="shared" si="29"/>
        <v>74.439000000000007</v>
      </c>
      <c r="AO133" s="17">
        <f t="shared" si="29"/>
        <v>75.249000000000009</v>
      </c>
      <c r="AP133" s="17">
        <f t="shared" si="29"/>
        <v>76.059000000000012</v>
      </c>
      <c r="AQ133" s="17">
        <f t="shared" si="29"/>
        <v>76.869000000000014</v>
      </c>
      <c r="AR133" s="17">
        <f t="shared" si="29"/>
        <v>77.679000000000002</v>
      </c>
      <c r="AS133" s="17">
        <f t="shared" si="29"/>
        <v>78.489000000000004</v>
      </c>
      <c r="AT133" s="17">
        <f t="shared" si="28"/>
        <v>79.299000000000021</v>
      </c>
      <c r="AU133" s="17">
        <f t="shared" si="28"/>
        <v>80.109000000000009</v>
      </c>
      <c r="AV133" s="17">
        <f t="shared" si="28"/>
        <v>80.919000000000011</v>
      </c>
      <c r="AW133" s="17">
        <f t="shared" si="28"/>
        <v>81.728999999999999</v>
      </c>
      <c r="AX133" s="17">
        <f t="shared" si="28"/>
        <v>82.539000000000016</v>
      </c>
      <c r="AY133" s="17">
        <f t="shared" si="28"/>
        <v>83.349000000000018</v>
      </c>
      <c r="AZ133" s="17">
        <f t="shared" si="28"/>
        <v>84.159000000000006</v>
      </c>
    </row>
    <row r="134" spans="2:52" hidden="1" x14ac:dyDescent="0.25">
      <c r="B134" s="20">
        <v>50</v>
      </c>
      <c r="C134" s="17">
        <f t="shared" si="27"/>
        <v>44.550000000000004</v>
      </c>
      <c r="D134" s="17">
        <f t="shared" si="27"/>
        <v>45.36</v>
      </c>
      <c r="E134" s="17">
        <f t="shared" si="27"/>
        <v>46.17</v>
      </c>
      <c r="F134" s="17">
        <f t="shared" si="27"/>
        <v>46.980000000000004</v>
      </c>
      <c r="G134" s="17">
        <f t="shared" si="27"/>
        <v>47.79</v>
      </c>
      <c r="H134" s="17">
        <f t="shared" si="27"/>
        <v>48.6</v>
      </c>
      <c r="I134" s="17">
        <f t="shared" si="27"/>
        <v>49.41</v>
      </c>
      <c r="J134" s="17">
        <f t="shared" si="27"/>
        <v>50.220000000000006</v>
      </c>
      <c r="K134" s="17">
        <f t="shared" si="27"/>
        <v>51.03</v>
      </c>
      <c r="L134" s="17">
        <f t="shared" si="27"/>
        <v>51.84</v>
      </c>
      <c r="M134" s="17">
        <f t="shared" si="27"/>
        <v>52.65</v>
      </c>
      <c r="N134" s="17">
        <f t="shared" si="27"/>
        <v>53.46</v>
      </c>
      <c r="O134" s="17">
        <f t="shared" si="27"/>
        <v>54.27</v>
      </c>
      <c r="P134" s="17">
        <f t="shared" si="27"/>
        <v>55.080000000000005</v>
      </c>
      <c r="Q134" s="17">
        <f t="shared" si="27"/>
        <v>55.89</v>
      </c>
      <c r="R134" s="17">
        <f t="shared" si="27"/>
        <v>56.7</v>
      </c>
      <c r="S134" s="17">
        <f t="shared" si="26"/>
        <v>57.51</v>
      </c>
      <c r="T134" s="17">
        <f t="shared" si="26"/>
        <v>58.32</v>
      </c>
      <c r="U134" s="17">
        <f t="shared" si="26"/>
        <v>59.13</v>
      </c>
      <c r="V134" s="17">
        <f t="shared" si="26"/>
        <v>59.940000000000012</v>
      </c>
      <c r="W134" s="17">
        <f t="shared" si="26"/>
        <v>60.75</v>
      </c>
      <c r="X134" s="17">
        <f t="shared" si="26"/>
        <v>61.560000000000009</v>
      </c>
      <c r="Y134" s="17">
        <f t="shared" si="26"/>
        <v>62.37</v>
      </c>
      <c r="Z134" s="17">
        <f t="shared" si="26"/>
        <v>63.180000000000007</v>
      </c>
      <c r="AA134" s="17">
        <f t="shared" si="23"/>
        <v>63.990000000000009</v>
      </c>
      <c r="AB134" s="17">
        <f t="shared" si="23"/>
        <v>64.8</v>
      </c>
      <c r="AC134" s="17">
        <f t="shared" si="23"/>
        <v>65.610000000000014</v>
      </c>
      <c r="AD134" s="17">
        <f t="shared" si="29"/>
        <v>66.42</v>
      </c>
      <c r="AE134" s="17">
        <f t="shared" si="29"/>
        <v>67.23</v>
      </c>
      <c r="AF134" s="17">
        <f t="shared" si="29"/>
        <v>68.040000000000006</v>
      </c>
      <c r="AG134" s="17">
        <f t="shared" si="29"/>
        <v>68.850000000000009</v>
      </c>
      <c r="AH134" s="17">
        <f t="shared" si="29"/>
        <v>69.660000000000011</v>
      </c>
      <c r="AI134" s="17">
        <f t="shared" si="29"/>
        <v>70.47</v>
      </c>
      <c r="AJ134" s="17">
        <f t="shared" si="29"/>
        <v>71.28</v>
      </c>
      <c r="AK134" s="17">
        <f t="shared" si="29"/>
        <v>72.09</v>
      </c>
      <c r="AL134" s="17">
        <f t="shared" si="29"/>
        <v>72.900000000000006</v>
      </c>
      <c r="AM134" s="17">
        <f t="shared" si="29"/>
        <v>73.710000000000008</v>
      </c>
      <c r="AN134" s="17">
        <f t="shared" si="29"/>
        <v>74.52</v>
      </c>
      <c r="AO134" s="17">
        <f t="shared" si="29"/>
        <v>75.33</v>
      </c>
      <c r="AP134" s="17">
        <f t="shared" si="29"/>
        <v>76.140000000000015</v>
      </c>
      <c r="AQ134" s="17">
        <f t="shared" si="29"/>
        <v>76.95</v>
      </c>
      <c r="AR134" s="17">
        <f t="shared" si="29"/>
        <v>77.760000000000005</v>
      </c>
      <c r="AS134" s="17">
        <f t="shared" si="29"/>
        <v>78.569999999999993</v>
      </c>
      <c r="AT134" s="17">
        <f t="shared" si="28"/>
        <v>79.38000000000001</v>
      </c>
      <c r="AU134" s="17">
        <f t="shared" si="28"/>
        <v>80.190000000000012</v>
      </c>
      <c r="AV134" s="17">
        <f t="shared" si="28"/>
        <v>81</v>
      </c>
      <c r="AW134" s="17">
        <f t="shared" si="28"/>
        <v>81.81</v>
      </c>
      <c r="AX134" s="17">
        <f t="shared" si="28"/>
        <v>82.62</v>
      </c>
      <c r="AY134" s="17">
        <f t="shared" si="28"/>
        <v>83.43</v>
      </c>
      <c r="AZ134" s="17">
        <f t="shared" si="28"/>
        <v>84.240000000000009</v>
      </c>
    </row>
    <row r="135" spans="2:52" hidden="1" x14ac:dyDescent="0.25">
      <c r="B135" s="20">
        <v>51</v>
      </c>
      <c r="C135" s="17">
        <f t="shared" si="27"/>
        <v>44.631000000000007</v>
      </c>
      <c r="D135" s="17">
        <f t="shared" si="27"/>
        <v>45.441000000000003</v>
      </c>
      <c r="E135" s="17">
        <f t="shared" si="27"/>
        <v>46.251000000000005</v>
      </c>
      <c r="F135" s="17">
        <f t="shared" si="27"/>
        <v>47.061</v>
      </c>
      <c r="G135" s="17">
        <f t="shared" si="27"/>
        <v>47.871000000000002</v>
      </c>
      <c r="H135" s="17">
        <f t="shared" si="27"/>
        <v>48.681000000000004</v>
      </c>
      <c r="I135" s="17">
        <f t="shared" si="27"/>
        <v>49.491</v>
      </c>
      <c r="J135" s="17">
        <f t="shared" si="27"/>
        <v>50.301000000000002</v>
      </c>
      <c r="K135" s="17">
        <f t="shared" si="27"/>
        <v>51.110999999999997</v>
      </c>
      <c r="L135" s="17">
        <f t="shared" si="27"/>
        <v>51.920999999999999</v>
      </c>
      <c r="M135" s="17">
        <f t="shared" si="27"/>
        <v>52.730999999999995</v>
      </c>
      <c r="N135" s="17">
        <f t="shared" si="27"/>
        <v>53.540999999999997</v>
      </c>
      <c r="O135" s="17">
        <f t="shared" si="27"/>
        <v>54.350999999999992</v>
      </c>
      <c r="P135" s="17">
        <f t="shared" si="27"/>
        <v>55.161000000000001</v>
      </c>
      <c r="Q135" s="17">
        <f t="shared" si="27"/>
        <v>55.970999999999997</v>
      </c>
      <c r="R135" s="17">
        <f t="shared" si="27"/>
        <v>56.780999999999999</v>
      </c>
      <c r="S135" s="17">
        <f t="shared" si="26"/>
        <v>57.590999999999994</v>
      </c>
      <c r="T135" s="17">
        <f t="shared" si="26"/>
        <v>58.401000000000003</v>
      </c>
      <c r="U135" s="17">
        <f t="shared" si="26"/>
        <v>59.210999999999991</v>
      </c>
      <c r="V135" s="17">
        <f t="shared" si="26"/>
        <v>60.021000000000001</v>
      </c>
      <c r="W135" s="17">
        <f t="shared" si="26"/>
        <v>60.831000000000003</v>
      </c>
      <c r="X135" s="17">
        <f t="shared" si="26"/>
        <v>61.640999999999998</v>
      </c>
      <c r="Y135" s="17">
        <f t="shared" si="26"/>
        <v>62.451000000000001</v>
      </c>
      <c r="Z135" s="17">
        <f t="shared" si="26"/>
        <v>63.260999999999996</v>
      </c>
      <c r="AA135" s="17">
        <f t="shared" si="23"/>
        <v>64.070999999999998</v>
      </c>
      <c r="AB135" s="17">
        <f t="shared" si="23"/>
        <v>64.881</v>
      </c>
      <c r="AC135" s="17">
        <f t="shared" si="23"/>
        <v>65.691000000000003</v>
      </c>
      <c r="AD135" s="17">
        <f t="shared" si="29"/>
        <v>66.501000000000005</v>
      </c>
      <c r="AE135" s="17">
        <f t="shared" si="29"/>
        <v>67.310999999999993</v>
      </c>
      <c r="AF135" s="17">
        <f t="shared" si="29"/>
        <v>68.120999999999995</v>
      </c>
      <c r="AG135" s="17">
        <f t="shared" si="29"/>
        <v>68.931000000000012</v>
      </c>
      <c r="AH135" s="17">
        <f t="shared" si="29"/>
        <v>69.741</v>
      </c>
      <c r="AI135" s="17">
        <f t="shared" si="29"/>
        <v>70.551000000000002</v>
      </c>
      <c r="AJ135" s="17">
        <f t="shared" si="29"/>
        <v>71.36099999999999</v>
      </c>
      <c r="AK135" s="17">
        <f t="shared" si="29"/>
        <v>72.171000000000006</v>
      </c>
      <c r="AL135" s="17">
        <f t="shared" si="29"/>
        <v>72.981000000000009</v>
      </c>
      <c r="AM135" s="17">
        <f t="shared" si="29"/>
        <v>73.790999999999997</v>
      </c>
      <c r="AN135" s="17">
        <f t="shared" si="29"/>
        <v>74.600999999999999</v>
      </c>
      <c r="AO135" s="17">
        <f t="shared" si="29"/>
        <v>75.411000000000001</v>
      </c>
      <c r="AP135" s="17">
        <f t="shared" si="29"/>
        <v>76.221000000000004</v>
      </c>
      <c r="AQ135" s="17">
        <f t="shared" si="29"/>
        <v>77.031000000000006</v>
      </c>
      <c r="AR135" s="17">
        <f t="shared" si="29"/>
        <v>77.840999999999994</v>
      </c>
      <c r="AS135" s="17">
        <f t="shared" si="29"/>
        <v>78.650999999999996</v>
      </c>
      <c r="AT135" s="17">
        <f t="shared" si="28"/>
        <v>79.460999999999999</v>
      </c>
      <c r="AU135" s="17">
        <f t="shared" si="28"/>
        <v>80.271000000000001</v>
      </c>
      <c r="AV135" s="17">
        <f t="shared" si="28"/>
        <v>81.081000000000003</v>
      </c>
      <c r="AW135" s="17">
        <f t="shared" si="28"/>
        <v>81.890999999999991</v>
      </c>
      <c r="AX135" s="17">
        <f t="shared" si="28"/>
        <v>82.701000000000008</v>
      </c>
      <c r="AY135" s="17">
        <f t="shared" si="28"/>
        <v>83.510999999999996</v>
      </c>
      <c r="AZ135" s="17">
        <f t="shared" si="28"/>
        <v>84.320999999999998</v>
      </c>
    </row>
    <row r="136" spans="2:52" hidden="1" x14ac:dyDescent="0.25">
      <c r="B136" s="20">
        <v>52</v>
      </c>
      <c r="C136" s="17">
        <f t="shared" si="27"/>
        <v>44.71200000000001</v>
      </c>
      <c r="D136" s="17">
        <f t="shared" si="27"/>
        <v>45.522000000000006</v>
      </c>
      <c r="E136" s="17">
        <f t="shared" si="27"/>
        <v>46.332000000000008</v>
      </c>
      <c r="F136" s="17">
        <f t="shared" si="27"/>
        <v>47.142000000000003</v>
      </c>
      <c r="G136" s="17">
        <f t="shared" si="27"/>
        <v>47.952000000000005</v>
      </c>
      <c r="H136" s="17">
        <f t="shared" si="27"/>
        <v>48.762000000000008</v>
      </c>
      <c r="I136" s="17">
        <f t="shared" si="27"/>
        <v>49.572000000000003</v>
      </c>
      <c r="J136" s="17">
        <f t="shared" si="27"/>
        <v>50.382000000000005</v>
      </c>
      <c r="K136" s="17">
        <f t="shared" si="27"/>
        <v>51.192</v>
      </c>
      <c r="L136" s="17">
        <f t="shared" si="27"/>
        <v>52.002000000000002</v>
      </c>
      <c r="M136" s="17">
        <f t="shared" si="27"/>
        <v>52.812000000000005</v>
      </c>
      <c r="N136" s="17">
        <f t="shared" si="27"/>
        <v>53.622000000000007</v>
      </c>
      <c r="O136" s="17">
        <f t="shared" si="27"/>
        <v>54.432000000000002</v>
      </c>
      <c r="P136" s="17">
        <f t="shared" si="27"/>
        <v>55.242000000000004</v>
      </c>
      <c r="Q136" s="17">
        <f t="shared" si="27"/>
        <v>56.052</v>
      </c>
      <c r="R136" s="17">
        <f t="shared" si="27"/>
        <v>56.862000000000009</v>
      </c>
      <c r="S136" s="17">
        <f t="shared" si="26"/>
        <v>57.671999999999997</v>
      </c>
      <c r="T136" s="17">
        <f t="shared" si="26"/>
        <v>58.482000000000006</v>
      </c>
      <c r="U136" s="17">
        <f t="shared" si="26"/>
        <v>59.292000000000009</v>
      </c>
      <c r="V136" s="17">
        <f t="shared" si="26"/>
        <v>60.102000000000004</v>
      </c>
      <c r="W136" s="17">
        <f t="shared" si="26"/>
        <v>60.912000000000006</v>
      </c>
      <c r="X136" s="17">
        <f t="shared" si="26"/>
        <v>61.722000000000001</v>
      </c>
      <c r="Y136" s="17">
        <f t="shared" si="26"/>
        <v>62.532000000000004</v>
      </c>
      <c r="Z136" s="17">
        <f t="shared" si="26"/>
        <v>63.342000000000013</v>
      </c>
      <c r="AA136" s="17">
        <f t="shared" si="23"/>
        <v>64.152000000000001</v>
      </c>
      <c r="AB136" s="17">
        <f t="shared" si="23"/>
        <v>64.962000000000003</v>
      </c>
      <c r="AC136" s="17">
        <f t="shared" si="23"/>
        <v>65.772000000000006</v>
      </c>
      <c r="AD136" s="17">
        <f t="shared" si="29"/>
        <v>66.582000000000008</v>
      </c>
      <c r="AE136" s="17">
        <f t="shared" si="29"/>
        <v>67.39200000000001</v>
      </c>
      <c r="AF136" s="17">
        <f t="shared" si="29"/>
        <v>68.201999999999998</v>
      </c>
      <c r="AG136" s="17">
        <f t="shared" si="29"/>
        <v>69.012000000000015</v>
      </c>
      <c r="AH136" s="17">
        <f t="shared" si="29"/>
        <v>69.822000000000003</v>
      </c>
      <c r="AI136" s="17">
        <f t="shared" si="29"/>
        <v>70.632000000000005</v>
      </c>
      <c r="AJ136" s="17">
        <f t="shared" si="29"/>
        <v>71.442000000000007</v>
      </c>
      <c r="AK136" s="17">
        <f t="shared" si="29"/>
        <v>72.25200000000001</v>
      </c>
      <c r="AL136" s="17">
        <f t="shared" si="29"/>
        <v>73.062000000000012</v>
      </c>
      <c r="AM136" s="17">
        <f t="shared" si="29"/>
        <v>73.872</v>
      </c>
      <c r="AN136" s="17">
        <f t="shared" si="29"/>
        <v>74.682000000000002</v>
      </c>
      <c r="AO136" s="17">
        <f t="shared" si="29"/>
        <v>75.492000000000004</v>
      </c>
      <c r="AP136" s="17">
        <f t="shared" si="29"/>
        <v>76.302000000000007</v>
      </c>
      <c r="AQ136" s="17">
        <f t="shared" si="29"/>
        <v>77.112000000000009</v>
      </c>
      <c r="AR136" s="17">
        <f t="shared" si="29"/>
        <v>77.921999999999997</v>
      </c>
      <c r="AS136" s="17">
        <f t="shared" si="29"/>
        <v>78.731999999999999</v>
      </c>
      <c r="AT136" s="17">
        <f t="shared" si="28"/>
        <v>79.542000000000016</v>
      </c>
      <c r="AU136" s="17">
        <f t="shared" si="28"/>
        <v>80.352000000000004</v>
      </c>
      <c r="AV136" s="17">
        <f t="shared" si="28"/>
        <v>81.162000000000006</v>
      </c>
      <c r="AW136" s="17">
        <f t="shared" si="28"/>
        <v>81.971999999999994</v>
      </c>
      <c r="AX136" s="17">
        <f t="shared" si="28"/>
        <v>82.782000000000011</v>
      </c>
      <c r="AY136" s="17">
        <f t="shared" si="28"/>
        <v>83.592000000000013</v>
      </c>
      <c r="AZ136" s="17">
        <f t="shared" si="28"/>
        <v>84.402000000000001</v>
      </c>
    </row>
    <row r="137" spans="2:52" hidden="1" x14ac:dyDescent="0.25">
      <c r="B137" s="20">
        <v>53</v>
      </c>
      <c r="C137" s="17">
        <f t="shared" si="27"/>
        <v>44.792999999999999</v>
      </c>
      <c r="D137" s="17">
        <f t="shared" si="27"/>
        <v>45.603000000000002</v>
      </c>
      <c r="E137" s="17">
        <f t="shared" si="27"/>
        <v>46.413000000000004</v>
      </c>
      <c r="F137" s="17">
        <f t="shared" si="27"/>
        <v>47.222999999999999</v>
      </c>
      <c r="G137" s="17">
        <f t="shared" si="27"/>
        <v>48.033000000000001</v>
      </c>
      <c r="H137" s="17">
        <f t="shared" si="27"/>
        <v>48.842999999999996</v>
      </c>
      <c r="I137" s="17">
        <f t="shared" si="27"/>
        <v>49.653000000000006</v>
      </c>
      <c r="J137" s="17">
        <f t="shared" si="27"/>
        <v>50.463000000000001</v>
      </c>
      <c r="K137" s="17">
        <f t="shared" si="27"/>
        <v>51.273000000000003</v>
      </c>
      <c r="L137" s="17">
        <f t="shared" si="27"/>
        <v>52.082999999999998</v>
      </c>
      <c r="M137" s="17">
        <f t="shared" si="27"/>
        <v>52.893000000000001</v>
      </c>
      <c r="N137" s="17">
        <f t="shared" si="27"/>
        <v>53.703000000000003</v>
      </c>
      <c r="O137" s="17">
        <f t="shared" si="27"/>
        <v>54.512999999999998</v>
      </c>
      <c r="P137" s="17">
        <f t="shared" si="27"/>
        <v>55.323</v>
      </c>
      <c r="Q137" s="17">
        <f t="shared" si="27"/>
        <v>56.132999999999996</v>
      </c>
      <c r="R137" s="17">
        <f t="shared" si="27"/>
        <v>56.942999999999998</v>
      </c>
      <c r="S137" s="17">
        <f t="shared" si="26"/>
        <v>57.753</v>
      </c>
      <c r="T137" s="17">
        <f t="shared" si="26"/>
        <v>58.562999999999995</v>
      </c>
      <c r="U137" s="17">
        <f t="shared" si="26"/>
        <v>59.372999999999998</v>
      </c>
      <c r="V137" s="17">
        <f t="shared" si="26"/>
        <v>60.183000000000007</v>
      </c>
      <c r="W137" s="17">
        <f t="shared" si="26"/>
        <v>60.992999999999995</v>
      </c>
      <c r="X137" s="17">
        <f t="shared" si="26"/>
        <v>61.803000000000004</v>
      </c>
      <c r="Y137" s="17">
        <f t="shared" si="26"/>
        <v>62.612999999999992</v>
      </c>
      <c r="Z137" s="17">
        <f t="shared" si="26"/>
        <v>63.423000000000002</v>
      </c>
      <c r="AA137" s="17">
        <f t="shared" si="23"/>
        <v>64.233000000000004</v>
      </c>
      <c r="AB137" s="17">
        <f t="shared" si="23"/>
        <v>65.042999999999992</v>
      </c>
      <c r="AC137" s="17">
        <f t="shared" si="23"/>
        <v>65.853000000000009</v>
      </c>
      <c r="AD137" s="17">
        <f t="shared" si="29"/>
        <v>66.662999999999997</v>
      </c>
      <c r="AE137" s="17">
        <f t="shared" si="29"/>
        <v>67.472999999999999</v>
      </c>
      <c r="AF137" s="17">
        <f t="shared" si="29"/>
        <v>68.283000000000001</v>
      </c>
      <c r="AG137" s="17">
        <f t="shared" si="29"/>
        <v>69.093000000000004</v>
      </c>
      <c r="AH137" s="17">
        <f t="shared" si="29"/>
        <v>69.903000000000006</v>
      </c>
      <c r="AI137" s="17">
        <f t="shared" si="29"/>
        <v>70.712999999999994</v>
      </c>
      <c r="AJ137" s="17">
        <f t="shared" si="29"/>
        <v>71.522999999999996</v>
      </c>
      <c r="AK137" s="17">
        <f t="shared" si="29"/>
        <v>72.333000000000013</v>
      </c>
      <c r="AL137" s="17">
        <f t="shared" si="29"/>
        <v>73.143000000000001</v>
      </c>
      <c r="AM137" s="17">
        <f t="shared" si="29"/>
        <v>73.953000000000003</v>
      </c>
      <c r="AN137" s="17">
        <f t="shared" si="29"/>
        <v>74.762999999999991</v>
      </c>
      <c r="AO137" s="17">
        <f t="shared" si="29"/>
        <v>75.573000000000008</v>
      </c>
      <c r="AP137" s="17">
        <f t="shared" si="29"/>
        <v>76.38300000000001</v>
      </c>
      <c r="AQ137" s="17">
        <f t="shared" si="29"/>
        <v>77.192999999999998</v>
      </c>
      <c r="AR137" s="17">
        <f t="shared" si="29"/>
        <v>78.003</v>
      </c>
      <c r="AS137" s="17">
        <f t="shared" si="29"/>
        <v>78.813000000000002</v>
      </c>
      <c r="AT137" s="17">
        <f t="shared" si="28"/>
        <v>79.623000000000005</v>
      </c>
      <c r="AU137" s="17">
        <f t="shared" si="28"/>
        <v>80.433000000000007</v>
      </c>
      <c r="AV137" s="17">
        <f t="shared" si="28"/>
        <v>81.242999999999995</v>
      </c>
      <c r="AW137" s="17">
        <f t="shared" si="28"/>
        <v>82.052999999999997</v>
      </c>
      <c r="AX137" s="17">
        <f t="shared" si="28"/>
        <v>82.863</v>
      </c>
      <c r="AY137" s="17">
        <f t="shared" si="28"/>
        <v>83.673000000000002</v>
      </c>
      <c r="AZ137" s="17">
        <f t="shared" si="28"/>
        <v>84.483000000000004</v>
      </c>
    </row>
    <row r="138" spans="2:52" hidden="1" x14ac:dyDescent="0.25">
      <c r="B138" s="20">
        <v>54</v>
      </c>
      <c r="C138" s="17">
        <f t="shared" si="27"/>
        <v>44.874000000000002</v>
      </c>
      <c r="D138" s="17">
        <f t="shared" si="27"/>
        <v>45.683999999999997</v>
      </c>
      <c r="E138" s="17">
        <f t="shared" si="27"/>
        <v>46.494</v>
      </c>
      <c r="F138" s="17">
        <f t="shared" si="27"/>
        <v>47.304000000000002</v>
      </c>
      <c r="G138" s="17">
        <f t="shared" si="27"/>
        <v>48.114000000000004</v>
      </c>
      <c r="H138" s="17">
        <f t="shared" si="27"/>
        <v>48.923999999999999</v>
      </c>
      <c r="I138" s="17">
        <f t="shared" si="27"/>
        <v>49.734000000000002</v>
      </c>
      <c r="J138" s="17">
        <f t="shared" si="27"/>
        <v>50.543999999999997</v>
      </c>
      <c r="K138" s="17">
        <f t="shared" si="27"/>
        <v>51.354000000000006</v>
      </c>
      <c r="L138" s="17">
        <f t="shared" si="27"/>
        <v>52.164000000000009</v>
      </c>
      <c r="M138" s="17">
        <f t="shared" si="27"/>
        <v>52.974000000000004</v>
      </c>
      <c r="N138" s="17">
        <f t="shared" si="27"/>
        <v>53.784000000000006</v>
      </c>
      <c r="O138" s="17">
        <f t="shared" si="27"/>
        <v>54.594000000000001</v>
      </c>
      <c r="P138" s="17">
        <f t="shared" si="27"/>
        <v>55.404000000000011</v>
      </c>
      <c r="Q138" s="17">
        <f t="shared" si="27"/>
        <v>56.214000000000006</v>
      </c>
      <c r="R138" s="17">
        <f t="shared" si="27"/>
        <v>57.024000000000008</v>
      </c>
      <c r="S138" s="17">
        <f t="shared" si="26"/>
        <v>57.834000000000003</v>
      </c>
      <c r="T138" s="17">
        <f t="shared" si="26"/>
        <v>58.644000000000013</v>
      </c>
      <c r="U138" s="17">
        <f t="shared" si="26"/>
        <v>59.454000000000001</v>
      </c>
      <c r="V138" s="17">
        <f t="shared" si="26"/>
        <v>60.26400000000001</v>
      </c>
      <c r="W138" s="17">
        <f t="shared" si="26"/>
        <v>61.074000000000012</v>
      </c>
      <c r="X138" s="17">
        <f t="shared" si="26"/>
        <v>61.884000000000007</v>
      </c>
      <c r="Y138" s="17">
        <f t="shared" si="26"/>
        <v>62.69400000000001</v>
      </c>
      <c r="Z138" s="17">
        <f t="shared" si="26"/>
        <v>63.504000000000005</v>
      </c>
      <c r="AA138" s="17">
        <f t="shared" si="23"/>
        <v>64.314000000000007</v>
      </c>
      <c r="AB138" s="17">
        <f t="shared" si="23"/>
        <v>65.124000000000009</v>
      </c>
      <c r="AC138" s="17">
        <f t="shared" si="23"/>
        <v>65.934000000000012</v>
      </c>
      <c r="AD138" s="17">
        <f t="shared" si="29"/>
        <v>66.744000000000014</v>
      </c>
      <c r="AE138" s="17">
        <f t="shared" si="29"/>
        <v>67.554000000000002</v>
      </c>
      <c r="AF138" s="17">
        <f t="shared" si="29"/>
        <v>68.364000000000004</v>
      </c>
      <c r="AG138" s="17">
        <f t="shared" si="29"/>
        <v>69.174000000000021</v>
      </c>
      <c r="AH138" s="17">
        <f t="shared" si="29"/>
        <v>69.984000000000009</v>
      </c>
      <c r="AI138" s="17">
        <f t="shared" si="29"/>
        <v>70.794000000000011</v>
      </c>
      <c r="AJ138" s="17">
        <f t="shared" si="29"/>
        <v>71.603999999999999</v>
      </c>
      <c r="AK138" s="17">
        <f t="shared" si="29"/>
        <v>72.414000000000016</v>
      </c>
      <c r="AL138" s="17">
        <f t="shared" si="29"/>
        <v>73.224000000000018</v>
      </c>
      <c r="AM138" s="17">
        <f t="shared" si="29"/>
        <v>74.034000000000006</v>
      </c>
      <c r="AN138" s="17">
        <f t="shared" si="29"/>
        <v>74.844000000000008</v>
      </c>
      <c r="AO138" s="17">
        <f t="shared" si="29"/>
        <v>75.654000000000011</v>
      </c>
      <c r="AP138" s="17">
        <f t="shared" si="29"/>
        <v>76.464000000000013</v>
      </c>
      <c r="AQ138" s="17">
        <f t="shared" si="29"/>
        <v>77.274000000000015</v>
      </c>
      <c r="AR138" s="17">
        <f t="shared" si="29"/>
        <v>78.084000000000003</v>
      </c>
      <c r="AS138" s="17">
        <f t="shared" si="29"/>
        <v>78.894000000000005</v>
      </c>
      <c r="AT138" s="17">
        <f t="shared" si="28"/>
        <v>79.704000000000008</v>
      </c>
      <c r="AU138" s="17">
        <f t="shared" si="28"/>
        <v>80.51400000000001</v>
      </c>
      <c r="AV138" s="17">
        <f t="shared" si="28"/>
        <v>81.324000000000012</v>
      </c>
      <c r="AW138" s="17">
        <f t="shared" si="28"/>
        <v>82.134</v>
      </c>
      <c r="AX138" s="17">
        <f t="shared" si="28"/>
        <v>82.944000000000017</v>
      </c>
      <c r="AY138" s="17">
        <f t="shared" si="28"/>
        <v>83.754000000000005</v>
      </c>
      <c r="AZ138" s="17">
        <f t="shared" si="28"/>
        <v>84.564000000000007</v>
      </c>
    </row>
    <row r="139" spans="2:52" hidden="1" x14ac:dyDescent="0.25">
      <c r="B139" s="20">
        <v>55</v>
      </c>
      <c r="C139" s="17">
        <f t="shared" si="27"/>
        <v>44.955000000000005</v>
      </c>
      <c r="D139" s="17">
        <f t="shared" si="27"/>
        <v>45.765000000000001</v>
      </c>
      <c r="E139" s="17">
        <f t="shared" si="27"/>
        <v>46.575000000000003</v>
      </c>
      <c r="F139" s="17">
        <f t="shared" si="27"/>
        <v>47.384999999999998</v>
      </c>
      <c r="G139" s="17">
        <f t="shared" si="27"/>
        <v>48.195000000000007</v>
      </c>
      <c r="H139" s="17">
        <f t="shared" si="27"/>
        <v>49.005000000000003</v>
      </c>
      <c r="I139" s="17">
        <f t="shared" si="27"/>
        <v>49.815000000000005</v>
      </c>
      <c r="J139" s="17">
        <f t="shared" si="27"/>
        <v>50.625</v>
      </c>
      <c r="K139" s="17">
        <f t="shared" si="27"/>
        <v>51.435000000000002</v>
      </c>
      <c r="L139" s="17">
        <f t="shared" si="27"/>
        <v>52.245000000000005</v>
      </c>
      <c r="M139" s="17">
        <f t="shared" si="27"/>
        <v>53.055000000000007</v>
      </c>
      <c r="N139" s="17">
        <f t="shared" si="27"/>
        <v>53.865000000000002</v>
      </c>
      <c r="O139" s="17">
        <f t="shared" si="27"/>
        <v>54.675000000000004</v>
      </c>
      <c r="P139" s="17">
        <f t="shared" si="27"/>
        <v>55.484999999999999</v>
      </c>
      <c r="Q139" s="17">
        <f t="shared" si="27"/>
        <v>56.295000000000002</v>
      </c>
      <c r="R139" s="17">
        <f t="shared" si="27"/>
        <v>57.105000000000004</v>
      </c>
      <c r="S139" s="17">
        <f t="shared" si="26"/>
        <v>57.915000000000006</v>
      </c>
      <c r="T139" s="17">
        <f t="shared" si="26"/>
        <v>58.725000000000001</v>
      </c>
      <c r="U139" s="17">
        <f t="shared" si="26"/>
        <v>59.535000000000004</v>
      </c>
      <c r="V139" s="17">
        <f t="shared" si="26"/>
        <v>60.344999999999999</v>
      </c>
      <c r="W139" s="17">
        <f t="shared" si="26"/>
        <v>61.155000000000001</v>
      </c>
      <c r="X139" s="17">
        <f t="shared" si="26"/>
        <v>61.965000000000011</v>
      </c>
      <c r="Y139" s="17">
        <f t="shared" si="26"/>
        <v>62.774999999999999</v>
      </c>
      <c r="Z139" s="17">
        <f t="shared" si="26"/>
        <v>63.585000000000008</v>
      </c>
      <c r="AA139" s="17">
        <f t="shared" si="23"/>
        <v>64.394999999999996</v>
      </c>
      <c r="AB139" s="17">
        <f t="shared" si="23"/>
        <v>65.204999999999998</v>
      </c>
      <c r="AC139" s="17">
        <f t="shared" si="23"/>
        <v>66.015000000000015</v>
      </c>
      <c r="AD139" s="17">
        <f t="shared" si="29"/>
        <v>66.825000000000003</v>
      </c>
      <c r="AE139" s="17">
        <f t="shared" si="29"/>
        <v>67.635000000000005</v>
      </c>
      <c r="AF139" s="17">
        <f t="shared" si="29"/>
        <v>68.444999999999993</v>
      </c>
      <c r="AG139" s="17">
        <f t="shared" si="29"/>
        <v>69.25500000000001</v>
      </c>
      <c r="AH139" s="17">
        <f t="shared" si="29"/>
        <v>70.065000000000012</v>
      </c>
      <c r="AI139" s="17">
        <f t="shared" si="29"/>
        <v>70.875</v>
      </c>
      <c r="AJ139" s="17">
        <f t="shared" si="29"/>
        <v>71.685000000000002</v>
      </c>
      <c r="AK139" s="17">
        <f t="shared" si="29"/>
        <v>72.495000000000005</v>
      </c>
      <c r="AL139" s="17">
        <f t="shared" si="29"/>
        <v>73.305000000000007</v>
      </c>
      <c r="AM139" s="17">
        <f t="shared" si="29"/>
        <v>74.115000000000009</v>
      </c>
      <c r="AN139" s="17">
        <f t="shared" si="29"/>
        <v>74.924999999999997</v>
      </c>
      <c r="AO139" s="17">
        <f t="shared" si="29"/>
        <v>75.735000000000014</v>
      </c>
      <c r="AP139" s="17">
        <f t="shared" si="29"/>
        <v>76.545000000000002</v>
      </c>
      <c r="AQ139" s="17">
        <f t="shared" si="29"/>
        <v>77.355000000000004</v>
      </c>
      <c r="AR139" s="17">
        <f t="shared" si="29"/>
        <v>78.165000000000006</v>
      </c>
      <c r="AS139" s="17">
        <f t="shared" si="29"/>
        <v>78.975000000000009</v>
      </c>
      <c r="AT139" s="17">
        <f t="shared" si="28"/>
        <v>79.785000000000011</v>
      </c>
      <c r="AU139" s="17">
        <f t="shared" si="28"/>
        <v>80.594999999999999</v>
      </c>
      <c r="AV139" s="17">
        <f t="shared" si="28"/>
        <v>81.405000000000001</v>
      </c>
      <c r="AW139" s="17">
        <f t="shared" si="28"/>
        <v>82.215000000000003</v>
      </c>
      <c r="AX139" s="17">
        <f t="shared" si="28"/>
        <v>83.025000000000006</v>
      </c>
      <c r="AY139" s="17">
        <f t="shared" si="28"/>
        <v>83.835000000000008</v>
      </c>
      <c r="AZ139" s="17">
        <f t="shared" si="28"/>
        <v>84.644999999999996</v>
      </c>
    </row>
    <row r="140" spans="2:52" hidden="1" x14ac:dyDescent="0.25">
      <c r="B140" s="20">
        <v>56</v>
      </c>
      <c r="C140" s="17">
        <f t="shared" si="27"/>
        <v>45.036000000000001</v>
      </c>
      <c r="D140" s="17">
        <f t="shared" si="27"/>
        <v>45.846000000000004</v>
      </c>
      <c r="E140" s="17">
        <f t="shared" si="27"/>
        <v>46.656000000000006</v>
      </c>
      <c r="F140" s="17">
        <f t="shared" si="27"/>
        <v>47.466000000000001</v>
      </c>
      <c r="G140" s="17">
        <f t="shared" si="27"/>
        <v>48.276000000000003</v>
      </c>
      <c r="H140" s="17">
        <f t="shared" si="27"/>
        <v>49.085999999999999</v>
      </c>
      <c r="I140" s="17">
        <f t="shared" si="27"/>
        <v>49.896000000000008</v>
      </c>
      <c r="J140" s="17">
        <f t="shared" si="27"/>
        <v>50.706000000000003</v>
      </c>
      <c r="K140" s="17">
        <f t="shared" si="27"/>
        <v>51.516000000000005</v>
      </c>
      <c r="L140" s="17">
        <f t="shared" si="27"/>
        <v>52.325999999999993</v>
      </c>
      <c r="M140" s="17">
        <f t="shared" si="27"/>
        <v>53.136000000000003</v>
      </c>
      <c r="N140" s="17">
        <f t="shared" si="27"/>
        <v>53.945999999999998</v>
      </c>
      <c r="O140" s="17">
        <f t="shared" si="27"/>
        <v>54.756</v>
      </c>
      <c r="P140" s="17">
        <f t="shared" si="27"/>
        <v>55.565999999999995</v>
      </c>
      <c r="Q140" s="17">
        <f t="shared" si="27"/>
        <v>56.375999999999998</v>
      </c>
      <c r="R140" s="17">
        <f t="shared" si="27"/>
        <v>57.186</v>
      </c>
      <c r="S140" s="17">
        <f t="shared" si="26"/>
        <v>57.996000000000002</v>
      </c>
      <c r="T140" s="17">
        <f t="shared" si="26"/>
        <v>58.806000000000004</v>
      </c>
      <c r="U140" s="17">
        <f t="shared" si="26"/>
        <v>59.616</v>
      </c>
      <c r="V140" s="17">
        <f t="shared" si="26"/>
        <v>60.426000000000002</v>
      </c>
      <c r="W140" s="17">
        <f t="shared" si="26"/>
        <v>61.235999999999997</v>
      </c>
      <c r="X140" s="17">
        <f t="shared" si="26"/>
        <v>62.045999999999999</v>
      </c>
      <c r="Y140" s="17">
        <f t="shared" si="26"/>
        <v>62.856000000000002</v>
      </c>
      <c r="Z140" s="17">
        <f t="shared" si="26"/>
        <v>63.665999999999997</v>
      </c>
      <c r="AA140" s="17">
        <f t="shared" si="23"/>
        <v>64.475999999999999</v>
      </c>
      <c r="AB140" s="17">
        <f t="shared" si="23"/>
        <v>65.286000000000001</v>
      </c>
      <c r="AC140" s="17">
        <f t="shared" si="23"/>
        <v>66.096000000000004</v>
      </c>
      <c r="AD140" s="17">
        <f t="shared" si="29"/>
        <v>66.906000000000006</v>
      </c>
      <c r="AE140" s="17">
        <f t="shared" si="29"/>
        <v>67.715999999999994</v>
      </c>
      <c r="AF140" s="17">
        <f t="shared" si="29"/>
        <v>68.525999999999996</v>
      </c>
      <c r="AG140" s="17">
        <f t="shared" si="29"/>
        <v>69.335999999999999</v>
      </c>
      <c r="AH140" s="17">
        <f t="shared" si="29"/>
        <v>70.146000000000001</v>
      </c>
      <c r="AI140" s="17">
        <f t="shared" si="29"/>
        <v>70.956000000000003</v>
      </c>
      <c r="AJ140" s="17">
        <f t="shared" si="29"/>
        <v>71.765999999999991</v>
      </c>
      <c r="AK140" s="17">
        <f t="shared" si="29"/>
        <v>72.576000000000008</v>
      </c>
      <c r="AL140" s="17">
        <f t="shared" si="29"/>
        <v>73.385999999999996</v>
      </c>
      <c r="AM140" s="17">
        <f t="shared" si="29"/>
        <v>74.195999999999998</v>
      </c>
      <c r="AN140" s="17">
        <f t="shared" si="29"/>
        <v>75.006</v>
      </c>
      <c r="AO140" s="17">
        <f t="shared" si="29"/>
        <v>75.816000000000003</v>
      </c>
      <c r="AP140" s="17">
        <f t="shared" si="29"/>
        <v>76.626000000000005</v>
      </c>
      <c r="AQ140" s="17">
        <f t="shared" si="29"/>
        <v>77.435999999999993</v>
      </c>
      <c r="AR140" s="17">
        <f t="shared" si="29"/>
        <v>78.245999999999995</v>
      </c>
      <c r="AS140" s="17">
        <f t="shared" si="29"/>
        <v>79.056000000000012</v>
      </c>
      <c r="AT140" s="17">
        <f t="shared" si="28"/>
        <v>79.866</v>
      </c>
      <c r="AU140" s="17">
        <f t="shared" si="28"/>
        <v>80.676000000000002</v>
      </c>
      <c r="AV140" s="17">
        <f t="shared" si="28"/>
        <v>81.48599999999999</v>
      </c>
      <c r="AW140" s="17">
        <f t="shared" si="28"/>
        <v>82.296000000000006</v>
      </c>
      <c r="AX140" s="17">
        <f t="shared" si="28"/>
        <v>83.106000000000009</v>
      </c>
      <c r="AY140" s="17">
        <f t="shared" si="28"/>
        <v>83.915999999999997</v>
      </c>
      <c r="AZ140" s="17">
        <f t="shared" si="28"/>
        <v>84.725999999999999</v>
      </c>
    </row>
    <row r="141" spans="2:52" hidden="1" x14ac:dyDescent="0.25">
      <c r="B141" s="20">
        <v>57</v>
      </c>
      <c r="C141" s="17">
        <f t="shared" si="27"/>
        <v>45.117000000000004</v>
      </c>
      <c r="D141" s="17">
        <f t="shared" si="27"/>
        <v>45.927</v>
      </c>
      <c r="E141" s="17">
        <f t="shared" si="27"/>
        <v>46.737000000000009</v>
      </c>
      <c r="F141" s="17">
        <f t="shared" si="27"/>
        <v>47.547000000000004</v>
      </c>
      <c r="G141" s="17">
        <f t="shared" si="27"/>
        <v>48.357000000000006</v>
      </c>
      <c r="H141" s="17">
        <f t="shared" si="27"/>
        <v>49.167000000000002</v>
      </c>
      <c r="I141" s="17">
        <f t="shared" si="27"/>
        <v>49.977000000000004</v>
      </c>
      <c r="J141" s="17">
        <f t="shared" si="27"/>
        <v>50.787000000000006</v>
      </c>
      <c r="K141" s="17">
        <f t="shared" si="27"/>
        <v>51.597000000000008</v>
      </c>
      <c r="L141" s="17">
        <f t="shared" si="27"/>
        <v>52.407000000000004</v>
      </c>
      <c r="M141" s="17">
        <f t="shared" si="27"/>
        <v>53.217000000000006</v>
      </c>
      <c r="N141" s="17">
        <f t="shared" si="27"/>
        <v>54.027000000000001</v>
      </c>
      <c r="O141" s="17">
        <f t="shared" si="27"/>
        <v>54.83700000000001</v>
      </c>
      <c r="P141" s="17">
        <f t="shared" si="27"/>
        <v>55.647000000000006</v>
      </c>
      <c r="Q141" s="17">
        <f t="shared" si="27"/>
        <v>56.457000000000008</v>
      </c>
      <c r="R141" s="17">
        <f t="shared" ref="R141:AG156" si="30">(R$32-100+$B141/10)*0.9*0.9</f>
        <v>57.267000000000003</v>
      </c>
      <c r="S141" s="17">
        <f t="shared" si="30"/>
        <v>58.077000000000005</v>
      </c>
      <c r="T141" s="17">
        <f t="shared" si="30"/>
        <v>58.887000000000008</v>
      </c>
      <c r="U141" s="17">
        <f t="shared" si="30"/>
        <v>59.697000000000003</v>
      </c>
      <c r="V141" s="17">
        <f t="shared" si="30"/>
        <v>60.507000000000005</v>
      </c>
      <c r="W141" s="17">
        <f t="shared" si="30"/>
        <v>61.317000000000007</v>
      </c>
      <c r="X141" s="17">
        <f t="shared" si="30"/>
        <v>62.127000000000002</v>
      </c>
      <c r="Y141" s="17">
        <f t="shared" si="30"/>
        <v>62.937000000000005</v>
      </c>
      <c r="Z141" s="17">
        <f t="shared" si="30"/>
        <v>63.747</v>
      </c>
      <c r="AA141" s="17">
        <f t="shared" si="30"/>
        <v>64.557000000000002</v>
      </c>
      <c r="AB141" s="17">
        <f t="shared" si="30"/>
        <v>65.367000000000004</v>
      </c>
      <c r="AC141" s="17">
        <f t="shared" si="30"/>
        <v>66.177000000000007</v>
      </c>
      <c r="AD141" s="17">
        <f t="shared" si="30"/>
        <v>66.987000000000009</v>
      </c>
      <c r="AE141" s="17">
        <f t="shared" si="30"/>
        <v>67.796999999999997</v>
      </c>
      <c r="AF141" s="17">
        <f t="shared" si="30"/>
        <v>68.606999999999999</v>
      </c>
      <c r="AG141" s="17">
        <f t="shared" si="30"/>
        <v>69.417000000000016</v>
      </c>
      <c r="AH141" s="17">
        <f t="shared" si="29"/>
        <v>70.227000000000004</v>
      </c>
      <c r="AI141" s="17">
        <f t="shared" si="29"/>
        <v>71.037000000000006</v>
      </c>
      <c r="AJ141" s="17">
        <f t="shared" si="29"/>
        <v>71.846999999999994</v>
      </c>
      <c r="AK141" s="17">
        <f t="shared" si="29"/>
        <v>72.657000000000011</v>
      </c>
      <c r="AL141" s="17">
        <f t="shared" si="29"/>
        <v>73.467000000000013</v>
      </c>
      <c r="AM141" s="17">
        <f t="shared" si="29"/>
        <v>74.277000000000001</v>
      </c>
      <c r="AN141" s="17">
        <f t="shared" si="29"/>
        <v>75.087000000000003</v>
      </c>
      <c r="AO141" s="17">
        <f t="shared" si="29"/>
        <v>75.897000000000006</v>
      </c>
      <c r="AP141" s="17">
        <f t="shared" si="29"/>
        <v>76.707000000000008</v>
      </c>
      <c r="AQ141" s="17">
        <f t="shared" si="29"/>
        <v>77.51700000000001</v>
      </c>
      <c r="AR141" s="17">
        <f t="shared" si="29"/>
        <v>78.326999999999998</v>
      </c>
      <c r="AS141" s="17">
        <f t="shared" si="29"/>
        <v>79.137000000000015</v>
      </c>
      <c r="AT141" s="17">
        <f t="shared" si="28"/>
        <v>79.947000000000003</v>
      </c>
      <c r="AU141" s="17">
        <f t="shared" si="28"/>
        <v>80.757000000000005</v>
      </c>
      <c r="AV141" s="17">
        <f t="shared" si="28"/>
        <v>81.567000000000007</v>
      </c>
      <c r="AW141" s="17">
        <f t="shared" si="28"/>
        <v>82.37700000000001</v>
      </c>
      <c r="AX141" s="17">
        <f t="shared" si="28"/>
        <v>83.187000000000012</v>
      </c>
      <c r="AY141" s="17">
        <f t="shared" si="28"/>
        <v>83.997</v>
      </c>
      <c r="AZ141" s="17">
        <f t="shared" si="28"/>
        <v>84.807000000000002</v>
      </c>
    </row>
    <row r="142" spans="2:52" hidden="1" x14ac:dyDescent="0.25">
      <c r="B142" s="20">
        <v>58</v>
      </c>
      <c r="C142" s="17">
        <f t="shared" ref="C142:R157" si="31">(C$32-100+$B142/10)*0.9*0.9</f>
        <v>45.198</v>
      </c>
      <c r="D142" s="17">
        <f t="shared" si="31"/>
        <v>46.007999999999996</v>
      </c>
      <c r="E142" s="17">
        <f t="shared" si="31"/>
        <v>46.817999999999998</v>
      </c>
      <c r="F142" s="17">
        <f t="shared" si="31"/>
        <v>47.628</v>
      </c>
      <c r="G142" s="17">
        <f t="shared" si="31"/>
        <v>48.438000000000002</v>
      </c>
      <c r="H142" s="17">
        <f t="shared" si="31"/>
        <v>49.247999999999998</v>
      </c>
      <c r="I142" s="17">
        <f t="shared" si="31"/>
        <v>50.058</v>
      </c>
      <c r="J142" s="17">
        <f t="shared" si="31"/>
        <v>50.867999999999995</v>
      </c>
      <c r="K142" s="17">
        <f t="shared" si="31"/>
        <v>51.678000000000004</v>
      </c>
      <c r="L142" s="17">
        <f t="shared" si="31"/>
        <v>52.488</v>
      </c>
      <c r="M142" s="17">
        <f t="shared" si="31"/>
        <v>53.298000000000002</v>
      </c>
      <c r="N142" s="17">
        <f t="shared" si="31"/>
        <v>54.107999999999997</v>
      </c>
      <c r="O142" s="17">
        <f t="shared" si="31"/>
        <v>54.917999999999999</v>
      </c>
      <c r="P142" s="17">
        <f t="shared" si="31"/>
        <v>55.728000000000002</v>
      </c>
      <c r="Q142" s="17">
        <f t="shared" si="31"/>
        <v>56.538000000000004</v>
      </c>
      <c r="R142" s="17">
        <f t="shared" si="31"/>
        <v>57.347999999999999</v>
      </c>
      <c r="S142" s="17">
        <f t="shared" si="30"/>
        <v>58.158000000000008</v>
      </c>
      <c r="T142" s="17">
        <f t="shared" si="30"/>
        <v>58.967999999999996</v>
      </c>
      <c r="U142" s="17">
        <f t="shared" si="30"/>
        <v>59.778000000000006</v>
      </c>
      <c r="V142" s="17">
        <f t="shared" si="30"/>
        <v>60.587999999999994</v>
      </c>
      <c r="W142" s="17">
        <f t="shared" si="30"/>
        <v>61.398000000000003</v>
      </c>
      <c r="X142" s="17">
        <f t="shared" si="30"/>
        <v>62.208000000000006</v>
      </c>
      <c r="Y142" s="17">
        <f t="shared" si="30"/>
        <v>63.018000000000001</v>
      </c>
      <c r="Z142" s="17">
        <f t="shared" si="30"/>
        <v>63.828000000000003</v>
      </c>
      <c r="AA142" s="17">
        <f t="shared" si="30"/>
        <v>64.637999999999991</v>
      </c>
      <c r="AB142" s="17">
        <f t="shared" si="30"/>
        <v>65.448000000000008</v>
      </c>
      <c r="AC142" s="17">
        <f t="shared" si="30"/>
        <v>66.25800000000001</v>
      </c>
      <c r="AD142" s="17">
        <f t="shared" si="30"/>
        <v>67.067999999999998</v>
      </c>
      <c r="AE142" s="17">
        <f t="shared" si="30"/>
        <v>67.878</v>
      </c>
      <c r="AF142" s="17">
        <f t="shared" si="30"/>
        <v>68.688000000000002</v>
      </c>
      <c r="AG142" s="17">
        <f t="shared" si="30"/>
        <v>69.498000000000005</v>
      </c>
      <c r="AH142" s="17">
        <f t="shared" si="29"/>
        <v>70.308000000000007</v>
      </c>
      <c r="AI142" s="17">
        <f t="shared" si="29"/>
        <v>71.117999999999995</v>
      </c>
      <c r="AJ142" s="17">
        <f t="shared" si="29"/>
        <v>71.927999999999997</v>
      </c>
      <c r="AK142" s="17">
        <f t="shared" si="29"/>
        <v>72.738</v>
      </c>
      <c r="AL142" s="17">
        <f t="shared" si="29"/>
        <v>73.548000000000002</v>
      </c>
      <c r="AM142" s="17">
        <f t="shared" si="29"/>
        <v>74.358000000000004</v>
      </c>
      <c r="AN142" s="17">
        <f t="shared" si="29"/>
        <v>75.167999999999992</v>
      </c>
      <c r="AO142" s="17">
        <f t="shared" si="29"/>
        <v>75.978000000000009</v>
      </c>
      <c r="AP142" s="17">
        <f t="shared" si="29"/>
        <v>76.787999999999997</v>
      </c>
      <c r="AQ142" s="17">
        <f t="shared" si="29"/>
        <v>77.597999999999999</v>
      </c>
      <c r="AR142" s="17">
        <f t="shared" si="29"/>
        <v>78.408000000000001</v>
      </c>
      <c r="AS142" s="17">
        <f t="shared" si="29"/>
        <v>79.218000000000004</v>
      </c>
      <c r="AT142" s="17">
        <f t="shared" si="28"/>
        <v>80.028000000000006</v>
      </c>
      <c r="AU142" s="17">
        <f t="shared" si="28"/>
        <v>80.837999999999994</v>
      </c>
      <c r="AV142" s="17">
        <f t="shared" si="28"/>
        <v>81.647999999999996</v>
      </c>
      <c r="AW142" s="17">
        <f t="shared" si="28"/>
        <v>82.458000000000013</v>
      </c>
      <c r="AX142" s="17">
        <f t="shared" si="28"/>
        <v>83.268000000000001</v>
      </c>
      <c r="AY142" s="17">
        <f t="shared" si="28"/>
        <v>84.078000000000003</v>
      </c>
      <c r="AZ142" s="17">
        <f t="shared" si="28"/>
        <v>84.887999999999991</v>
      </c>
    </row>
    <row r="143" spans="2:52" hidden="1" x14ac:dyDescent="0.25">
      <c r="B143" s="20">
        <v>59</v>
      </c>
      <c r="C143" s="17">
        <f t="shared" si="31"/>
        <v>45.279000000000003</v>
      </c>
      <c r="D143" s="17">
        <f t="shared" si="31"/>
        <v>46.088999999999999</v>
      </c>
      <c r="E143" s="17">
        <f t="shared" si="31"/>
        <v>46.899000000000001</v>
      </c>
      <c r="F143" s="17">
        <f t="shared" si="31"/>
        <v>47.708999999999996</v>
      </c>
      <c r="G143" s="17">
        <f t="shared" si="31"/>
        <v>48.518999999999998</v>
      </c>
      <c r="H143" s="17">
        <f t="shared" si="31"/>
        <v>49.329000000000001</v>
      </c>
      <c r="I143" s="17">
        <f t="shared" si="31"/>
        <v>50.139000000000003</v>
      </c>
      <c r="J143" s="17">
        <f t="shared" si="31"/>
        <v>50.948999999999998</v>
      </c>
      <c r="K143" s="17">
        <f t="shared" si="31"/>
        <v>51.759</v>
      </c>
      <c r="L143" s="17">
        <f t="shared" si="31"/>
        <v>52.569000000000003</v>
      </c>
      <c r="M143" s="17">
        <f t="shared" si="31"/>
        <v>53.379000000000012</v>
      </c>
      <c r="N143" s="17">
        <f t="shared" si="31"/>
        <v>54.189000000000007</v>
      </c>
      <c r="O143" s="17">
        <f t="shared" si="31"/>
        <v>54.999000000000009</v>
      </c>
      <c r="P143" s="17">
        <f t="shared" si="31"/>
        <v>55.809000000000005</v>
      </c>
      <c r="Q143" s="17">
        <f t="shared" si="31"/>
        <v>56.619000000000007</v>
      </c>
      <c r="R143" s="17">
        <f t="shared" si="31"/>
        <v>57.429000000000009</v>
      </c>
      <c r="S143" s="17">
        <f t="shared" si="30"/>
        <v>58.239000000000011</v>
      </c>
      <c r="T143" s="17">
        <f t="shared" si="30"/>
        <v>59.049000000000014</v>
      </c>
      <c r="U143" s="17">
        <f t="shared" si="30"/>
        <v>59.859000000000009</v>
      </c>
      <c r="V143" s="17">
        <f t="shared" si="30"/>
        <v>60.669000000000011</v>
      </c>
      <c r="W143" s="17">
        <f t="shared" si="30"/>
        <v>61.479000000000006</v>
      </c>
      <c r="X143" s="17">
        <f t="shared" si="30"/>
        <v>62.289000000000009</v>
      </c>
      <c r="Y143" s="17">
        <f t="shared" si="30"/>
        <v>63.099000000000011</v>
      </c>
      <c r="Z143" s="17">
        <f t="shared" si="30"/>
        <v>63.909000000000006</v>
      </c>
      <c r="AA143" s="17">
        <f t="shared" si="30"/>
        <v>64.719000000000008</v>
      </c>
      <c r="AB143" s="17">
        <f t="shared" si="30"/>
        <v>65.529000000000011</v>
      </c>
      <c r="AC143" s="17">
        <f t="shared" si="30"/>
        <v>66.339000000000013</v>
      </c>
      <c r="AD143" s="17">
        <f t="shared" si="30"/>
        <v>67.149000000000015</v>
      </c>
      <c r="AE143" s="17">
        <f t="shared" si="30"/>
        <v>67.959000000000003</v>
      </c>
      <c r="AF143" s="17">
        <f t="shared" si="30"/>
        <v>68.769000000000005</v>
      </c>
      <c r="AG143" s="17">
        <f t="shared" si="30"/>
        <v>69.579000000000008</v>
      </c>
      <c r="AH143" s="17">
        <f t="shared" si="29"/>
        <v>70.38900000000001</v>
      </c>
      <c r="AI143" s="17">
        <f t="shared" si="29"/>
        <v>71.199000000000012</v>
      </c>
      <c r="AJ143" s="17">
        <f t="shared" si="29"/>
        <v>72.009</v>
      </c>
      <c r="AK143" s="17">
        <f t="shared" si="29"/>
        <v>72.819000000000017</v>
      </c>
      <c r="AL143" s="17">
        <f t="shared" si="29"/>
        <v>73.629000000000005</v>
      </c>
      <c r="AM143" s="17">
        <f t="shared" si="29"/>
        <v>74.439000000000007</v>
      </c>
      <c r="AN143" s="17">
        <f t="shared" si="29"/>
        <v>75.249000000000009</v>
      </c>
      <c r="AO143" s="17">
        <f t="shared" si="29"/>
        <v>76.059000000000012</v>
      </c>
      <c r="AP143" s="17">
        <f t="shared" si="29"/>
        <v>76.869000000000014</v>
      </c>
      <c r="AQ143" s="17">
        <f t="shared" si="29"/>
        <v>77.679000000000002</v>
      </c>
      <c r="AR143" s="17">
        <f t="shared" si="29"/>
        <v>78.489000000000004</v>
      </c>
      <c r="AS143" s="17">
        <f t="shared" si="29"/>
        <v>79.299000000000021</v>
      </c>
      <c r="AT143" s="17">
        <f t="shared" si="28"/>
        <v>80.109000000000009</v>
      </c>
      <c r="AU143" s="17">
        <f t="shared" si="28"/>
        <v>80.919000000000011</v>
      </c>
      <c r="AV143" s="17">
        <f t="shared" si="28"/>
        <v>81.728999999999999</v>
      </c>
      <c r="AW143" s="17">
        <f t="shared" si="28"/>
        <v>82.539000000000016</v>
      </c>
      <c r="AX143" s="17">
        <f t="shared" si="28"/>
        <v>83.349000000000018</v>
      </c>
      <c r="AY143" s="17">
        <f t="shared" si="28"/>
        <v>84.159000000000006</v>
      </c>
      <c r="AZ143" s="17">
        <f t="shared" si="28"/>
        <v>84.969000000000008</v>
      </c>
    </row>
    <row r="144" spans="2:52" hidden="1" x14ac:dyDescent="0.25">
      <c r="B144" s="20">
        <v>60</v>
      </c>
      <c r="C144" s="17">
        <f t="shared" si="31"/>
        <v>45.36</v>
      </c>
      <c r="D144" s="17">
        <f t="shared" si="31"/>
        <v>46.17</v>
      </c>
      <c r="E144" s="17">
        <f t="shared" si="31"/>
        <v>46.980000000000004</v>
      </c>
      <c r="F144" s="17">
        <f t="shared" si="31"/>
        <v>47.79</v>
      </c>
      <c r="G144" s="17">
        <f t="shared" si="31"/>
        <v>48.6</v>
      </c>
      <c r="H144" s="17">
        <f t="shared" si="31"/>
        <v>49.41</v>
      </c>
      <c r="I144" s="17">
        <f t="shared" si="31"/>
        <v>50.220000000000006</v>
      </c>
      <c r="J144" s="17">
        <f t="shared" si="31"/>
        <v>51.03</v>
      </c>
      <c r="K144" s="17">
        <f t="shared" si="31"/>
        <v>51.84</v>
      </c>
      <c r="L144" s="17">
        <f t="shared" si="31"/>
        <v>52.65</v>
      </c>
      <c r="M144" s="17">
        <f t="shared" si="31"/>
        <v>53.46</v>
      </c>
      <c r="N144" s="17">
        <f t="shared" si="31"/>
        <v>54.27</v>
      </c>
      <c r="O144" s="17">
        <f t="shared" si="31"/>
        <v>55.080000000000005</v>
      </c>
      <c r="P144" s="17">
        <f t="shared" si="31"/>
        <v>55.89</v>
      </c>
      <c r="Q144" s="17">
        <f t="shared" si="31"/>
        <v>56.7</v>
      </c>
      <c r="R144" s="17">
        <f t="shared" si="31"/>
        <v>57.51</v>
      </c>
      <c r="S144" s="17">
        <f t="shared" si="30"/>
        <v>58.32</v>
      </c>
      <c r="T144" s="17">
        <f t="shared" si="30"/>
        <v>59.13</v>
      </c>
      <c r="U144" s="17">
        <f t="shared" si="30"/>
        <v>59.940000000000012</v>
      </c>
      <c r="V144" s="17">
        <f t="shared" si="30"/>
        <v>60.75</v>
      </c>
      <c r="W144" s="17">
        <f t="shared" si="30"/>
        <v>61.560000000000009</v>
      </c>
      <c r="X144" s="17">
        <f t="shared" si="30"/>
        <v>62.37</v>
      </c>
      <c r="Y144" s="17">
        <f t="shared" si="30"/>
        <v>63.180000000000007</v>
      </c>
      <c r="Z144" s="17">
        <f t="shared" si="30"/>
        <v>63.990000000000009</v>
      </c>
      <c r="AA144" s="17">
        <f t="shared" si="30"/>
        <v>64.8</v>
      </c>
      <c r="AB144" s="17">
        <f t="shared" si="30"/>
        <v>65.610000000000014</v>
      </c>
      <c r="AC144" s="17">
        <f t="shared" si="30"/>
        <v>66.42</v>
      </c>
      <c r="AD144" s="17">
        <f t="shared" si="30"/>
        <v>67.23</v>
      </c>
      <c r="AE144" s="17">
        <f t="shared" si="30"/>
        <v>68.040000000000006</v>
      </c>
      <c r="AF144" s="17">
        <f t="shared" si="30"/>
        <v>68.850000000000009</v>
      </c>
      <c r="AG144" s="17">
        <f t="shared" si="30"/>
        <v>69.660000000000011</v>
      </c>
      <c r="AH144" s="17">
        <f t="shared" si="29"/>
        <v>70.47</v>
      </c>
      <c r="AI144" s="17">
        <f t="shared" si="29"/>
        <v>71.28</v>
      </c>
      <c r="AJ144" s="17">
        <f t="shared" si="29"/>
        <v>72.09</v>
      </c>
      <c r="AK144" s="17">
        <f t="shared" si="29"/>
        <v>72.900000000000006</v>
      </c>
      <c r="AL144" s="17">
        <f t="shared" si="29"/>
        <v>73.710000000000008</v>
      </c>
      <c r="AM144" s="17">
        <f t="shared" si="29"/>
        <v>74.52</v>
      </c>
      <c r="AN144" s="17">
        <f t="shared" si="29"/>
        <v>75.33</v>
      </c>
      <c r="AO144" s="17">
        <f t="shared" si="29"/>
        <v>76.140000000000015</v>
      </c>
      <c r="AP144" s="17">
        <f t="shared" si="29"/>
        <v>76.95</v>
      </c>
      <c r="AQ144" s="17">
        <f t="shared" si="29"/>
        <v>77.760000000000005</v>
      </c>
      <c r="AR144" s="17">
        <f t="shared" si="29"/>
        <v>78.569999999999993</v>
      </c>
      <c r="AS144" s="17">
        <f t="shared" si="29"/>
        <v>79.38000000000001</v>
      </c>
      <c r="AT144" s="17">
        <f t="shared" ref="AT144:AZ145" si="32">(AT$32-100+$B144/10)*0.9*0.9</f>
        <v>80.190000000000012</v>
      </c>
      <c r="AU144" s="17">
        <f t="shared" si="32"/>
        <v>81</v>
      </c>
      <c r="AV144" s="17">
        <f t="shared" si="32"/>
        <v>81.81</v>
      </c>
      <c r="AW144" s="17">
        <f t="shared" si="32"/>
        <v>82.62</v>
      </c>
      <c r="AX144" s="17">
        <f t="shared" si="32"/>
        <v>83.43</v>
      </c>
      <c r="AY144" s="17">
        <f t="shared" si="32"/>
        <v>84.240000000000009</v>
      </c>
      <c r="AZ144" s="17">
        <f t="shared" si="32"/>
        <v>85.05</v>
      </c>
    </row>
    <row r="145" spans="2:52" hidden="1" x14ac:dyDescent="0.25">
      <c r="B145" s="20">
        <v>61</v>
      </c>
      <c r="C145" s="17">
        <f t="shared" si="31"/>
        <v>45.441000000000003</v>
      </c>
      <c r="D145" s="17">
        <f t="shared" si="31"/>
        <v>46.251000000000005</v>
      </c>
      <c r="E145" s="17">
        <f t="shared" si="31"/>
        <v>47.061</v>
      </c>
      <c r="F145" s="17">
        <f t="shared" si="31"/>
        <v>47.871000000000002</v>
      </c>
      <c r="G145" s="17">
        <f t="shared" si="31"/>
        <v>48.681000000000004</v>
      </c>
      <c r="H145" s="17">
        <f t="shared" si="31"/>
        <v>49.491</v>
      </c>
      <c r="I145" s="17">
        <f t="shared" si="31"/>
        <v>50.301000000000002</v>
      </c>
      <c r="J145" s="17">
        <f t="shared" si="31"/>
        <v>51.110999999999997</v>
      </c>
      <c r="K145" s="17">
        <f t="shared" si="31"/>
        <v>51.920999999999999</v>
      </c>
      <c r="L145" s="17">
        <f t="shared" si="31"/>
        <v>52.730999999999995</v>
      </c>
      <c r="M145" s="17">
        <f t="shared" si="31"/>
        <v>53.540999999999997</v>
      </c>
      <c r="N145" s="17">
        <f t="shared" si="31"/>
        <v>54.350999999999992</v>
      </c>
      <c r="O145" s="17">
        <f t="shared" si="31"/>
        <v>55.161000000000001</v>
      </c>
      <c r="P145" s="17">
        <f t="shared" si="31"/>
        <v>55.970999999999997</v>
      </c>
      <c r="Q145" s="17">
        <f t="shared" si="31"/>
        <v>56.780999999999999</v>
      </c>
      <c r="R145" s="17">
        <f t="shared" si="31"/>
        <v>57.590999999999994</v>
      </c>
      <c r="S145" s="17">
        <f t="shared" si="30"/>
        <v>58.401000000000003</v>
      </c>
      <c r="T145" s="17">
        <f t="shared" si="30"/>
        <v>59.210999999999991</v>
      </c>
      <c r="U145" s="17">
        <f t="shared" si="30"/>
        <v>60.021000000000001</v>
      </c>
      <c r="V145" s="17">
        <f t="shared" si="30"/>
        <v>60.831000000000003</v>
      </c>
      <c r="W145" s="17">
        <f t="shared" si="30"/>
        <v>61.640999999999998</v>
      </c>
      <c r="X145" s="17">
        <f t="shared" si="30"/>
        <v>62.451000000000001</v>
      </c>
      <c r="Y145" s="17">
        <f t="shared" si="30"/>
        <v>63.260999999999996</v>
      </c>
      <c r="Z145" s="17">
        <f t="shared" si="30"/>
        <v>64.070999999999998</v>
      </c>
      <c r="AA145" s="17">
        <f t="shared" si="30"/>
        <v>64.881</v>
      </c>
      <c r="AB145" s="17">
        <f t="shared" si="30"/>
        <v>65.691000000000003</v>
      </c>
      <c r="AC145" s="17">
        <f t="shared" si="30"/>
        <v>66.501000000000005</v>
      </c>
      <c r="AD145" s="17">
        <f t="shared" si="30"/>
        <v>67.310999999999993</v>
      </c>
      <c r="AE145" s="17">
        <f t="shared" si="30"/>
        <v>68.120999999999995</v>
      </c>
      <c r="AF145" s="17">
        <f t="shared" si="30"/>
        <v>68.931000000000012</v>
      </c>
      <c r="AG145" s="17">
        <f t="shared" si="30"/>
        <v>69.741</v>
      </c>
      <c r="AH145" s="17">
        <f t="shared" si="29"/>
        <v>70.551000000000002</v>
      </c>
      <c r="AI145" s="17">
        <f t="shared" si="29"/>
        <v>71.36099999999999</v>
      </c>
      <c r="AJ145" s="17">
        <f t="shared" si="29"/>
        <v>72.171000000000006</v>
      </c>
      <c r="AK145" s="17">
        <f t="shared" si="29"/>
        <v>72.981000000000009</v>
      </c>
      <c r="AL145" s="17">
        <f t="shared" si="29"/>
        <v>73.790999999999997</v>
      </c>
      <c r="AM145" s="17">
        <f t="shared" si="29"/>
        <v>74.600999999999999</v>
      </c>
      <c r="AN145" s="17">
        <f t="shared" si="29"/>
        <v>75.411000000000001</v>
      </c>
      <c r="AO145" s="17">
        <f t="shared" si="29"/>
        <v>76.221000000000004</v>
      </c>
      <c r="AP145" s="17">
        <f t="shared" si="29"/>
        <v>77.031000000000006</v>
      </c>
      <c r="AQ145" s="17">
        <f t="shared" si="29"/>
        <v>77.840999999999994</v>
      </c>
      <c r="AR145" s="17">
        <f t="shared" si="29"/>
        <v>78.650999999999996</v>
      </c>
      <c r="AS145" s="17">
        <f t="shared" si="29"/>
        <v>79.460999999999999</v>
      </c>
      <c r="AT145" s="17">
        <f t="shared" si="32"/>
        <v>80.271000000000001</v>
      </c>
      <c r="AU145" s="17">
        <f t="shared" si="32"/>
        <v>81.081000000000003</v>
      </c>
      <c r="AV145" s="17">
        <f t="shared" si="32"/>
        <v>81.890999999999991</v>
      </c>
      <c r="AW145" s="17">
        <f t="shared" si="32"/>
        <v>82.701000000000008</v>
      </c>
      <c r="AX145" s="17">
        <f t="shared" si="32"/>
        <v>83.510999999999996</v>
      </c>
      <c r="AY145" s="17">
        <f t="shared" si="32"/>
        <v>84.320999999999998</v>
      </c>
      <c r="AZ145" s="17">
        <f t="shared" si="32"/>
        <v>85.131</v>
      </c>
    </row>
    <row r="146" spans="2:52" hidden="1" x14ac:dyDescent="0.25">
      <c r="B146" s="20">
        <v>62</v>
      </c>
      <c r="C146" s="17">
        <f t="shared" si="31"/>
        <v>45.522000000000006</v>
      </c>
      <c r="D146" s="17">
        <f t="shared" si="31"/>
        <v>46.332000000000008</v>
      </c>
      <c r="E146" s="17">
        <f t="shared" si="31"/>
        <v>47.142000000000003</v>
      </c>
      <c r="F146" s="17">
        <f t="shared" si="31"/>
        <v>47.952000000000005</v>
      </c>
      <c r="G146" s="17">
        <f t="shared" si="31"/>
        <v>48.762000000000008</v>
      </c>
      <c r="H146" s="17">
        <f t="shared" si="31"/>
        <v>49.572000000000003</v>
      </c>
      <c r="I146" s="17">
        <f t="shared" si="31"/>
        <v>50.382000000000005</v>
      </c>
      <c r="J146" s="17">
        <f t="shared" si="31"/>
        <v>51.192</v>
      </c>
      <c r="K146" s="17">
        <f t="shared" si="31"/>
        <v>52.002000000000002</v>
      </c>
      <c r="L146" s="17">
        <f t="shared" si="31"/>
        <v>52.812000000000005</v>
      </c>
      <c r="M146" s="17">
        <f t="shared" si="31"/>
        <v>53.622000000000007</v>
      </c>
      <c r="N146" s="17">
        <f t="shared" si="31"/>
        <v>54.432000000000002</v>
      </c>
      <c r="O146" s="17">
        <f t="shared" si="31"/>
        <v>55.242000000000004</v>
      </c>
      <c r="P146" s="17">
        <f t="shared" si="31"/>
        <v>56.052</v>
      </c>
      <c r="Q146" s="17">
        <f t="shared" si="31"/>
        <v>56.862000000000009</v>
      </c>
      <c r="R146" s="17">
        <f t="shared" si="31"/>
        <v>57.671999999999997</v>
      </c>
      <c r="S146" s="17">
        <f t="shared" si="30"/>
        <v>58.482000000000006</v>
      </c>
      <c r="T146" s="17">
        <f t="shared" si="30"/>
        <v>59.292000000000009</v>
      </c>
      <c r="U146" s="17">
        <f t="shared" si="30"/>
        <v>60.102000000000004</v>
      </c>
      <c r="V146" s="17">
        <f t="shared" si="30"/>
        <v>60.912000000000006</v>
      </c>
      <c r="W146" s="17">
        <f t="shared" si="30"/>
        <v>61.722000000000001</v>
      </c>
      <c r="X146" s="17">
        <f t="shared" si="30"/>
        <v>62.532000000000004</v>
      </c>
      <c r="Y146" s="17">
        <f t="shared" si="30"/>
        <v>63.342000000000013</v>
      </c>
      <c r="Z146" s="17">
        <f t="shared" si="30"/>
        <v>64.152000000000001</v>
      </c>
      <c r="AA146" s="17">
        <f t="shared" si="30"/>
        <v>64.962000000000003</v>
      </c>
      <c r="AB146" s="17">
        <f t="shared" si="30"/>
        <v>65.772000000000006</v>
      </c>
      <c r="AC146" s="17">
        <f t="shared" si="30"/>
        <v>66.582000000000008</v>
      </c>
      <c r="AD146" s="17">
        <f t="shared" si="30"/>
        <v>67.39200000000001</v>
      </c>
      <c r="AE146" s="17">
        <f t="shared" si="30"/>
        <v>68.201999999999998</v>
      </c>
      <c r="AF146" s="17">
        <f t="shared" si="30"/>
        <v>69.012000000000015</v>
      </c>
      <c r="AG146" s="17">
        <f t="shared" si="30"/>
        <v>69.822000000000003</v>
      </c>
      <c r="AH146" s="17">
        <f t="shared" si="29"/>
        <v>70.632000000000005</v>
      </c>
      <c r="AI146" s="17">
        <f t="shared" si="29"/>
        <v>71.442000000000007</v>
      </c>
      <c r="AJ146" s="17">
        <f t="shared" si="29"/>
        <v>72.25200000000001</v>
      </c>
      <c r="AK146" s="17">
        <f t="shared" ref="AK146:AZ164" si="33">(AK$32-100+$B146/10)*0.9*0.9</f>
        <v>73.062000000000012</v>
      </c>
      <c r="AL146" s="17">
        <f t="shared" si="33"/>
        <v>73.872</v>
      </c>
      <c r="AM146" s="17">
        <f t="shared" si="33"/>
        <v>74.682000000000002</v>
      </c>
      <c r="AN146" s="17">
        <f t="shared" si="33"/>
        <v>75.492000000000004</v>
      </c>
      <c r="AO146" s="17">
        <f t="shared" si="33"/>
        <v>76.302000000000007</v>
      </c>
      <c r="AP146" s="17">
        <f t="shared" si="33"/>
        <v>77.112000000000009</v>
      </c>
      <c r="AQ146" s="17">
        <f t="shared" si="33"/>
        <v>77.921999999999997</v>
      </c>
      <c r="AR146" s="17">
        <f t="shared" si="33"/>
        <v>78.731999999999999</v>
      </c>
      <c r="AS146" s="17">
        <f t="shared" si="33"/>
        <v>79.542000000000016</v>
      </c>
      <c r="AT146" s="17">
        <f t="shared" si="33"/>
        <v>80.352000000000004</v>
      </c>
      <c r="AU146" s="17">
        <f t="shared" si="33"/>
        <v>81.162000000000006</v>
      </c>
      <c r="AV146" s="17">
        <f t="shared" si="33"/>
        <v>81.971999999999994</v>
      </c>
      <c r="AW146" s="17">
        <f t="shared" si="33"/>
        <v>82.782000000000011</v>
      </c>
      <c r="AX146" s="17">
        <f t="shared" si="33"/>
        <v>83.592000000000013</v>
      </c>
      <c r="AY146" s="17">
        <f t="shared" si="33"/>
        <v>84.402000000000001</v>
      </c>
      <c r="AZ146" s="17">
        <f t="shared" si="33"/>
        <v>85.212000000000003</v>
      </c>
    </row>
    <row r="147" spans="2:52" hidden="1" x14ac:dyDescent="0.25">
      <c r="B147" s="20">
        <v>63</v>
      </c>
      <c r="C147" s="17">
        <f t="shared" si="31"/>
        <v>45.603000000000002</v>
      </c>
      <c r="D147" s="17">
        <f t="shared" si="31"/>
        <v>46.413000000000004</v>
      </c>
      <c r="E147" s="17">
        <f t="shared" si="31"/>
        <v>47.222999999999999</v>
      </c>
      <c r="F147" s="17">
        <f t="shared" si="31"/>
        <v>48.033000000000001</v>
      </c>
      <c r="G147" s="17">
        <f t="shared" si="31"/>
        <v>48.842999999999996</v>
      </c>
      <c r="H147" s="17">
        <f t="shared" si="31"/>
        <v>49.653000000000006</v>
      </c>
      <c r="I147" s="17">
        <f t="shared" si="31"/>
        <v>50.463000000000001</v>
      </c>
      <c r="J147" s="17">
        <f t="shared" si="31"/>
        <v>51.273000000000003</v>
      </c>
      <c r="K147" s="17">
        <f t="shared" si="31"/>
        <v>52.082999999999998</v>
      </c>
      <c r="L147" s="17">
        <f t="shared" si="31"/>
        <v>52.893000000000001</v>
      </c>
      <c r="M147" s="17">
        <f t="shared" si="31"/>
        <v>53.703000000000003</v>
      </c>
      <c r="N147" s="17">
        <f t="shared" si="31"/>
        <v>54.512999999999998</v>
      </c>
      <c r="O147" s="17">
        <f t="shared" si="31"/>
        <v>55.323</v>
      </c>
      <c r="P147" s="17">
        <f t="shared" si="31"/>
        <v>56.132999999999996</v>
      </c>
      <c r="Q147" s="17">
        <f t="shared" si="31"/>
        <v>56.942999999999998</v>
      </c>
      <c r="R147" s="17">
        <f t="shared" si="31"/>
        <v>57.753</v>
      </c>
      <c r="S147" s="17">
        <f t="shared" si="30"/>
        <v>58.562999999999995</v>
      </c>
      <c r="T147" s="17">
        <f t="shared" si="30"/>
        <v>59.372999999999998</v>
      </c>
      <c r="U147" s="17">
        <f t="shared" si="30"/>
        <v>60.183000000000007</v>
      </c>
      <c r="V147" s="17">
        <f t="shared" si="30"/>
        <v>60.992999999999995</v>
      </c>
      <c r="W147" s="17">
        <f t="shared" si="30"/>
        <v>61.803000000000004</v>
      </c>
      <c r="X147" s="17">
        <f t="shared" si="30"/>
        <v>62.612999999999992</v>
      </c>
      <c r="Y147" s="17">
        <f t="shared" si="30"/>
        <v>63.423000000000002</v>
      </c>
      <c r="Z147" s="17">
        <f t="shared" si="30"/>
        <v>64.233000000000004</v>
      </c>
      <c r="AA147" s="17">
        <f t="shared" si="30"/>
        <v>65.042999999999992</v>
      </c>
      <c r="AB147" s="17">
        <f t="shared" si="30"/>
        <v>65.853000000000009</v>
      </c>
      <c r="AC147" s="17">
        <f t="shared" si="30"/>
        <v>66.662999999999997</v>
      </c>
      <c r="AD147" s="17">
        <f t="shared" si="30"/>
        <v>67.472999999999999</v>
      </c>
      <c r="AE147" s="17">
        <f t="shared" si="30"/>
        <v>68.283000000000001</v>
      </c>
      <c r="AF147" s="17">
        <f t="shared" si="30"/>
        <v>69.093000000000004</v>
      </c>
      <c r="AG147" s="17">
        <f t="shared" si="30"/>
        <v>69.903000000000006</v>
      </c>
      <c r="AH147" s="17">
        <f t="shared" ref="AH147:AL164" si="34">(AH$32-100+$B147/10)*0.9*0.9</f>
        <v>70.712999999999994</v>
      </c>
      <c r="AI147" s="17">
        <f t="shared" si="34"/>
        <v>71.522999999999996</v>
      </c>
      <c r="AJ147" s="17">
        <f t="shared" si="34"/>
        <v>72.333000000000013</v>
      </c>
      <c r="AK147" s="17">
        <f t="shared" si="34"/>
        <v>73.143000000000001</v>
      </c>
      <c r="AL147" s="17">
        <f t="shared" si="34"/>
        <v>73.953000000000003</v>
      </c>
      <c r="AM147" s="17">
        <f t="shared" si="33"/>
        <v>74.762999999999991</v>
      </c>
      <c r="AN147" s="17">
        <f t="shared" si="33"/>
        <v>75.573000000000008</v>
      </c>
      <c r="AO147" s="17">
        <f t="shared" si="33"/>
        <v>76.38300000000001</v>
      </c>
      <c r="AP147" s="17">
        <f t="shared" si="33"/>
        <v>77.192999999999998</v>
      </c>
      <c r="AQ147" s="17">
        <f t="shared" si="33"/>
        <v>78.003</v>
      </c>
      <c r="AR147" s="17">
        <f t="shared" si="33"/>
        <v>78.813000000000002</v>
      </c>
      <c r="AS147" s="17">
        <f t="shared" si="33"/>
        <v>79.623000000000005</v>
      </c>
      <c r="AT147" s="17">
        <f t="shared" si="33"/>
        <v>80.433000000000007</v>
      </c>
      <c r="AU147" s="17">
        <f t="shared" si="33"/>
        <v>81.242999999999995</v>
      </c>
      <c r="AV147" s="17">
        <f t="shared" si="33"/>
        <v>82.052999999999997</v>
      </c>
      <c r="AW147" s="17">
        <f t="shared" si="33"/>
        <v>82.863</v>
      </c>
      <c r="AX147" s="17">
        <f t="shared" si="33"/>
        <v>83.673000000000002</v>
      </c>
      <c r="AY147" s="17">
        <f t="shared" si="33"/>
        <v>84.483000000000004</v>
      </c>
      <c r="AZ147" s="17">
        <f t="shared" si="33"/>
        <v>85.292999999999992</v>
      </c>
    </row>
    <row r="148" spans="2:52" hidden="1" x14ac:dyDescent="0.25">
      <c r="B148" s="20">
        <v>64</v>
      </c>
      <c r="C148" s="17">
        <f t="shared" si="31"/>
        <v>45.683999999999997</v>
      </c>
      <c r="D148" s="17">
        <f t="shared" si="31"/>
        <v>46.494</v>
      </c>
      <c r="E148" s="17">
        <f t="shared" si="31"/>
        <v>47.304000000000002</v>
      </c>
      <c r="F148" s="17">
        <f t="shared" si="31"/>
        <v>48.114000000000004</v>
      </c>
      <c r="G148" s="17">
        <f t="shared" si="31"/>
        <v>48.923999999999999</v>
      </c>
      <c r="H148" s="17">
        <f t="shared" si="31"/>
        <v>49.734000000000002</v>
      </c>
      <c r="I148" s="17">
        <f t="shared" si="31"/>
        <v>50.543999999999997</v>
      </c>
      <c r="J148" s="17">
        <f t="shared" si="31"/>
        <v>51.354000000000006</v>
      </c>
      <c r="K148" s="17">
        <f t="shared" si="31"/>
        <v>52.164000000000009</v>
      </c>
      <c r="L148" s="17">
        <f t="shared" si="31"/>
        <v>52.974000000000004</v>
      </c>
      <c r="M148" s="17">
        <f t="shared" si="31"/>
        <v>53.784000000000006</v>
      </c>
      <c r="N148" s="17">
        <f t="shared" si="31"/>
        <v>54.594000000000001</v>
      </c>
      <c r="O148" s="17">
        <f t="shared" si="31"/>
        <v>55.404000000000011</v>
      </c>
      <c r="P148" s="17">
        <f t="shared" si="31"/>
        <v>56.214000000000006</v>
      </c>
      <c r="Q148" s="17">
        <f t="shared" si="31"/>
        <v>57.024000000000008</v>
      </c>
      <c r="R148" s="17">
        <f t="shared" si="31"/>
        <v>57.834000000000003</v>
      </c>
      <c r="S148" s="17">
        <f t="shared" si="30"/>
        <v>58.644000000000013</v>
      </c>
      <c r="T148" s="17">
        <f t="shared" si="30"/>
        <v>59.454000000000001</v>
      </c>
      <c r="U148" s="17">
        <f t="shared" si="30"/>
        <v>60.26400000000001</v>
      </c>
      <c r="V148" s="17">
        <f t="shared" si="30"/>
        <v>61.074000000000012</v>
      </c>
      <c r="W148" s="17">
        <f t="shared" si="30"/>
        <v>61.884000000000007</v>
      </c>
      <c r="X148" s="17">
        <f t="shared" si="30"/>
        <v>62.69400000000001</v>
      </c>
      <c r="Y148" s="17">
        <f t="shared" si="30"/>
        <v>63.504000000000005</v>
      </c>
      <c r="Z148" s="17">
        <f t="shared" si="30"/>
        <v>64.314000000000007</v>
      </c>
      <c r="AA148" s="17">
        <f t="shared" si="30"/>
        <v>65.124000000000009</v>
      </c>
      <c r="AB148" s="17">
        <f t="shared" si="30"/>
        <v>65.934000000000012</v>
      </c>
      <c r="AC148" s="17">
        <f t="shared" si="30"/>
        <v>66.744000000000014</v>
      </c>
      <c r="AD148" s="17">
        <f t="shared" si="30"/>
        <v>67.554000000000002</v>
      </c>
      <c r="AE148" s="17">
        <f t="shared" si="30"/>
        <v>68.364000000000004</v>
      </c>
      <c r="AF148" s="17">
        <f t="shared" si="30"/>
        <v>69.174000000000021</v>
      </c>
      <c r="AG148" s="17">
        <f t="shared" si="30"/>
        <v>69.984000000000009</v>
      </c>
      <c r="AH148" s="17">
        <f t="shared" si="34"/>
        <v>70.794000000000011</v>
      </c>
      <c r="AI148" s="17">
        <f t="shared" si="34"/>
        <v>71.603999999999999</v>
      </c>
      <c r="AJ148" s="17">
        <f t="shared" si="34"/>
        <v>72.414000000000016</v>
      </c>
      <c r="AK148" s="17">
        <f t="shared" si="34"/>
        <v>73.224000000000018</v>
      </c>
      <c r="AL148" s="17">
        <f t="shared" si="34"/>
        <v>74.034000000000006</v>
      </c>
      <c r="AM148" s="17">
        <f t="shared" si="33"/>
        <v>74.844000000000008</v>
      </c>
      <c r="AN148" s="17">
        <f t="shared" si="33"/>
        <v>75.654000000000011</v>
      </c>
      <c r="AO148" s="17">
        <f t="shared" si="33"/>
        <v>76.464000000000013</v>
      </c>
      <c r="AP148" s="17">
        <f t="shared" si="33"/>
        <v>77.274000000000015</v>
      </c>
      <c r="AQ148" s="17">
        <f t="shared" si="33"/>
        <v>78.084000000000003</v>
      </c>
      <c r="AR148" s="17">
        <f t="shared" si="33"/>
        <v>78.894000000000005</v>
      </c>
      <c r="AS148" s="17">
        <f t="shared" si="33"/>
        <v>79.704000000000008</v>
      </c>
      <c r="AT148" s="17">
        <f t="shared" si="33"/>
        <v>80.51400000000001</v>
      </c>
      <c r="AU148" s="17">
        <f t="shared" si="33"/>
        <v>81.324000000000012</v>
      </c>
      <c r="AV148" s="17">
        <f t="shared" si="33"/>
        <v>82.134</v>
      </c>
      <c r="AW148" s="17">
        <f t="shared" si="33"/>
        <v>82.944000000000017</v>
      </c>
      <c r="AX148" s="17">
        <f t="shared" si="33"/>
        <v>83.754000000000005</v>
      </c>
      <c r="AY148" s="17">
        <f t="shared" si="33"/>
        <v>84.564000000000007</v>
      </c>
      <c r="AZ148" s="17">
        <f t="shared" si="33"/>
        <v>85.374000000000009</v>
      </c>
    </row>
    <row r="149" spans="2:52" hidden="1" x14ac:dyDescent="0.25">
      <c r="B149" s="20">
        <v>65</v>
      </c>
      <c r="C149" s="17">
        <f t="shared" si="31"/>
        <v>45.765000000000001</v>
      </c>
      <c r="D149" s="17">
        <f t="shared" si="31"/>
        <v>46.575000000000003</v>
      </c>
      <c r="E149" s="17">
        <f t="shared" si="31"/>
        <v>47.384999999999998</v>
      </c>
      <c r="F149" s="17">
        <f t="shared" si="31"/>
        <v>48.195000000000007</v>
      </c>
      <c r="G149" s="17">
        <f t="shared" si="31"/>
        <v>49.005000000000003</v>
      </c>
      <c r="H149" s="17">
        <f t="shared" si="31"/>
        <v>49.815000000000005</v>
      </c>
      <c r="I149" s="17">
        <f t="shared" si="31"/>
        <v>50.625</v>
      </c>
      <c r="J149" s="17">
        <f t="shared" si="31"/>
        <v>51.435000000000002</v>
      </c>
      <c r="K149" s="17">
        <f t="shared" si="31"/>
        <v>52.245000000000005</v>
      </c>
      <c r="L149" s="17">
        <f t="shared" si="31"/>
        <v>53.055000000000007</v>
      </c>
      <c r="M149" s="17">
        <f t="shared" si="31"/>
        <v>53.865000000000002</v>
      </c>
      <c r="N149" s="17">
        <f t="shared" si="31"/>
        <v>54.675000000000004</v>
      </c>
      <c r="O149" s="17">
        <f t="shared" si="31"/>
        <v>55.484999999999999</v>
      </c>
      <c r="P149" s="17">
        <f t="shared" si="31"/>
        <v>56.295000000000002</v>
      </c>
      <c r="Q149" s="17">
        <f t="shared" si="31"/>
        <v>57.105000000000004</v>
      </c>
      <c r="R149" s="17">
        <f t="shared" si="31"/>
        <v>57.915000000000006</v>
      </c>
      <c r="S149" s="17">
        <f t="shared" si="30"/>
        <v>58.725000000000001</v>
      </c>
      <c r="T149" s="17">
        <f t="shared" si="30"/>
        <v>59.535000000000004</v>
      </c>
      <c r="U149" s="17">
        <f t="shared" si="30"/>
        <v>60.344999999999999</v>
      </c>
      <c r="V149" s="17">
        <f t="shared" si="30"/>
        <v>61.155000000000001</v>
      </c>
      <c r="W149" s="17">
        <f t="shared" si="30"/>
        <v>61.965000000000011</v>
      </c>
      <c r="X149" s="17">
        <f t="shared" si="30"/>
        <v>62.774999999999999</v>
      </c>
      <c r="Y149" s="17">
        <f t="shared" si="30"/>
        <v>63.585000000000008</v>
      </c>
      <c r="Z149" s="17">
        <f t="shared" si="30"/>
        <v>64.394999999999996</v>
      </c>
      <c r="AA149" s="17">
        <f t="shared" si="30"/>
        <v>65.204999999999998</v>
      </c>
      <c r="AB149" s="17">
        <f t="shared" si="30"/>
        <v>66.015000000000015</v>
      </c>
      <c r="AC149" s="17">
        <f t="shared" si="30"/>
        <v>66.825000000000003</v>
      </c>
      <c r="AD149" s="17">
        <f t="shared" si="30"/>
        <v>67.635000000000005</v>
      </c>
      <c r="AE149" s="17">
        <f t="shared" si="30"/>
        <v>68.444999999999993</v>
      </c>
      <c r="AF149" s="17">
        <f t="shared" si="30"/>
        <v>69.25500000000001</v>
      </c>
      <c r="AG149" s="17">
        <f t="shared" si="30"/>
        <v>70.065000000000012</v>
      </c>
      <c r="AH149" s="17">
        <f t="shared" si="34"/>
        <v>70.875</v>
      </c>
      <c r="AI149" s="17">
        <f t="shared" si="34"/>
        <v>71.685000000000002</v>
      </c>
      <c r="AJ149" s="17">
        <f t="shared" si="34"/>
        <v>72.495000000000005</v>
      </c>
      <c r="AK149" s="17">
        <f t="shared" si="34"/>
        <v>73.305000000000007</v>
      </c>
      <c r="AL149" s="17">
        <f t="shared" si="34"/>
        <v>74.115000000000009</v>
      </c>
      <c r="AM149" s="17">
        <f t="shared" si="33"/>
        <v>74.924999999999997</v>
      </c>
      <c r="AN149" s="17">
        <f t="shared" si="33"/>
        <v>75.735000000000014</v>
      </c>
      <c r="AO149" s="17">
        <f t="shared" si="33"/>
        <v>76.545000000000002</v>
      </c>
      <c r="AP149" s="17">
        <f t="shared" si="33"/>
        <v>77.355000000000004</v>
      </c>
      <c r="AQ149" s="17">
        <f t="shared" si="33"/>
        <v>78.165000000000006</v>
      </c>
      <c r="AR149" s="17">
        <f t="shared" si="33"/>
        <v>78.975000000000009</v>
      </c>
      <c r="AS149" s="17">
        <f t="shared" si="33"/>
        <v>79.785000000000011</v>
      </c>
      <c r="AT149" s="17">
        <f t="shared" si="33"/>
        <v>80.594999999999999</v>
      </c>
      <c r="AU149" s="17">
        <f t="shared" si="33"/>
        <v>81.405000000000001</v>
      </c>
      <c r="AV149" s="17">
        <f t="shared" si="33"/>
        <v>82.215000000000003</v>
      </c>
      <c r="AW149" s="17">
        <f t="shared" si="33"/>
        <v>83.025000000000006</v>
      </c>
      <c r="AX149" s="17">
        <f t="shared" si="33"/>
        <v>83.835000000000008</v>
      </c>
      <c r="AY149" s="17">
        <f t="shared" si="33"/>
        <v>84.644999999999996</v>
      </c>
      <c r="AZ149" s="17">
        <f t="shared" si="33"/>
        <v>85.454999999999998</v>
      </c>
    </row>
    <row r="150" spans="2:52" hidden="1" x14ac:dyDescent="0.25">
      <c r="B150" s="20">
        <v>66</v>
      </c>
      <c r="C150" s="17">
        <f t="shared" si="31"/>
        <v>45.846000000000004</v>
      </c>
      <c r="D150" s="17">
        <f t="shared" si="31"/>
        <v>46.656000000000006</v>
      </c>
      <c r="E150" s="17">
        <f t="shared" si="31"/>
        <v>47.466000000000001</v>
      </c>
      <c r="F150" s="17">
        <f t="shared" si="31"/>
        <v>48.276000000000003</v>
      </c>
      <c r="G150" s="17">
        <f t="shared" si="31"/>
        <v>49.085999999999999</v>
      </c>
      <c r="H150" s="17">
        <f t="shared" si="31"/>
        <v>49.896000000000008</v>
      </c>
      <c r="I150" s="17">
        <f t="shared" si="31"/>
        <v>50.706000000000003</v>
      </c>
      <c r="J150" s="17">
        <f t="shared" si="31"/>
        <v>51.516000000000005</v>
      </c>
      <c r="K150" s="17">
        <f t="shared" si="31"/>
        <v>52.325999999999993</v>
      </c>
      <c r="L150" s="17">
        <f t="shared" si="31"/>
        <v>53.136000000000003</v>
      </c>
      <c r="M150" s="17">
        <f t="shared" si="31"/>
        <v>53.945999999999998</v>
      </c>
      <c r="N150" s="17">
        <f t="shared" si="31"/>
        <v>54.756</v>
      </c>
      <c r="O150" s="17">
        <f t="shared" si="31"/>
        <v>55.565999999999995</v>
      </c>
      <c r="P150" s="17">
        <f t="shared" si="31"/>
        <v>56.375999999999998</v>
      </c>
      <c r="Q150" s="17">
        <f t="shared" si="31"/>
        <v>57.186</v>
      </c>
      <c r="R150" s="17">
        <f t="shared" si="31"/>
        <v>57.996000000000002</v>
      </c>
      <c r="S150" s="17">
        <f t="shared" si="30"/>
        <v>58.806000000000004</v>
      </c>
      <c r="T150" s="17">
        <f t="shared" si="30"/>
        <v>59.616</v>
      </c>
      <c r="U150" s="17">
        <f t="shared" si="30"/>
        <v>60.426000000000002</v>
      </c>
      <c r="V150" s="17">
        <f t="shared" si="30"/>
        <v>61.235999999999997</v>
      </c>
      <c r="W150" s="17">
        <f t="shared" si="30"/>
        <v>62.045999999999999</v>
      </c>
      <c r="X150" s="17">
        <f t="shared" si="30"/>
        <v>62.856000000000002</v>
      </c>
      <c r="Y150" s="17">
        <f t="shared" si="30"/>
        <v>63.665999999999997</v>
      </c>
      <c r="Z150" s="17">
        <f t="shared" si="30"/>
        <v>64.475999999999999</v>
      </c>
      <c r="AA150" s="17">
        <f t="shared" si="30"/>
        <v>65.286000000000001</v>
      </c>
      <c r="AB150" s="17">
        <f t="shared" si="30"/>
        <v>66.096000000000004</v>
      </c>
      <c r="AC150" s="17">
        <f t="shared" si="30"/>
        <v>66.906000000000006</v>
      </c>
      <c r="AD150" s="17">
        <f t="shared" si="30"/>
        <v>67.715999999999994</v>
      </c>
      <c r="AE150" s="17">
        <f t="shared" si="30"/>
        <v>68.525999999999996</v>
      </c>
      <c r="AF150" s="17">
        <f t="shared" si="30"/>
        <v>69.335999999999999</v>
      </c>
      <c r="AG150" s="17">
        <f t="shared" si="30"/>
        <v>70.146000000000001</v>
      </c>
      <c r="AH150" s="17">
        <f t="shared" si="34"/>
        <v>70.956000000000003</v>
      </c>
      <c r="AI150" s="17">
        <f t="shared" si="34"/>
        <v>71.765999999999991</v>
      </c>
      <c r="AJ150" s="17">
        <f t="shared" si="34"/>
        <v>72.576000000000008</v>
      </c>
      <c r="AK150" s="17">
        <f t="shared" si="34"/>
        <v>73.385999999999996</v>
      </c>
      <c r="AL150" s="17">
        <f t="shared" si="34"/>
        <v>74.195999999999998</v>
      </c>
      <c r="AM150" s="17">
        <f t="shared" si="33"/>
        <v>75.006</v>
      </c>
      <c r="AN150" s="17">
        <f t="shared" si="33"/>
        <v>75.816000000000003</v>
      </c>
      <c r="AO150" s="17">
        <f t="shared" si="33"/>
        <v>76.626000000000005</v>
      </c>
      <c r="AP150" s="17">
        <f t="shared" si="33"/>
        <v>77.435999999999993</v>
      </c>
      <c r="AQ150" s="17">
        <f t="shared" si="33"/>
        <v>78.245999999999995</v>
      </c>
      <c r="AR150" s="17">
        <f t="shared" si="33"/>
        <v>79.056000000000012</v>
      </c>
      <c r="AS150" s="17">
        <f t="shared" si="33"/>
        <v>79.866</v>
      </c>
      <c r="AT150" s="17">
        <f t="shared" si="33"/>
        <v>80.676000000000002</v>
      </c>
      <c r="AU150" s="17">
        <f t="shared" si="33"/>
        <v>81.48599999999999</v>
      </c>
      <c r="AV150" s="17">
        <f t="shared" si="33"/>
        <v>82.296000000000006</v>
      </c>
      <c r="AW150" s="17">
        <f t="shared" si="33"/>
        <v>83.106000000000009</v>
      </c>
      <c r="AX150" s="17">
        <f t="shared" si="33"/>
        <v>83.915999999999997</v>
      </c>
      <c r="AY150" s="17">
        <f t="shared" si="33"/>
        <v>84.725999999999999</v>
      </c>
      <c r="AZ150" s="17">
        <f t="shared" si="33"/>
        <v>85.536000000000001</v>
      </c>
    </row>
    <row r="151" spans="2:52" hidden="1" x14ac:dyDescent="0.25">
      <c r="B151" s="20">
        <v>67</v>
      </c>
      <c r="C151" s="17">
        <f t="shared" si="31"/>
        <v>45.927</v>
      </c>
      <c r="D151" s="17">
        <f t="shared" si="31"/>
        <v>46.737000000000009</v>
      </c>
      <c r="E151" s="17">
        <f t="shared" si="31"/>
        <v>47.547000000000004</v>
      </c>
      <c r="F151" s="17">
        <f t="shared" si="31"/>
        <v>48.357000000000006</v>
      </c>
      <c r="G151" s="17">
        <f t="shared" si="31"/>
        <v>49.167000000000002</v>
      </c>
      <c r="H151" s="17">
        <f t="shared" si="31"/>
        <v>49.977000000000004</v>
      </c>
      <c r="I151" s="17">
        <f t="shared" si="31"/>
        <v>50.787000000000006</v>
      </c>
      <c r="J151" s="17">
        <f t="shared" si="31"/>
        <v>51.597000000000008</v>
      </c>
      <c r="K151" s="17">
        <f t="shared" si="31"/>
        <v>52.407000000000004</v>
      </c>
      <c r="L151" s="17">
        <f t="shared" si="31"/>
        <v>53.217000000000006</v>
      </c>
      <c r="M151" s="17">
        <f t="shared" si="31"/>
        <v>54.027000000000001</v>
      </c>
      <c r="N151" s="17">
        <f t="shared" si="31"/>
        <v>54.83700000000001</v>
      </c>
      <c r="O151" s="17">
        <f t="shared" si="31"/>
        <v>55.647000000000006</v>
      </c>
      <c r="P151" s="17">
        <f t="shared" si="31"/>
        <v>56.457000000000008</v>
      </c>
      <c r="Q151" s="17">
        <f t="shared" si="31"/>
        <v>57.267000000000003</v>
      </c>
      <c r="R151" s="17">
        <f t="shared" si="31"/>
        <v>58.077000000000005</v>
      </c>
      <c r="S151" s="17">
        <f t="shared" si="30"/>
        <v>58.887000000000008</v>
      </c>
      <c r="T151" s="17">
        <f t="shared" si="30"/>
        <v>59.697000000000003</v>
      </c>
      <c r="U151" s="17">
        <f t="shared" si="30"/>
        <v>60.507000000000005</v>
      </c>
      <c r="V151" s="17">
        <f t="shared" si="30"/>
        <v>61.317000000000007</v>
      </c>
      <c r="W151" s="17">
        <f t="shared" si="30"/>
        <v>62.127000000000002</v>
      </c>
      <c r="X151" s="17">
        <f t="shared" si="30"/>
        <v>62.937000000000005</v>
      </c>
      <c r="Y151" s="17">
        <f t="shared" si="30"/>
        <v>63.747</v>
      </c>
      <c r="Z151" s="17">
        <f t="shared" si="30"/>
        <v>64.557000000000002</v>
      </c>
      <c r="AA151" s="17">
        <f t="shared" si="30"/>
        <v>65.367000000000004</v>
      </c>
      <c r="AB151" s="17">
        <f t="shared" si="30"/>
        <v>66.177000000000007</v>
      </c>
      <c r="AC151" s="17">
        <f t="shared" si="30"/>
        <v>66.987000000000009</v>
      </c>
      <c r="AD151" s="17">
        <f t="shared" si="30"/>
        <v>67.796999999999997</v>
      </c>
      <c r="AE151" s="17">
        <f t="shared" si="30"/>
        <v>68.606999999999999</v>
      </c>
      <c r="AF151" s="17">
        <f t="shared" si="30"/>
        <v>69.417000000000016</v>
      </c>
      <c r="AG151" s="17">
        <f t="shared" si="30"/>
        <v>70.227000000000004</v>
      </c>
      <c r="AH151" s="17">
        <f t="shared" si="34"/>
        <v>71.037000000000006</v>
      </c>
      <c r="AI151" s="17">
        <f t="shared" si="34"/>
        <v>71.846999999999994</v>
      </c>
      <c r="AJ151" s="17">
        <f t="shared" si="34"/>
        <v>72.657000000000011</v>
      </c>
      <c r="AK151" s="17">
        <f t="shared" si="34"/>
        <v>73.467000000000013</v>
      </c>
      <c r="AL151" s="17">
        <f t="shared" si="34"/>
        <v>74.277000000000001</v>
      </c>
      <c r="AM151" s="17">
        <f t="shared" si="33"/>
        <v>75.087000000000003</v>
      </c>
      <c r="AN151" s="17">
        <f t="shared" si="33"/>
        <v>75.897000000000006</v>
      </c>
      <c r="AO151" s="17">
        <f t="shared" si="33"/>
        <v>76.707000000000008</v>
      </c>
      <c r="AP151" s="17">
        <f t="shared" si="33"/>
        <v>77.51700000000001</v>
      </c>
      <c r="AQ151" s="17">
        <f t="shared" si="33"/>
        <v>78.326999999999998</v>
      </c>
      <c r="AR151" s="17">
        <f t="shared" si="33"/>
        <v>79.137000000000015</v>
      </c>
      <c r="AS151" s="17">
        <f t="shared" si="33"/>
        <v>79.947000000000003</v>
      </c>
      <c r="AT151" s="17">
        <f t="shared" si="33"/>
        <v>80.757000000000005</v>
      </c>
      <c r="AU151" s="17">
        <f t="shared" si="33"/>
        <v>81.567000000000007</v>
      </c>
      <c r="AV151" s="17">
        <f t="shared" si="33"/>
        <v>82.37700000000001</v>
      </c>
      <c r="AW151" s="17">
        <f t="shared" si="33"/>
        <v>83.187000000000012</v>
      </c>
      <c r="AX151" s="17">
        <f t="shared" si="33"/>
        <v>83.997</v>
      </c>
      <c r="AY151" s="17">
        <f t="shared" si="33"/>
        <v>84.807000000000002</v>
      </c>
      <c r="AZ151" s="17">
        <f t="shared" si="33"/>
        <v>85.617000000000004</v>
      </c>
    </row>
    <row r="152" spans="2:52" hidden="1" x14ac:dyDescent="0.25">
      <c r="B152" s="20">
        <v>68</v>
      </c>
      <c r="C152" s="17">
        <f t="shared" si="31"/>
        <v>46.007999999999996</v>
      </c>
      <c r="D152" s="17">
        <f t="shared" si="31"/>
        <v>46.817999999999998</v>
      </c>
      <c r="E152" s="17">
        <f t="shared" si="31"/>
        <v>47.628</v>
      </c>
      <c r="F152" s="17">
        <f t="shared" si="31"/>
        <v>48.438000000000002</v>
      </c>
      <c r="G152" s="17">
        <f t="shared" si="31"/>
        <v>49.247999999999998</v>
      </c>
      <c r="H152" s="17">
        <f t="shared" si="31"/>
        <v>50.058</v>
      </c>
      <c r="I152" s="17">
        <f t="shared" si="31"/>
        <v>50.867999999999995</v>
      </c>
      <c r="J152" s="17">
        <f t="shared" si="31"/>
        <v>51.678000000000004</v>
      </c>
      <c r="K152" s="17">
        <f t="shared" si="31"/>
        <v>52.488</v>
      </c>
      <c r="L152" s="17">
        <f t="shared" si="31"/>
        <v>53.298000000000002</v>
      </c>
      <c r="M152" s="17">
        <f t="shared" si="31"/>
        <v>54.107999999999997</v>
      </c>
      <c r="N152" s="17">
        <f t="shared" si="31"/>
        <v>54.917999999999999</v>
      </c>
      <c r="O152" s="17">
        <f t="shared" si="31"/>
        <v>55.728000000000002</v>
      </c>
      <c r="P152" s="17">
        <f t="shared" si="31"/>
        <v>56.538000000000004</v>
      </c>
      <c r="Q152" s="17">
        <f t="shared" si="31"/>
        <v>57.347999999999999</v>
      </c>
      <c r="R152" s="17">
        <f t="shared" si="31"/>
        <v>58.158000000000008</v>
      </c>
      <c r="S152" s="17">
        <f t="shared" si="30"/>
        <v>58.967999999999996</v>
      </c>
      <c r="T152" s="17">
        <f t="shared" si="30"/>
        <v>59.778000000000006</v>
      </c>
      <c r="U152" s="17">
        <f t="shared" si="30"/>
        <v>60.587999999999994</v>
      </c>
      <c r="V152" s="17">
        <f t="shared" si="30"/>
        <v>61.398000000000003</v>
      </c>
      <c r="W152" s="17">
        <f t="shared" si="30"/>
        <v>62.208000000000006</v>
      </c>
      <c r="X152" s="17">
        <f t="shared" si="30"/>
        <v>63.018000000000001</v>
      </c>
      <c r="Y152" s="17">
        <f t="shared" si="30"/>
        <v>63.828000000000003</v>
      </c>
      <c r="Z152" s="17">
        <f t="shared" si="30"/>
        <v>64.637999999999991</v>
      </c>
      <c r="AA152" s="17">
        <f t="shared" si="30"/>
        <v>65.448000000000008</v>
      </c>
      <c r="AB152" s="17">
        <f t="shared" si="30"/>
        <v>66.25800000000001</v>
      </c>
      <c r="AC152" s="17">
        <f t="shared" si="30"/>
        <v>67.067999999999998</v>
      </c>
      <c r="AD152" s="17">
        <f t="shared" si="30"/>
        <v>67.878</v>
      </c>
      <c r="AE152" s="17">
        <f t="shared" si="30"/>
        <v>68.688000000000002</v>
      </c>
      <c r="AF152" s="17">
        <f t="shared" si="30"/>
        <v>69.498000000000005</v>
      </c>
      <c r="AG152" s="17">
        <f t="shared" si="30"/>
        <v>70.308000000000007</v>
      </c>
      <c r="AH152" s="17">
        <f t="shared" si="34"/>
        <v>71.117999999999995</v>
      </c>
      <c r="AI152" s="17">
        <f t="shared" si="34"/>
        <v>71.927999999999997</v>
      </c>
      <c r="AJ152" s="17">
        <f t="shared" si="34"/>
        <v>72.738</v>
      </c>
      <c r="AK152" s="17">
        <f t="shared" si="34"/>
        <v>73.548000000000002</v>
      </c>
      <c r="AL152" s="17">
        <f t="shared" si="34"/>
        <v>74.358000000000004</v>
      </c>
      <c r="AM152" s="17">
        <f t="shared" si="33"/>
        <v>75.167999999999992</v>
      </c>
      <c r="AN152" s="17">
        <f t="shared" si="33"/>
        <v>75.978000000000009</v>
      </c>
      <c r="AO152" s="17">
        <f t="shared" si="33"/>
        <v>76.787999999999997</v>
      </c>
      <c r="AP152" s="17">
        <f t="shared" si="33"/>
        <v>77.597999999999999</v>
      </c>
      <c r="AQ152" s="17">
        <f t="shared" si="33"/>
        <v>78.408000000000001</v>
      </c>
      <c r="AR152" s="17">
        <f t="shared" si="33"/>
        <v>79.218000000000004</v>
      </c>
      <c r="AS152" s="17">
        <f t="shared" si="33"/>
        <v>80.028000000000006</v>
      </c>
      <c r="AT152" s="17">
        <f t="shared" si="33"/>
        <v>80.837999999999994</v>
      </c>
      <c r="AU152" s="17">
        <f t="shared" si="33"/>
        <v>81.647999999999996</v>
      </c>
      <c r="AV152" s="17">
        <f t="shared" si="33"/>
        <v>82.458000000000013</v>
      </c>
      <c r="AW152" s="17">
        <f t="shared" si="33"/>
        <v>83.268000000000001</v>
      </c>
      <c r="AX152" s="17">
        <f t="shared" si="33"/>
        <v>84.078000000000003</v>
      </c>
      <c r="AY152" s="17">
        <f t="shared" si="33"/>
        <v>84.887999999999991</v>
      </c>
      <c r="AZ152" s="17">
        <f t="shared" si="33"/>
        <v>85.698000000000008</v>
      </c>
    </row>
    <row r="153" spans="2:52" hidden="1" x14ac:dyDescent="0.25">
      <c r="B153" s="20">
        <v>69</v>
      </c>
      <c r="C153" s="17">
        <f t="shared" si="31"/>
        <v>46.088999999999999</v>
      </c>
      <c r="D153" s="17">
        <f t="shared" si="31"/>
        <v>46.899000000000001</v>
      </c>
      <c r="E153" s="17">
        <f t="shared" si="31"/>
        <v>47.708999999999996</v>
      </c>
      <c r="F153" s="17">
        <f t="shared" si="31"/>
        <v>48.518999999999998</v>
      </c>
      <c r="G153" s="17">
        <f t="shared" si="31"/>
        <v>49.329000000000001</v>
      </c>
      <c r="H153" s="17">
        <f t="shared" si="31"/>
        <v>50.139000000000003</v>
      </c>
      <c r="I153" s="17">
        <f t="shared" si="31"/>
        <v>50.948999999999998</v>
      </c>
      <c r="J153" s="17">
        <f t="shared" si="31"/>
        <v>51.759</v>
      </c>
      <c r="K153" s="17">
        <f t="shared" si="31"/>
        <v>52.569000000000003</v>
      </c>
      <c r="L153" s="17">
        <f t="shared" si="31"/>
        <v>53.379000000000012</v>
      </c>
      <c r="M153" s="17">
        <f t="shared" si="31"/>
        <v>54.189000000000007</v>
      </c>
      <c r="N153" s="17">
        <f t="shared" si="31"/>
        <v>54.999000000000009</v>
      </c>
      <c r="O153" s="17">
        <f t="shared" si="31"/>
        <v>55.809000000000005</v>
      </c>
      <c r="P153" s="17">
        <f t="shared" si="31"/>
        <v>56.619000000000007</v>
      </c>
      <c r="Q153" s="17">
        <f t="shared" si="31"/>
        <v>57.429000000000009</v>
      </c>
      <c r="R153" s="17">
        <f t="shared" si="31"/>
        <v>58.239000000000011</v>
      </c>
      <c r="S153" s="17">
        <f t="shared" si="30"/>
        <v>59.049000000000014</v>
      </c>
      <c r="T153" s="17">
        <f t="shared" si="30"/>
        <v>59.859000000000009</v>
      </c>
      <c r="U153" s="17">
        <f t="shared" si="30"/>
        <v>60.669000000000011</v>
      </c>
      <c r="V153" s="17">
        <f t="shared" si="30"/>
        <v>61.479000000000006</v>
      </c>
      <c r="W153" s="17">
        <f t="shared" si="30"/>
        <v>62.289000000000009</v>
      </c>
      <c r="X153" s="17">
        <f t="shared" si="30"/>
        <v>63.099000000000011</v>
      </c>
      <c r="Y153" s="17">
        <f t="shared" si="30"/>
        <v>63.909000000000006</v>
      </c>
      <c r="Z153" s="17">
        <f t="shared" si="30"/>
        <v>64.719000000000008</v>
      </c>
      <c r="AA153" s="17">
        <f t="shared" si="30"/>
        <v>65.529000000000011</v>
      </c>
      <c r="AB153" s="17">
        <f t="shared" si="30"/>
        <v>66.339000000000013</v>
      </c>
      <c r="AC153" s="17">
        <f t="shared" si="30"/>
        <v>67.149000000000015</v>
      </c>
      <c r="AD153" s="17">
        <f t="shared" si="30"/>
        <v>67.959000000000003</v>
      </c>
      <c r="AE153" s="17">
        <f t="shared" si="30"/>
        <v>68.769000000000005</v>
      </c>
      <c r="AF153" s="17">
        <f t="shared" si="30"/>
        <v>69.579000000000008</v>
      </c>
      <c r="AG153" s="17">
        <f t="shared" si="30"/>
        <v>70.38900000000001</v>
      </c>
      <c r="AH153" s="17">
        <f t="shared" si="34"/>
        <v>71.199000000000012</v>
      </c>
      <c r="AI153" s="17">
        <f t="shared" si="34"/>
        <v>72.009</v>
      </c>
      <c r="AJ153" s="17">
        <f t="shared" si="34"/>
        <v>72.819000000000017</v>
      </c>
      <c r="AK153" s="17">
        <f t="shared" si="34"/>
        <v>73.629000000000005</v>
      </c>
      <c r="AL153" s="17">
        <f t="shared" si="34"/>
        <v>74.439000000000007</v>
      </c>
      <c r="AM153" s="17">
        <f t="shared" si="33"/>
        <v>75.249000000000009</v>
      </c>
      <c r="AN153" s="17">
        <f t="shared" si="33"/>
        <v>76.059000000000012</v>
      </c>
      <c r="AO153" s="17">
        <f t="shared" si="33"/>
        <v>76.869000000000014</v>
      </c>
      <c r="AP153" s="17">
        <f t="shared" si="33"/>
        <v>77.679000000000002</v>
      </c>
      <c r="AQ153" s="17">
        <f t="shared" si="33"/>
        <v>78.489000000000004</v>
      </c>
      <c r="AR153" s="17">
        <f t="shared" si="33"/>
        <v>79.299000000000021</v>
      </c>
      <c r="AS153" s="17">
        <f t="shared" si="33"/>
        <v>80.109000000000009</v>
      </c>
      <c r="AT153" s="17">
        <f t="shared" si="33"/>
        <v>80.919000000000011</v>
      </c>
      <c r="AU153" s="17">
        <f t="shared" si="33"/>
        <v>81.728999999999999</v>
      </c>
      <c r="AV153" s="17">
        <f t="shared" si="33"/>
        <v>82.539000000000016</v>
      </c>
      <c r="AW153" s="17">
        <f t="shared" si="33"/>
        <v>83.349000000000018</v>
      </c>
      <c r="AX153" s="17">
        <f t="shared" si="33"/>
        <v>84.159000000000006</v>
      </c>
      <c r="AY153" s="17">
        <f t="shared" si="33"/>
        <v>84.969000000000008</v>
      </c>
      <c r="AZ153" s="17">
        <f t="shared" si="33"/>
        <v>85.779000000000011</v>
      </c>
    </row>
    <row r="154" spans="2:52" hidden="1" x14ac:dyDescent="0.25">
      <c r="B154" s="20">
        <v>70</v>
      </c>
      <c r="C154" s="17">
        <f t="shared" si="31"/>
        <v>46.17</v>
      </c>
      <c r="D154" s="17">
        <f t="shared" si="31"/>
        <v>46.980000000000004</v>
      </c>
      <c r="E154" s="17">
        <f t="shared" si="31"/>
        <v>47.79</v>
      </c>
      <c r="F154" s="17">
        <f t="shared" si="31"/>
        <v>48.6</v>
      </c>
      <c r="G154" s="17">
        <f t="shared" si="31"/>
        <v>49.41</v>
      </c>
      <c r="H154" s="17">
        <f t="shared" si="31"/>
        <v>50.220000000000006</v>
      </c>
      <c r="I154" s="17">
        <f t="shared" si="31"/>
        <v>51.03</v>
      </c>
      <c r="J154" s="17">
        <f t="shared" si="31"/>
        <v>51.84</v>
      </c>
      <c r="K154" s="17">
        <f t="shared" si="31"/>
        <v>52.65</v>
      </c>
      <c r="L154" s="17">
        <f t="shared" si="31"/>
        <v>53.46</v>
      </c>
      <c r="M154" s="17">
        <f t="shared" si="31"/>
        <v>54.27</v>
      </c>
      <c r="N154" s="17">
        <f t="shared" si="31"/>
        <v>55.080000000000005</v>
      </c>
      <c r="O154" s="17">
        <f t="shared" si="31"/>
        <v>55.89</v>
      </c>
      <c r="P154" s="17">
        <f t="shared" si="31"/>
        <v>56.7</v>
      </c>
      <c r="Q154" s="17">
        <f t="shared" si="31"/>
        <v>57.51</v>
      </c>
      <c r="R154" s="17">
        <f t="shared" si="31"/>
        <v>58.32</v>
      </c>
      <c r="S154" s="17">
        <f t="shared" si="30"/>
        <v>59.13</v>
      </c>
      <c r="T154" s="17">
        <f t="shared" si="30"/>
        <v>59.940000000000012</v>
      </c>
      <c r="U154" s="17">
        <f t="shared" si="30"/>
        <v>60.75</v>
      </c>
      <c r="V154" s="17">
        <f t="shared" si="30"/>
        <v>61.560000000000009</v>
      </c>
      <c r="W154" s="17">
        <f t="shared" si="30"/>
        <v>62.37</v>
      </c>
      <c r="X154" s="17">
        <f t="shared" si="30"/>
        <v>63.180000000000007</v>
      </c>
      <c r="Y154" s="17">
        <f t="shared" si="30"/>
        <v>63.990000000000009</v>
      </c>
      <c r="Z154" s="17">
        <f t="shared" si="30"/>
        <v>64.8</v>
      </c>
      <c r="AA154" s="17">
        <f t="shared" si="30"/>
        <v>65.610000000000014</v>
      </c>
      <c r="AB154" s="17">
        <f t="shared" si="30"/>
        <v>66.42</v>
      </c>
      <c r="AC154" s="17">
        <f t="shared" si="30"/>
        <v>67.23</v>
      </c>
      <c r="AD154" s="17">
        <f t="shared" si="30"/>
        <v>68.040000000000006</v>
      </c>
      <c r="AE154" s="17">
        <f t="shared" si="30"/>
        <v>68.850000000000009</v>
      </c>
      <c r="AF154" s="17">
        <f t="shared" si="30"/>
        <v>69.660000000000011</v>
      </c>
      <c r="AG154" s="17">
        <f t="shared" si="30"/>
        <v>70.47</v>
      </c>
      <c r="AH154" s="17">
        <f t="shared" si="34"/>
        <v>71.28</v>
      </c>
      <c r="AI154" s="17">
        <f t="shared" si="34"/>
        <v>72.09</v>
      </c>
      <c r="AJ154" s="17">
        <f t="shared" si="34"/>
        <v>72.900000000000006</v>
      </c>
      <c r="AK154" s="17">
        <f t="shared" si="34"/>
        <v>73.710000000000008</v>
      </c>
      <c r="AL154" s="17">
        <f t="shared" si="34"/>
        <v>74.52</v>
      </c>
      <c r="AM154" s="17">
        <f t="shared" si="33"/>
        <v>75.33</v>
      </c>
      <c r="AN154" s="17">
        <f t="shared" si="33"/>
        <v>76.140000000000015</v>
      </c>
      <c r="AO154" s="17">
        <f t="shared" si="33"/>
        <v>76.95</v>
      </c>
      <c r="AP154" s="17">
        <f t="shared" si="33"/>
        <v>77.760000000000005</v>
      </c>
      <c r="AQ154" s="17">
        <f t="shared" si="33"/>
        <v>78.569999999999993</v>
      </c>
      <c r="AR154" s="17">
        <f t="shared" si="33"/>
        <v>79.38000000000001</v>
      </c>
      <c r="AS154" s="17">
        <f t="shared" si="33"/>
        <v>80.190000000000012</v>
      </c>
      <c r="AT154" s="17">
        <f t="shared" si="33"/>
        <v>81</v>
      </c>
      <c r="AU154" s="17">
        <f t="shared" si="33"/>
        <v>81.81</v>
      </c>
      <c r="AV154" s="17">
        <f t="shared" si="33"/>
        <v>82.62</v>
      </c>
      <c r="AW154" s="17">
        <f t="shared" si="33"/>
        <v>83.43</v>
      </c>
      <c r="AX154" s="17">
        <f t="shared" si="33"/>
        <v>84.240000000000009</v>
      </c>
      <c r="AY154" s="17">
        <f t="shared" si="33"/>
        <v>85.05</v>
      </c>
      <c r="AZ154" s="17">
        <f t="shared" si="33"/>
        <v>85.860000000000014</v>
      </c>
    </row>
    <row r="155" spans="2:52" hidden="1" x14ac:dyDescent="0.25">
      <c r="B155" s="20">
        <v>71</v>
      </c>
      <c r="C155" s="17">
        <f t="shared" si="31"/>
        <v>46.251000000000005</v>
      </c>
      <c r="D155" s="17">
        <f t="shared" si="31"/>
        <v>47.061</v>
      </c>
      <c r="E155" s="17">
        <f t="shared" si="31"/>
        <v>47.871000000000002</v>
      </c>
      <c r="F155" s="17">
        <f t="shared" si="31"/>
        <v>48.681000000000004</v>
      </c>
      <c r="G155" s="17">
        <f t="shared" si="31"/>
        <v>49.491</v>
      </c>
      <c r="H155" s="17">
        <f t="shared" si="31"/>
        <v>50.301000000000002</v>
      </c>
      <c r="I155" s="17">
        <f t="shared" si="31"/>
        <v>51.110999999999997</v>
      </c>
      <c r="J155" s="17">
        <f t="shared" si="31"/>
        <v>51.920999999999999</v>
      </c>
      <c r="K155" s="17">
        <f t="shared" si="31"/>
        <v>52.730999999999995</v>
      </c>
      <c r="L155" s="17">
        <f t="shared" si="31"/>
        <v>53.540999999999997</v>
      </c>
      <c r="M155" s="17">
        <f t="shared" si="31"/>
        <v>54.350999999999992</v>
      </c>
      <c r="N155" s="17">
        <f t="shared" si="31"/>
        <v>55.161000000000001</v>
      </c>
      <c r="O155" s="17">
        <f t="shared" si="31"/>
        <v>55.970999999999997</v>
      </c>
      <c r="P155" s="17">
        <f t="shared" si="31"/>
        <v>56.780999999999999</v>
      </c>
      <c r="Q155" s="17">
        <f t="shared" si="31"/>
        <v>57.590999999999994</v>
      </c>
      <c r="R155" s="17">
        <f t="shared" si="31"/>
        <v>58.401000000000003</v>
      </c>
      <c r="S155" s="17">
        <f t="shared" si="30"/>
        <v>59.210999999999991</v>
      </c>
      <c r="T155" s="17">
        <f t="shared" si="30"/>
        <v>60.021000000000001</v>
      </c>
      <c r="U155" s="17">
        <f t="shared" si="30"/>
        <v>60.831000000000003</v>
      </c>
      <c r="V155" s="17">
        <f t="shared" si="30"/>
        <v>61.640999999999998</v>
      </c>
      <c r="W155" s="17">
        <f t="shared" si="30"/>
        <v>62.451000000000001</v>
      </c>
      <c r="X155" s="17">
        <f t="shared" si="30"/>
        <v>63.260999999999996</v>
      </c>
      <c r="Y155" s="17">
        <f t="shared" si="30"/>
        <v>64.070999999999998</v>
      </c>
      <c r="Z155" s="17">
        <f t="shared" si="30"/>
        <v>64.881</v>
      </c>
      <c r="AA155" s="17">
        <f t="shared" si="30"/>
        <v>65.691000000000003</v>
      </c>
      <c r="AB155" s="17">
        <f t="shared" si="30"/>
        <v>66.501000000000005</v>
      </c>
      <c r="AC155" s="17">
        <f t="shared" si="30"/>
        <v>67.310999999999993</v>
      </c>
      <c r="AD155" s="17">
        <f t="shared" si="30"/>
        <v>68.120999999999995</v>
      </c>
      <c r="AE155" s="17">
        <f t="shared" si="30"/>
        <v>68.931000000000012</v>
      </c>
      <c r="AF155" s="17">
        <f t="shared" si="30"/>
        <v>69.741</v>
      </c>
      <c r="AG155" s="17">
        <f t="shared" si="30"/>
        <v>70.551000000000002</v>
      </c>
      <c r="AH155" s="17">
        <f t="shared" si="34"/>
        <v>71.36099999999999</v>
      </c>
      <c r="AI155" s="17">
        <f t="shared" si="34"/>
        <v>72.171000000000006</v>
      </c>
      <c r="AJ155" s="17">
        <f t="shared" si="34"/>
        <v>72.981000000000009</v>
      </c>
      <c r="AK155" s="17">
        <f t="shared" si="34"/>
        <v>73.790999999999997</v>
      </c>
      <c r="AL155" s="17">
        <f t="shared" si="34"/>
        <v>74.600999999999999</v>
      </c>
      <c r="AM155" s="17">
        <f t="shared" si="33"/>
        <v>75.411000000000001</v>
      </c>
      <c r="AN155" s="17">
        <f t="shared" si="33"/>
        <v>76.221000000000004</v>
      </c>
      <c r="AO155" s="17">
        <f t="shared" si="33"/>
        <v>77.031000000000006</v>
      </c>
      <c r="AP155" s="17">
        <f t="shared" si="33"/>
        <v>77.840999999999994</v>
      </c>
      <c r="AQ155" s="17">
        <f t="shared" si="33"/>
        <v>78.650999999999996</v>
      </c>
      <c r="AR155" s="17">
        <f t="shared" si="33"/>
        <v>79.460999999999999</v>
      </c>
      <c r="AS155" s="17">
        <f t="shared" si="33"/>
        <v>80.271000000000001</v>
      </c>
      <c r="AT155" s="17">
        <f t="shared" si="33"/>
        <v>81.081000000000003</v>
      </c>
      <c r="AU155" s="17">
        <f t="shared" si="33"/>
        <v>81.890999999999991</v>
      </c>
      <c r="AV155" s="17">
        <f t="shared" si="33"/>
        <v>82.701000000000008</v>
      </c>
      <c r="AW155" s="17">
        <f t="shared" si="33"/>
        <v>83.510999999999996</v>
      </c>
      <c r="AX155" s="17">
        <f t="shared" si="33"/>
        <v>84.320999999999998</v>
      </c>
      <c r="AY155" s="17">
        <f t="shared" si="33"/>
        <v>85.131</v>
      </c>
      <c r="AZ155" s="17">
        <f t="shared" si="33"/>
        <v>85.941000000000003</v>
      </c>
    </row>
    <row r="156" spans="2:52" hidden="1" x14ac:dyDescent="0.25">
      <c r="B156" s="20">
        <v>72</v>
      </c>
      <c r="C156" s="17">
        <f t="shared" si="31"/>
        <v>46.332000000000008</v>
      </c>
      <c r="D156" s="17">
        <f t="shared" si="31"/>
        <v>47.142000000000003</v>
      </c>
      <c r="E156" s="17">
        <f t="shared" si="31"/>
        <v>47.952000000000005</v>
      </c>
      <c r="F156" s="17">
        <f t="shared" si="31"/>
        <v>48.762000000000008</v>
      </c>
      <c r="G156" s="17">
        <f t="shared" si="31"/>
        <v>49.572000000000003</v>
      </c>
      <c r="H156" s="17">
        <f t="shared" si="31"/>
        <v>50.382000000000005</v>
      </c>
      <c r="I156" s="17">
        <f t="shared" si="31"/>
        <v>51.192</v>
      </c>
      <c r="J156" s="17">
        <f t="shared" si="31"/>
        <v>52.002000000000002</v>
      </c>
      <c r="K156" s="17">
        <f t="shared" si="31"/>
        <v>52.812000000000005</v>
      </c>
      <c r="L156" s="17">
        <f t="shared" si="31"/>
        <v>53.622000000000007</v>
      </c>
      <c r="M156" s="17">
        <f t="shared" si="31"/>
        <v>54.432000000000002</v>
      </c>
      <c r="N156" s="17">
        <f t="shared" si="31"/>
        <v>55.242000000000004</v>
      </c>
      <c r="O156" s="17">
        <f t="shared" si="31"/>
        <v>56.052</v>
      </c>
      <c r="P156" s="17">
        <f t="shared" si="31"/>
        <v>56.862000000000009</v>
      </c>
      <c r="Q156" s="17">
        <f t="shared" si="31"/>
        <v>57.671999999999997</v>
      </c>
      <c r="R156" s="17">
        <f t="shared" si="31"/>
        <v>58.482000000000006</v>
      </c>
      <c r="S156" s="17">
        <f t="shared" si="30"/>
        <v>59.292000000000009</v>
      </c>
      <c r="T156" s="17">
        <f t="shared" si="30"/>
        <v>60.102000000000004</v>
      </c>
      <c r="U156" s="17">
        <f t="shared" si="30"/>
        <v>60.912000000000006</v>
      </c>
      <c r="V156" s="17">
        <f t="shared" si="30"/>
        <v>61.722000000000001</v>
      </c>
      <c r="W156" s="17">
        <f t="shared" si="30"/>
        <v>62.532000000000004</v>
      </c>
      <c r="X156" s="17">
        <f t="shared" si="30"/>
        <v>63.342000000000013</v>
      </c>
      <c r="Y156" s="17">
        <f t="shared" si="30"/>
        <v>64.152000000000001</v>
      </c>
      <c r="Z156" s="17">
        <f t="shared" si="30"/>
        <v>64.962000000000003</v>
      </c>
      <c r="AA156" s="17">
        <f t="shared" si="30"/>
        <v>65.772000000000006</v>
      </c>
      <c r="AB156" s="17">
        <f t="shared" si="30"/>
        <v>66.582000000000008</v>
      </c>
      <c r="AC156" s="17">
        <f t="shared" si="30"/>
        <v>67.39200000000001</v>
      </c>
      <c r="AD156" s="17">
        <f t="shared" si="30"/>
        <v>68.201999999999998</v>
      </c>
      <c r="AE156" s="17">
        <f t="shared" si="30"/>
        <v>69.012000000000015</v>
      </c>
      <c r="AF156" s="17">
        <f t="shared" si="30"/>
        <v>69.822000000000003</v>
      </c>
      <c r="AG156" s="17">
        <f t="shared" si="30"/>
        <v>70.632000000000005</v>
      </c>
      <c r="AH156" s="17">
        <f t="shared" si="34"/>
        <v>71.442000000000007</v>
      </c>
      <c r="AI156" s="17">
        <f t="shared" si="34"/>
        <v>72.25200000000001</v>
      </c>
      <c r="AJ156" s="17">
        <f t="shared" si="34"/>
        <v>73.062000000000012</v>
      </c>
      <c r="AK156" s="17">
        <f t="shared" si="34"/>
        <v>73.872</v>
      </c>
      <c r="AL156" s="17">
        <f t="shared" si="34"/>
        <v>74.682000000000002</v>
      </c>
      <c r="AM156" s="17">
        <f t="shared" si="33"/>
        <v>75.492000000000004</v>
      </c>
      <c r="AN156" s="17">
        <f t="shared" si="33"/>
        <v>76.302000000000007</v>
      </c>
      <c r="AO156" s="17">
        <f t="shared" si="33"/>
        <v>77.112000000000009</v>
      </c>
      <c r="AP156" s="17">
        <f t="shared" si="33"/>
        <v>77.921999999999997</v>
      </c>
      <c r="AQ156" s="17">
        <f t="shared" si="33"/>
        <v>78.731999999999999</v>
      </c>
      <c r="AR156" s="17">
        <f t="shared" si="33"/>
        <v>79.542000000000016</v>
      </c>
      <c r="AS156" s="17">
        <f t="shared" si="33"/>
        <v>80.352000000000004</v>
      </c>
      <c r="AT156" s="17">
        <f t="shared" si="33"/>
        <v>81.162000000000006</v>
      </c>
      <c r="AU156" s="17">
        <f t="shared" si="33"/>
        <v>81.971999999999994</v>
      </c>
      <c r="AV156" s="17">
        <f t="shared" si="33"/>
        <v>82.782000000000011</v>
      </c>
      <c r="AW156" s="17">
        <f t="shared" si="33"/>
        <v>83.592000000000013</v>
      </c>
      <c r="AX156" s="17">
        <f t="shared" si="33"/>
        <v>84.402000000000001</v>
      </c>
      <c r="AY156" s="17">
        <f t="shared" si="33"/>
        <v>85.212000000000003</v>
      </c>
      <c r="AZ156" s="17">
        <f t="shared" si="33"/>
        <v>86.022000000000006</v>
      </c>
    </row>
    <row r="157" spans="2:52" hidden="1" x14ac:dyDescent="0.25">
      <c r="B157" s="20">
        <v>73</v>
      </c>
      <c r="C157" s="17">
        <f t="shared" si="31"/>
        <v>46.413000000000004</v>
      </c>
      <c r="D157" s="17">
        <f t="shared" si="31"/>
        <v>47.222999999999999</v>
      </c>
      <c r="E157" s="17">
        <f t="shared" si="31"/>
        <v>48.033000000000001</v>
      </c>
      <c r="F157" s="17">
        <f t="shared" si="31"/>
        <v>48.842999999999996</v>
      </c>
      <c r="G157" s="17">
        <f t="shared" si="31"/>
        <v>49.653000000000006</v>
      </c>
      <c r="H157" s="17">
        <f t="shared" si="31"/>
        <v>50.463000000000001</v>
      </c>
      <c r="I157" s="17">
        <f t="shared" si="31"/>
        <v>51.273000000000003</v>
      </c>
      <c r="J157" s="17">
        <f t="shared" si="31"/>
        <v>52.082999999999998</v>
      </c>
      <c r="K157" s="17">
        <f t="shared" si="31"/>
        <v>52.893000000000001</v>
      </c>
      <c r="L157" s="17">
        <f t="shared" si="31"/>
        <v>53.703000000000003</v>
      </c>
      <c r="M157" s="17">
        <f t="shared" si="31"/>
        <v>54.512999999999998</v>
      </c>
      <c r="N157" s="17">
        <f t="shared" si="31"/>
        <v>55.323</v>
      </c>
      <c r="O157" s="17">
        <f t="shared" si="31"/>
        <v>56.132999999999996</v>
      </c>
      <c r="P157" s="17">
        <f t="shared" si="31"/>
        <v>56.942999999999998</v>
      </c>
      <c r="Q157" s="17">
        <f t="shared" si="31"/>
        <v>57.753</v>
      </c>
      <c r="R157" s="17">
        <f t="shared" ref="R157:AG164" si="35">(R$32-100+$B157/10)*0.9*0.9</f>
        <v>58.562999999999995</v>
      </c>
      <c r="S157" s="17">
        <f t="shared" si="35"/>
        <v>59.372999999999998</v>
      </c>
      <c r="T157" s="17">
        <f t="shared" si="35"/>
        <v>60.183000000000007</v>
      </c>
      <c r="U157" s="17">
        <f t="shared" si="35"/>
        <v>60.992999999999995</v>
      </c>
      <c r="V157" s="17">
        <f t="shared" si="35"/>
        <v>61.803000000000004</v>
      </c>
      <c r="W157" s="17">
        <f t="shared" si="35"/>
        <v>62.612999999999992</v>
      </c>
      <c r="X157" s="17">
        <f t="shared" si="35"/>
        <v>63.423000000000002</v>
      </c>
      <c r="Y157" s="17">
        <f t="shared" si="35"/>
        <v>64.233000000000004</v>
      </c>
      <c r="Z157" s="17">
        <f t="shared" si="35"/>
        <v>65.042999999999992</v>
      </c>
      <c r="AA157" s="17">
        <f t="shared" si="35"/>
        <v>65.853000000000009</v>
      </c>
      <c r="AB157" s="17">
        <f t="shared" si="35"/>
        <v>66.662999999999997</v>
      </c>
      <c r="AC157" s="17">
        <f t="shared" si="35"/>
        <v>67.472999999999999</v>
      </c>
      <c r="AD157" s="17">
        <f t="shared" si="35"/>
        <v>68.283000000000001</v>
      </c>
      <c r="AE157" s="17">
        <f t="shared" si="35"/>
        <v>69.093000000000004</v>
      </c>
      <c r="AF157" s="17">
        <f t="shared" si="35"/>
        <v>69.903000000000006</v>
      </c>
      <c r="AG157" s="17">
        <f t="shared" si="35"/>
        <v>70.712999999999994</v>
      </c>
      <c r="AH157" s="17">
        <f t="shared" si="34"/>
        <v>71.522999999999996</v>
      </c>
      <c r="AI157" s="17">
        <f t="shared" si="34"/>
        <v>72.333000000000013</v>
      </c>
      <c r="AJ157" s="17">
        <f t="shared" si="34"/>
        <v>73.143000000000001</v>
      </c>
      <c r="AK157" s="17">
        <f t="shared" si="34"/>
        <v>73.953000000000003</v>
      </c>
      <c r="AL157" s="17">
        <f t="shared" si="34"/>
        <v>74.762999999999991</v>
      </c>
      <c r="AM157" s="17">
        <f t="shared" si="33"/>
        <v>75.573000000000008</v>
      </c>
      <c r="AN157" s="17">
        <f t="shared" si="33"/>
        <v>76.38300000000001</v>
      </c>
      <c r="AO157" s="17">
        <f t="shared" si="33"/>
        <v>77.192999999999998</v>
      </c>
      <c r="AP157" s="17">
        <f t="shared" si="33"/>
        <v>78.003</v>
      </c>
      <c r="AQ157" s="17">
        <f t="shared" si="33"/>
        <v>78.813000000000002</v>
      </c>
      <c r="AR157" s="17">
        <f t="shared" si="33"/>
        <v>79.623000000000005</v>
      </c>
      <c r="AS157" s="17">
        <f t="shared" si="33"/>
        <v>80.433000000000007</v>
      </c>
      <c r="AT157" s="17">
        <f t="shared" si="33"/>
        <v>81.242999999999995</v>
      </c>
      <c r="AU157" s="17">
        <f t="shared" si="33"/>
        <v>82.052999999999997</v>
      </c>
      <c r="AV157" s="17">
        <f t="shared" si="33"/>
        <v>82.863</v>
      </c>
      <c r="AW157" s="17">
        <f t="shared" si="33"/>
        <v>83.673000000000002</v>
      </c>
      <c r="AX157" s="17">
        <f t="shared" si="33"/>
        <v>84.483000000000004</v>
      </c>
      <c r="AY157" s="17">
        <f t="shared" si="33"/>
        <v>85.292999999999992</v>
      </c>
      <c r="AZ157" s="17">
        <f t="shared" si="33"/>
        <v>86.103000000000009</v>
      </c>
    </row>
    <row r="158" spans="2:52" hidden="1" x14ac:dyDescent="0.25">
      <c r="B158" s="20">
        <v>74</v>
      </c>
      <c r="C158" s="17">
        <f t="shared" ref="C158:R164" si="36">(C$32-100+$B158/10)*0.9*0.9</f>
        <v>46.494</v>
      </c>
      <c r="D158" s="17">
        <f t="shared" si="36"/>
        <v>47.304000000000002</v>
      </c>
      <c r="E158" s="17">
        <f t="shared" si="36"/>
        <v>48.114000000000004</v>
      </c>
      <c r="F158" s="17">
        <f t="shared" si="36"/>
        <v>48.923999999999999</v>
      </c>
      <c r="G158" s="17">
        <f t="shared" si="36"/>
        <v>49.734000000000002</v>
      </c>
      <c r="H158" s="17">
        <f t="shared" si="36"/>
        <v>50.543999999999997</v>
      </c>
      <c r="I158" s="17">
        <f t="shared" si="36"/>
        <v>51.354000000000006</v>
      </c>
      <c r="J158" s="17">
        <f t="shared" si="36"/>
        <v>52.164000000000009</v>
      </c>
      <c r="K158" s="17">
        <f t="shared" si="36"/>
        <v>52.974000000000004</v>
      </c>
      <c r="L158" s="17">
        <f t="shared" si="36"/>
        <v>53.784000000000006</v>
      </c>
      <c r="M158" s="17">
        <f t="shared" si="36"/>
        <v>54.594000000000001</v>
      </c>
      <c r="N158" s="17">
        <f t="shared" si="36"/>
        <v>55.404000000000011</v>
      </c>
      <c r="O158" s="17">
        <f t="shared" si="36"/>
        <v>56.214000000000006</v>
      </c>
      <c r="P158" s="17">
        <f t="shared" si="36"/>
        <v>57.024000000000008</v>
      </c>
      <c r="Q158" s="17">
        <f t="shared" si="36"/>
        <v>57.834000000000003</v>
      </c>
      <c r="R158" s="17">
        <f t="shared" si="36"/>
        <v>58.644000000000013</v>
      </c>
      <c r="S158" s="17">
        <f t="shared" si="35"/>
        <v>59.454000000000001</v>
      </c>
      <c r="T158" s="17">
        <f t="shared" si="35"/>
        <v>60.26400000000001</v>
      </c>
      <c r="U158" s="17">
        <f t="shared" si="35"/>
        <v>61.074000000000012</v>
      </c>
      <c r="V158" s="17">
        <f t="shared" si="35"/>
        <v>61.884000000000007</v>
      </c>
      <c r="W158" s="17">
        <f t="shared" si="35"/>
        <v>62.69400000000001</v>
      </c>
      <c r="X158" s="17">
        <f t="shared" si="35"/>
        <v>63.504000000000005</v>
      </c>
      <c r="Y158" s="17">
        <f t="shared" si="35"/>
        <v>64.314000000000007</v>
      </c>
      <c r="Z158" s="17">
        <f t="shared" si="35"/>
        <v>65.124000000000009</v>
      </c>
      <c r="AA158" s="17">
        <f t="shared" si="35"/>
        <v>65.934000000000012</v>
      </c>
      <c r="AB158" s="17">
        <f t="shared" si="35"/>
        <v>66.744000000000014</v>
      </c>
      <c r="AC158" s="17">
        <f t="shared" si="35"/>
        <v>67.554000000000002</v>
      </c>
      <c r="AD158" s="17">
        <f t="shared" si="35"/>
        <v>68.364000000000004</v>
      </c>
      <c r="AE158" s="17">
        <f t="shared" si="35"/>
        <v>69.174000000000021</v>
      </c>
      <c r="AF158" s="17">
        <f t="shared" si="35"/>
        <v>69.984000000000009</v>
      </c>
      <c r="AG158" s="17">
        <f t="shared" si="35"/>
        <v>70.794000000000011</v>
      </c>
      <c r="AH158" s="17">
        <f t="shared" si="34"/>
        <v>71.603999999999999</v>
      </c>
      <c r="AI158" s="17">
        <f t="shared" si="34"/>
        <v>72.414000000000016</v>
      </c>
      <c r="AJ158" s="17">
        <f t="shared" si="34"/>
        <v>73.224000000000018</v>
      </c>
      <c r="AK158" s="17">
        <f t="shared" si="34"/>
        <v>74.034000000000006</v>
      </c>
      <c r="AL158" s="17">
        <f t="shared" si="34"/>
        <v>74.844000000000008</v>
      </c>
      <c r="AM158" s="17">
        <f t="shared" si="33"/>
        <v>75.654000000000011</v>
      </c>
      <c r="AN158" s="17">
        <f t="shared" si="33"/>
        <v>76.464000000000013</v>
      </c>
      <c r="AO158" s="17">
        <f t="shared" si="33"/>
        <v>77.274000000000015</v>
      </c>
      <c r="AP158" s="17">
        <f t="shared" si="33"/>
        <v>78.084000000000003</v>
      </c>
      <c r="AQ158" s="17">
        <f t="shared" si="33"/>
        <v>78.894000000000005</v>
      </c>
      <c r="AR158" s="17">
        <f t="shared" si="33"/>
        <v>79.704000000000008</v>
      </c>
      <c r="AS158" s="17">
        <f t="shared" si="33"/>
        <v>80.51400000000001</v>
      </c>
      <c r="AT158" s="17">
        <f t="shared" si="33"/>
        <v>81.324000000000012</v>
      </c>
      <c r="AU158" s="17">
        <f t="shared" si="33"/>
        <v>82.134</v>
      </c>
      <c r="AV158" s="17">
        <f t="shared" si="33"/>
        <v>82.944000000000017</v>
      </c>
      <c r="AW158" s="17">
        <f t="shared" si="33"/>
        <v>83.754000000000005</v>
      </c>
      <c r="AX158" s="17">
        <f t="shared" si="33"/>
        <v>84.564000000000007</v>
      </c>
      <c r="AY158" s="17">
        <f t="shared" si="33"/>
        <v>85.374000000000009</v>
      </c>
      <c r="AZ158" s="17">
        <f t="shared" si="33"/>
        <v>86.184000000000012</v>
      </c>
    </row>
    <row r="159" spans="2:52" hidden="1" x14ac:dyDescent="0.25">
      <c r="B159" s="20">
        <v>75</v>
      </c>
      <c r="C159" s="17">
        <f t="shared" si="36"/>
        <v>46.575000000000003</v>
      </c>
      <c r="D159" s="17">
        <f t="shared" si="36"/>
        <v>47.384999999999998</v>
      </c>
      <c r="E159" s="17">
        <f t="shared" si="36"/>
        <v>48.195000000000007</v>
      </c>
      <c r="F159" s="17">
        <f t="shared" si="36"/>
        <v>49.005000000000003</v>
      </c>
      <c r="G159" s="17">
        <f t="shared" si="36"/>
        <v>49.815000000000005</v>
      </c>
      <c r="H159" s="17">
        <f t="shared" si="36"/>
        <v>50.625</v>
      </c>
      <c r="I159" s="17">
        <f t="shared" si="36"/>
        <v>51.435000000000002</v>
      </c>
      <c r="J159" s="17">
        <f t="shared" si="36"/>
        <v>52.245000000000005</v>
      </c>
      <c r="K159" s="17">
        <f t="shared" si="36"/>
        <v>53.055000000000007</v>
      </c>
      <c r="L159" s="17">
        <f t="shared" si="36"/>
        <v>53.865000000000002</v>
      </c>
      <c r="M159" s="17">
        <f t="shared" si="36"/>
        <v>54.675000000000004</v>
      </c>
      <c r="N159" s="17">
        <f t="shared" si="36"/>
        <v>55.484999999999999</v>
      </c>
      <c r="O159" s="17">
        <f t="shared" si="36"/>
        <v>56.295000000000002</v>
      </c>
      <c r="P159" s="17">
        <f t="shared" si="36"/>
        <v>57.105000000000004</v>
      </c>
      <c r="Q159" s="17">
        <f t="shared" si="36"/>
        <v>57.915000000000006</v>
      </c>
      <c r="R159" s="17">
        <f t="shared" si="36"/>
        <v>58.725000000000001</v>
      </c>
      <c r="S159" s="17">
        <f t="shared" si="35"/>
        <v>59.535000000000004</v>
      </c>
      <c r="T159" s="17">
        <f t="shared" si="35"/>
        <v>60.344999999999999</v>
      </c>
      <c r="U159" s="17">
        <f t="shared" si="35"/>
        <v>61.155000000000001</v>
      </c>
      <c r="V159" s="17">
        <f t="shared" si="35"/>
        <v>61.965000000000011</v>
      </c>
      <c r="W159" s="17">
        <f t="shared" si="35"/>
        <v>62.774999999999999</v>
      </c>
      <c r="X159" s="17">
        <f t="shared" si="35"/>
        <v>63.585000000000008</v>
      </c>
      <c r="Y159" s="17">
        <f t="shared" si="35"/>
        <v>64.394999999999996</v>
      </c>
      <c r="Z159" s="17">
        <f t="shared" si="35"/>
        <v>65.204999999999998</v>
      </c>
      <c r="AA159" s="17">
        <f t="shared" si="35"/>
        <v>66.015000000000015</v>
      </c>
      <c r="AB159" s="17">
        <f t="shared" si="35"/>
        <v>66.825000000000003</v>
      </c>
      <c r="AC159" s="17">
        <f t="shared" si="35"/>
        <v>67.635000000000005</v>
      </c>
      <c r="AD159" s="17">
        <f t="shared" si="35"/>
        <v>68.444999999999993</v>
      </c>
      <c r="AE159" s="17">
        <f t="shared" si="35"/>
        <v>69.25500000000001</v>
      </c>
      <c r="AF159" s="17">
        <f t="shared" si="35"/>
        <v>70.065000000000012</v>
      </c>
      <c r="AG159" s="17">
        <f t="shared" si="35"/>
        <v>70.875</v>
      </c>
      <c r="AH159" s="17">
        <f t="shared" si="34"/>
        <v>71.685000000000002</v>
      </c>
      <c r="AI159" s="17">
        <f t="shared" si="34"/>
        <v>72.495000000000005</v>
      </c>
      <c r="AJ159" s="17">
        <f t="shared" si="34"/>
        <v>73.305000000000007</v>
      </c>
      <c r="AK159" s="17">
        <f t="shared" si="34"/>
        <v>74.115000000000009</v>
      </c>
      <c r="AL159" s="17">
        <f t="shared" si="34"/>
        <v>74.924999999999997</v>
      </c>
      <c r="AM159" s="17">
        <f t="shared" si="33"/>
        <v>75.735000000000014</v>
      </c>
      <c r="AN159" s="17">
        <f t="shared" si="33"/>
        <v>76.545000000000002</v>
      </c>
      <c r="AO159" s="17">
        <f t="shared" si="33"/>
        <v>77.355000000000004</v>
      </c>
      <c r="AP159" s="17">
        <f t="shared" si="33"/>
        <v>78.165000000000006</v>
      </c>
      <c r="AQ159" s="17">
        <f t="shared" si="33"/>
        <v>78.975000000000009</v>
      </c>
      <c r="AR159" s="17">
        <f t="shared" si="33"/>
        <v>79.785000000000011</v>
      </c>
      <c r="AS159" s="17">
        <f t="shared" si="33"/>
        <v>80.594999999999999</v>
      </c>
      <c r="AT159" s="17">
        <f t="shared" si="33"/>
        <v>81.405000000000001</v>
      </c>
      <c r="AU159" s="17">
        <f t="shared" si="33"/>
        <v>82.215000000000003</v>
      </c>
      <c r="AV159" s="17">
        <f t="shared" si="33"/>
        <v>83.025000000000006</v>
      </c>
      <c r="AW159" s="17">
        <f t="shared" si="33"/>
        <v>83.835000000000008</v>
      </c>
      <c r="AX159" s="17">
        <f t="shared" si="33"/>
        <v>84.644999999999996</v>
      </c>
      <c r="AY159" s="17">
        <f t="shared" si="33"/>
        <v>85.454999999999998</v>
      </c>
      <c r="AZ159" s="17">
        <f t="shared" si="33"/>
        <v>86.265000000000015</v>
      </c>
    </row>
    <row r="160" spans="2:52" hidden="1" x14ac:dyDescent="0.25">
      <c r="B160" s="20">
        <v>76</v>
      </c>
      <c r="C160" s="17">
        <f t="shared" si="36"/>
        <v>46.656000000000006</v>
      </c>
      <c r="D160" s="17">
        <f t="shared" si="36"/>
        <v>47.466000000000001</v>
      </c>
      <c r="E160" s="17">
        <f t="shared" si="36"/>
        <v>48.276000000000003</v>
      </c>
      <c r="F160" s="17">
        <f t="shared" si="36"/>
        <v>49.085999999999999</v>
      </c>
      <c r="G160" s="17">
        <f t="shared" si="36"/>
        <v>49.896000000000008</v>
      </c>
      <c r="H160" s="17">
        <f t="shared" si="36"/>
        <v>50.706000000000003</v>
      </c>
      <c r="I160" s="17">
        <f t="shared" si="36"/>
        <v>51.516000000000005</v>
      </c>
      <c r="J160" s="17">
        <f t="shared" si="36"/>
        <v>52.325999999999993</v>
      </c>
      <c r="K160" s="17">
        <f t="shared" si="36"/>
        <v>53.136000000000003</v>
      </c>
      <c r="L160" s="17">
        <f t="shared" si="36"/>
        <v>53.945999999999998</v>
      </c>
      <c r="M160" s="17">
        <f t="shared" si="36"/>
        <v>54.756</v>
      </c>
      <c r="N160" s="17">
        <f t="shared" si="36"/>
        <v>55.565999999999995</v>
      </c>
      <c r="O160" s="17">
        <f t="shared" si="36"/>
        <v>56.375999999999998</v>
      </c>
      <c r="P160" s="17">
        <f t="shared" si="36"/>
        <v>57.186</v>
      </c>
      <c r="Q160" s="17">
        <f t="shared" si="36"/>
        <v>57.996000000000002</v>
      </c>
      <c r="R160" s="17">
        <f t="shared" si="36"/>
        <v>58.806000000000004</v>
      </c>
      <c r="S160" s="17">
        <f t="shared" si="35"/>
        <v>59.616</v>
      </c>
      <c r="T160" s="17">
        <f t="shared" si="35"/>
        <v>60.426000000000002</v>
      </c>
      <c r="U160" s="17">
        <f t="shared" si="35"/>
        <v>61.235999999999997</v>
      </c>
      <c r="V160" s="17">
        <f t="shared" si="35"/>
        <v>62.045999999999999</v>
      </c>
      <c r="W160" s="17">
        <f t="shared" si="35"/>
        <v>62.856000000000002</v>
      </c>
      <c r="X160" s="17">
        <f t="shared" si="35"/>
        <v>63.665999999999997</v>
      </c>
      <c r="Y160" s="17">
        <f t="shared" si="35"/>
        <v>64.475999999999999</v>
      </c>
      <c r="Z160" s="17">
        <f t="shared" si="35"/>
        <v>65.286000000000001</v>
      </c>
      <c r="AA160" s="17">
        <f t="shared" si="35"/>
        <v>66.096000000000004</v>
      </c>
      <c r="AB160" s="17">
        <f t="shared" si="35"/>
        <v>66.906000000000006</v>
      </c>
      <c r="AC160" s="17">
        <f t="shared" si="35"/>
        <v>67.715999999999994</v>
      </c>
      <c r="AD160" s="17">
        <f t="shared" si="35"/>
        <v>68.525999999999996</v>
      </c>
      <c r="AE160" s="17">
        <f t="shared" si="35"/>
        <v>69.335999999999999</v>
      </c>
      <c r="AF160" s="17">
        <f t="shared" si="35"/>
        <v>70.146000000000001</v>
      </c>
      <c r="AG160" s="17">
        <f t="shared" si="35"/>
        <v>70.956000000000003</v>
      </c>
      <c r="AH160" s="17">
        <f t="shared" si="34"/>
        <v>71.765999999999991</v>
      </c>
      <c r="AI160" s="17">
        <f t="shared" si="34"/>
        <v>72.576000000000008</v>
      </c>
      <c r="AJ160" s="17">
        <f t="shared" si="34"/>
        <v>73.385999999999996</v>
      </c>
      <c r="AK160" s="17">
        <f t="shared" si="34"/>
        <v>74.195999999999998</v>
      </c>
      <c r="AL160" s="17">
        <f t="shared" si="34"/>
        <v>75.006</v>
      </c>
      <c r="AM160" s="17">
        <f t="shared" si="33"/>
        <v>75.816000000000003</v>
      </c>
      <c r="AN160" s="17">
        <f t="shared" si="33"/>
        <v>76.626000000000005</v>
      </c>
      <c r="AO160" s="17">
        <f t="shared" si="33"/>
        <v>77.435999999999993</v>
      </c>
      <c r="AP160" s="17">
        <f t="shared" si="33"/>
        <v>78.245999999999995</v>
      </c>
      <c r="AQ160" s="17">
        <f t="shared" si="33"/>
        <v>79.056000000000012</v>
      </c>
      <c r="AR160" s="17">
        <f t="shared" si="33"/>
        <v>79.866</v>
      </c>
      <c r="AS160" s="17">
        <f t="shared" si="33"/>
        <v>80.676000000000002</v>
      </c>
      <c r="AT160" s="17">
        <f t="shared" si="33"/>
        <v>81.48599999999999</v>
      </c>
      <c r="AU160" s="17">
        <f t="shared" si="33"/>
        <v>82.296000000000006</v>
      </c>
      <c r="AV160" s="17">
        <f t="shared" si="33"/>
        <v>83.106000000000009</v>
      </c>
      <c r="AW160" s="17">
        <f t="shared" si="33"/>
        <v>83.915999999999997</v>
      </c>
      <c r="AX160" s="17">
        <f t="shared" si="33"/>
        <v>84.725999999999999</v>
      </c>
      <c r="AY160" s="17">
        <f t="shared" si="33"/>
        <v>85.536000000000001</v>
      </c>
      <c r="AZ160" s="17">
        <f t="shared" si="33"/>
        <v>86.346000000000004</v>
      </c>
    </row>
    <row r="161" spans="1:52" hidden="1" x14ac:dyDescent="0.25">
      <c r="B161" s="20">
        <v>77</v>
      </c>
      <c r="C161" s="17">
        <f t="shared" si="36"/>
        <v>46.737000000000009</v>
      </c>
      <c r="D161" s="17">
        <f t="shared" si="36"/>
        <v>47.547000000000004</v>
      </c>
      <c r="E161" s="17">
        <f t="shared" si="36"/>
        <v>48.357000000000006</v>
      </c>
      <c r="F161" s="17">
        <f t="shared" si="36"/>
        <v>49.167000000000002</v>
      </c>
      <c r="G161" s="17">
        <f t="shared" si="36"/>
        <v>49.977000000000004</v>
      </c>
      <c r="H161" s="17">
        <f t="shared" si="36"/>
        <v>50.787000000000006</v>
      </c>
      <c r="I161" s="17">
        <f t="shared" si="36"/>
        <v>51.597000000000008</v>
      </c>
      <c r="J161" s="17">
        <f t="shared" si="36"/>
        <v>52.407000000000004</v>
      </c>
      <c r="K161" s="17">
        <f t="shared" si="36"/>
        <v>53.217000000000006</v>
      </c>
      <c r="L161" s="17">
        <f t="shared" si="36"/>
        <v>54.027000000000001</v>
      </c>
      <c r="M161" s="17">
        <f t="shared" si="36"/>
        <v>54.83700000000001</v>
      </c>
      <c r="N161" s="17">
        <f t="shared" si="36"/>
        <v>55.647000000000006</v>
      </c>
      <c r="O161" s="17">
        <f t="shared" si="36"/>
        <v>56.457000000000008</v>
      </c>
      <c r="P161" s="17">
        <f t="shared" si="36"/>
        <v>57.267000000000003</v>
      </c>
      <c r="Q161" s="17">
        <f t="shared" si="36"/>
        <v>58.077000000000005</v>
      </c>
      <c r="R161" s="17">
        <f t="shared" si="36"/>
        <v>58.887000000000008</v>
      </c>
      <c r="S161" s="17">
        <f t="shared" si="35"/>
        <v>59.697000000000003</v>
      </c>
      <c r="T161" s="17">
        <f t="shared" si="35"/>
        <v>60.507000000000005</v>
      </c>
      <c r="U161" s="17">
        <f t="shared" si="35"/>
        <v>61.317000000000007</v>
      </c>
      <c r="V161" s="17">
        <f t="shared" si="35"/>
        <v>62.127000000000002</v>
      </c>
      <c r="W161" s="17">
        <f t="shared" si="35"/>
        <v>62.937000000000005</v>
      </c>
      <c r="X161" s="17">
        <f t="shared" si="35"/>
        <v>63.747</v>
      </c>
      <c r="Y161" s="17">
        <f t="shared" si="35"/>
        <v>64.557000000000002</v>
      </c>
      <c r="Z161" s="17">
        <f t="shared" si="35"/>
        <v>65.367000000000004</v>
      </c>
      <c r="AA161" s="17">
        <f t="shared" si="35"/>
        <v>66.177000000000007</v>
      </c>
      <c r="AB161" s="17">
        <f t="shared" si="35"/>
        <v>66.987000000000009</v>
      </c>
      <c r="AC161" s="17">
        <f t="shared" si="35"/>
        <v>67.796999999999997</v>
      </c>
      <c r="AD161" s="17">
        <f t="shared" si="35"/>
        <v>68.606999999999999</v>
      </c>
      <c r="AE161" s="17">
        <f t="shared" si="35"/>
        <v>69.417000000000016</v>
      </c>
      <c r="AF161" s="17">
        <f t="shared" si="35"/>
        <v>70.227000000000004</v>
      </c>
      <c r="AG161" s="17">
        <f t="shared" si="35"/>
        <v>71.037000000000006</v>
      </c>
      <c r="AH161" s="17">
        <f t="shared" si="34"/>
        <v>71.846999999999994</v>
      </c>
      <c r="AI161" s="17">
        <f t="shared" si="34"/>
        <v>72.657000000000011</v>
      </c>
      <c r="AJ161" s="17">
        <f t="shared" si="34"/>
        <v>73.467000000000013</v>
      </c>
      <c r="AK161" s="17">
        <f t="shared" si="34"/>
        <v>74.277000000000001</v>
      </c>
      <c r="AL161" s="17">
        <f t="shared" si="34"/>
        <v>75.087000000000003</v>
      </c>
      <c r="AM161" s="17">
        <f t="shared" si="33"/>
        <v>75.897000000000006</v>
      </c>
      <c r="AN161" s="17">
        <f t="shared" si="33"/>
        <v>76.707000000000008</v>
      </c>
      <c r="AO161" s="17">
        <f t="shared" si="33"/>
        <v>77.51700000000001</v>
      </c>
      <c r="AP161" s="17">
        <f t="shared" si="33"/>
        <v>78.326999999999998</v>
      </c>
      <c r="AQ161" s="17">
        <f t="shared" si="33"/>
        <v>79.137000000000015</v>
      </c>
      <c r="AR161" s="17">
        <f t="shared" si="33"/>
        <v>79.947000000000003</v>
      </c>
      <c r="AS161" s="17">
        <f t="shared" si="33"/>
        <v>80.757000000000005</v>
      </c>
      <c r="AT161" s="17">
        <f t="shared" si="33"/>
        <v>81.567000000000007</v>
      </c>
      <c r="AU161" s="17">
        <f t="shared" si="33"/>
        <v>82.37700000000001</v>
      </c>
      <c r="AV161" s="17">
        <f t="shared" si="33"/>
        <v>83.187000000000012</v>
      </c>
      <c r="AW161" s="17">
        <f t="shared" si="33"/>
        <v>83.997</v>
      </c>
      <c r="AX161" s="17">
        <f t="shared" si="33"/>
        <v>84.807000000000002</v>
      </c>
      <c r="AY161" s="17">
        <f t="shared" si="33"/>
        <v>85.617000000000004</v>
      </c>
      <c r="AZ161" s="17">
        <f t="shared" si="33"/>
        <v>86.427000000000007</v>
      </c>
    </row>
    <row r="162" spans="1:52" hidden="1" x14ac:dyDescent="0.25">
      <c r="B162" s="20">
        <v>78</v>
      </c>
      <c r="C162" s="17">
        <f t="shared" si="36"/>
        <v>46.817999999999998</v>
      </c>
      <c r="D162" s="17">
        <f t="shared" si="36"/>
        <v>47.628</v>
      </c>
      <c r="E162" s="17">
        <f t="shared" si="36"/>
        <v>48.438000000000002</v>
      </c>
      <c r="F162" s="17">
        <f t="shared" si="36"/>
        <v>49.247999999999998</v>
      </c>
      <c r="G162" s="17">
        <f t="shared" si="36"/>
        <v>50.058</v>
      </c>
      <c r="H162" s="17">
        <f t="shared" si="36"/>
        <v>50.867999999999995</v>
      </c>
      <c r="I162" s="17">
        <f t="shared" si="36"/>
        <v>51.678000000000004</v>
      </c>
      <c r="J162" s="17">
        <f t="shared" si="36"/>
        <v>52.488</v>
      </c>
      <c r="K162" s="17">
        <f t="shared" si="36"/>
        <v>53.298000000000002</v>
      </c>
      <c r="L162" s="17">
        <f t="shared" si="36"/>
        <v>54.107999999999997</v>
      </c>
      <c r="M162" s="17">
        <f t="shared" si="36"/>
        <v>54.917999999999999</v>
      </c>
      <c r="N162" s="17">
        <f t="shared" si="36"/>
        <v>55.728000000000002</v>
      </c>
      <c r="O162" s="17">
        <f t="shared" si="36"/>
        <v>56.538000000000004</v>
      </c>
      <c r="P162" s="17">
        <f t="shared" si="36"/>
        <v>57.347999999999999</v>
      </c>
      <c r="Q162" s="17">
        <f t="shared" si="36"/>
        <v>58.158000000000008</v>
      </c>
      <c r="R162" s="17">
        <f t="shared" si="36"/>
        <v>58.967999999999996</v>
      </c>
      <c r="S162" s="17">
        <f t="shared" si="35"/>
        <v>59.778000000000006</v>
      </c>
      <c r="T162" s="17">
        <f t="shared" si="35"/>
        <v>60.587999999999994</v>
      </c>
      <c r="U162" s="17">
        <f t="shared" si="35"/>
        <v>61.398000000000003</v>
      </c>
      <c r="V162" s="17">
        <f t="shared" si="35"/>
        <v>62.208000000000006</v>
      </c>
      <c r="W162" s="17">
        <f t="shared" si="35"/>
        <v>63.018000000000001</v>
      </c>
      <c r="X162" s="17">
        <f t="shared" si="35"/>
        <v>63.828000000000003</v>
      </c>
      <c r="Y162" s="17">
        <f t="shared" si="35"/>
        <v>64.637999999999991</v>
      </c>
      <c r="Z162" s="17">
        <f t="shared" si="35"/>
        <v>65.448000000000008</v>
      </c>
      <c r="AA162" s="17">
        <f t="shared" si="35"/>
        <v>66.25800000000001</v>
      </c>
      <c r="AB162" s="17">
        <f t="shared" si="35"/>
        <v>67.067999999999998</v>
      </c>
      <c r="AC162" s="17">
        <f t="shared" si="35"/>
        <v>67.878</v>
      </c>
      <c r="AD162" s="17">
        <f t="shared" si="35"/>
        <v>68.688000000000002</v>
      </c>
      <c r="AE162" s="17">
        <f t="shared" si="35"/>
        <v>69.498000000000005</v>
      </c>
      <c r="AF162" s="17">
        <f t="shared" si="35"/>
        <v>70.308000000000007</v>
      </c>
      <c r="AG162" s="17">
        <f t="shared" si="35"/>
        <v>71.117999999999995</v>
      </c>
      <c r="AH162" s="17">
        <f t="shared" si="34"/>
        <v>71.927999999999997</v>
      </c>
      <c r="AI162" s="17">
        <f t="shared" si="34"/>
        <v>72.738</v>
      </c>
      <c r="AJ162" s="17">
        <f t="shared" si="34"/>
        <v>73.548000000000002</v>
      </c>
      <c r="AK162" s="17">
        <f t="shared" si="34"/>
        <v>74.358000000000004</v>
      </c>
      <c r="AL162" s="17">
        <f t="shared" si="34"/>
        <v>75.167999999999992</v>
      </c>
      <c r="AM162" s="17">
        <f t="shared" si="33"/>
        <v>75.978000000000009</v>
      </c>
      <c r="AN162" s="17">
        <f t="shared" si="33"/>
        <v>76.787999999999997</v>
      </c>
      <c r="AO162" s="17">
        <f t="shared" si="33"/>
        <v>77.597999999999999</v>
      </c>
      <c r="AP162" s="17">
        <f t="shared" si="33"/>
        <v>78.408000000000001</v>
      </c>
      <c r="AQ162" s="17">
        <f t="shared" si="33"/>
        <v>79.218000000000004</v>
      </c>
      <c r="AR162" s="17">
        <f t="shared" si="33"/>
        <v>80.028000000000006</v>
      </c>
      <c r="AS162" s="17">
        <f t="shared" si="33"/>
        <v>80.837999999999994</v>
      </c>
      <c r="AT162" s="17">
        <f t="shared" si="33"/>
        <v>81.647999999999996</v>
      </c>
      <c r="AU162" s="17">
        <f t="shared" si="33"/>
        <v>82.458000000000013</v>
      </c>
      <c r="AV162" s="17">
        <f t="shared" si="33"/>
        <v>83.268000000000001</v>
      </c>
      <c r="AW162" s="17">
        <f t="shared" si="33"/>
        <v>84.078000000000003</v>
      </c>
      <c r="AX162" s="17">
        <f t="shared" si="33"/>
        <v>84.887999999999991</v>
      </c>
      <c r="AY162" s="17">
        <f t="shared" si="33"/>
        <v>85.698000000000008</v>
      </c>
      <c r="AZ162" s="17">
        <f t="shared" si="33"/>
        <v>86.50800000000001</v>
      </c>
    </row>
    <row r="163" spans="1:52" hidden="1" x14ac:dyDescent="0.25">
      <c r="B163" s="20">
        <v>79</v>
      </c>
      <c r="C163" s="17">
        <f t="shared" si="36"/>
        <v>46.899000000000001</v>
      </c>
      <c r="D163" s="17">
        <f t="shared" si="36"/>
        <v>47.708999999999996</v>
      </c>
      <c r="E163" s="17">
        <f t="shared" si="36"/>
        <v>48.518999999999998</v>
      </c>
      <c r="F163" s="17">
        <f t="shared" si="36"/>
        <v>49.329000000000001</v>
      </c>
      <c r="G163" s="17">
        <f t="shared" si="36"/>
        <v>50.139000000000003</v>
      </c>
      <c r="H163" s="17">
        <f t="shared" si="36"/>
        <v>50.948999999999998</v>
      </c>
      <c r="I163" s="17">
        <f t="shared" si="36"/>
        <v>51.759</v>
      </c>
      <c r="J163" s="17">
        <f t="shared" si="36"/>
        <v>52.569000000000003</v>
      </c>
      <c r="K163" s="17">
        <f t="shared" si="36"/>
        <v>53.379000000000012</v>
      </c>
      <c r="L163" s="17">
        <f t="shared" si="36"/>
        <v>54.189000000000007</v>
      </c>
      <c r="M163" s="17">
        <f t="shared" si="36"/>
        <v>54.999000000000009</v>
      </c>
      <c r="N163" s="17">
        <f t="shared" si="36"/>
        <v>55.809000000000005</v>
      </c>
      <c r="O163" s="17">
        <f t="shared" si="36"/>
        <v>56.619000000000007</v>
      </c>
      <c r="P163" s="17">
        <f t="shared" si="36"/>
        <v>57.429000000000009</v>
      </c>
      <c r="Q163" s="17">
        <f t="shared" si="36"/>
        <v>58.239000000000011</v>
      </c>
      <c r="R163" s="17">
        <f t="shared" si="36"/>
        <v>59.049000000000014</v>
      </c>
      <c r="S163" s="17">
        <f t="shared" si="35"/>
        <v>59.859000000000009</v>
      </c>
      <c r="T163" s="17">
        <f t="shared" si="35"/>
        <v>60.669000000000011</v>
      </c>
      <c r="U163" s="17">
        <f t="shared" si="35"/>
        <v>61.479000000000006</v>
      </c>
      <c r="V163" s="17">
        <f t="shared" si="35"/>
        <v>62.289000000000009</v>
      </c>
      <c r="W163" s="17">
        <f t="shared" si="35"/>
        <v>63.099000000000011</v>
      </c>
      <c r="X163" s="17">
        <f t="shared" si="35"/>
        <v>63.909000000000006</v>
      </c>
      <c r="Y163" s="17">
        <f t="shared" si="35"/>
        <v>64.719000000000008</v>
      </c>
      <c r="Z163" s="17">
        <f t="shared" si="35"/>
        <v>65.529000000000011</v>
      </c>
      <c r="AA163" s="17">
        <f t="shared" si="35"/>
        <v>66.339000000000013</v>
      </c>
      <c r="AB163" s="17">
        <f t="shared" si="35"/>
        <v>67.149000000000015</v>
      </c>
      <c r="AC163" s="17">
        <f t="shared" si="35"/>
        <v>67.959000000000003</v>
      </c>
      <c r="AD163" s="17">
        <f t="shared" si="35"/>
        <v>68.769000000000005</v>
      </c>
      <c r="AE163" s="17">
        <f t="shared" si="35"/>
        <v>69.579000000000008</v>
      </c>
      <c r="AF163" s="17">
        <f t="shared" si="35"/>
        <v>70.38900000000001</v>
      </c>
      <c r="AG163" s="17">
        <f t="shared" si="35"/>
        <v>71.199000000000012</v>
      </c>
      <c r="AH163" s="17">
        <f t="shared" si="34"/>
        <v>72.009</v>
      </c>
      <c r="AI163" s="17">
        <f t="shared" si="34"/>
        <v>72.819000000000017</v>
      </c>
      <c r="AJ163" s="17">
        <f t="shared" si="34"/>
        <v>73.629000000000005</v>
      </c>
      <c r="AK163" s="17">
        <f t="shared" si="34"/>
        <v>74.439000000000007</v>
      </c>
      <c r="AL163" s="17">
        <f t="shared" si="34"/>
        <v>75.249000000000009</v>
      </c>
      <c r="AM163" s="17">
        <f t="shared" si="33"/>
        <v>76.059000000000012</v>
      </c>
      <c r="AN163" s="17">
        <f t="shared" si="33"/>
        <v>76.869000000000014</v>
      </c>
      <c r="AO163" s="17">
        <f t="shared" si="33"/>
        <v>77.679000000000002</v>
      </c>
      <c r="AP163" s="17">
        <f t="shared" si="33"/>
        <v>78.489000000000004</v>
      </c>
      <c r="AQ163" s="17">
        <f t="shared" si="33"/>
        <v>79.299000000000021</v>
      </c>
      <c r="AR163" s="17">
        <f t="shared" si="33"/>
        <v>80.109000000000009</v>
      </c>
      <c r="AS163" s="17">
        <f t="shared" si="33"/>
        <v>80.919000000000011</v>
      </c>
      <c r="AT163" s="17">
        <f t="shared" si="33"/>
        <v>81.728999999999999</v>
      </c>
      <c r="AU163" s="17">
        <f t="shared" si="33"/>
        <v>82.539000000000016</v>
      </c>
      <c r="AV163" s="17">
        <f t="shared" si="33"/>
        <v>83.349000000000018</v>
      </c>
      <c r="AW163" s="17">
        <f t="shared" si="33"/>
        <v>84.159000000000006</v>
      </c>
      <c r="AX163" s="17">
        <f t="shared" si="33"/>
        <v>84.969000000000008</v>
      </c>
      <c r="AY163" s="17">
        <f t="shared" si="33"/>
        <v>85.779000000000011</v>
      </c>
      <c r="AZ163" s="17">
        <f t="shared" si="33"/>
        <v>86.589000000000013</v>
      </c>
    </row>
    <row r="164" spans="1:52" hidden="1" x14ac:dyDescent="0.25">
      <c r="B164" s="20">
        <v>80</v>
      </c>
      <c r="C164" s="17">
        <f t="shared" si="36"/>
        <v>46.980000000000004</v>
      </c>
      <c r="D164" s="17">
        <f t="shared" si="36"/>
        <v>47.79</v>
      </c>
      <c r="E164" s="17">
        <f t="shared" si="36"/>
        <v>48.6</v>
      </c>
      <c r="F164" s="17">
        <f t="shared" si="36"/>
        <v>49.41</v>
      </c>
      <c r="G164" s="17">
        <f t="shared" si="36"/>
        <v>50.220000000000006</v>
      </c>
      <c r="H164" s="17">
        <f t="shared" si="36"/>
        <v>51.03</v>
      </c>
      <c r="I164" s="17">
        <f t="shared" si="36"/>
        <v>51.84</v>
      </c>
      <c r="J164" s="17">
        <f t="shared" si="36"/>
        <v>52.65</v>
      </c>
      <c r="K164" s="17">
        <f t="shared" si="36"/>
        <v>53.46</v>
      </c>
      <c r="L164" s="17">
        <f t="shared" si="36"/>
        <v>54.27</v>
      </c>
      <c r="M164" s="17">
        <f t="shared" si="36"/>
        <v>55.080000000000005</v>
      </c>
      <c r="N164" s="17">
        <f t="shared" si="36"/>
        <v>55.89</v>
      </c>
      <c r="O164" s="17">
        <f t="shared" si="36"/>
        <v>56.7</v>
      </c>
      <c r="P164" s="17">
        <f t="shared" si="36"/>
        <v>57.51</v>
      </c>
      <c r="Q164" s="17">
        <f t="shared" si="36"/>
        <v>58.32</v>
      </c>
      <c r="R164" s="17">
        <f t="shared" si="36"/>
        <v>59.13</v>
      </c>
      <c r="S164" s="17">
        <f t="shared" si="35"/>
        <v>59.940000000000012</v>
      </c>
      <c r="T164" s="17">
        <f t="shared" si="35"/>
        <v>60.75</v>
      </c>
      <c r="U164" s="17">
        <f t="shared" si="35"/>
        <v>61.560000000000009</v>
      </c>
      <c r="V164" s="17">
        <f t="shared" si="35"/>
        <v>62.37</v>
      </c>
      <c r="W164" s="17">
        <f t="shared" si="35"/>
        <v>63.180000000000007</v>
      </c>
      <c r="X164" s="17">
        <f t="shared" si="35"/>
        <v>63.990000000000009</v>
      </c>
      <c r="Y164" s="17">
        <f t="shared" si="35"/>
        <v>64.8</v>
      </c>
      <c r="Z164" s="17">
        <f t="shared" si="35"/>
        <v>65.610000000000014</v>
      </c>
      <c r="AA164" s="17">
        <f t="shared" si="35"/>
        <v>66.42</v>
      </c>
      <c r="AB164" s="17">
        <f t="shared" si="35"/>
        <v>67.23</v>
      </c>
      <c r="AC164" s="17">
        <f t="shared" si="35"/>
        <v>68.040000000000006</v>
      </c>
      <c r="AD164" s="17">
        <f t="shared" si="35"/>
        <v>68.850000000000009</v>
      </c>
      <c r="AE164" s="17">
        <f t="shared" si="35"/>
        <v>69.660000000000011</v>
      </c>
      <c r="AF164" s="17">
        <f t="shared" si="35"/>
        <v>70.47</v>
      </c>
      <c r="AG164" s="17">
        <f t="shared" si="35"/>
        <v>71.28</v>
      </c>
      <c r="AH164" s="17">
        <f t="shared" si="34"/>
        <v>72.09</v>
      </c>
      <c r="AI164" s="17">
        <f t="shared" si="34"/>
        <v>72.900000000000006</v>
      </c>
      <c r="AJ164" s="17">
        <f t="shared" si="34"/>
        <v>73.710000000000008</v>
      </c>
      <c r="AK164" s="17">
        <f t="shared" si="34"/>
        <v>74.52</v>
      </c>
      <c r="AL164" s="17">
        <f t="shared" si="34"/>
        <v>75.33</v>
      </c>
      <c r="AM164" s="17">
        <f t="shared" si="33"/>
        <v>76.140000000000015</v>
      </c>
      <c r="AN164" s="17">
        <f t="shared" ref="AN164:AZ164" si="37">(AN$32-100+$B164/10)*0.9*0.9</f>
        <v>76.95</v>
      </c>
      <c r="AO164" s="17">
        <f t="shared" si="37"/>
        <v>77.760000000000005</v>
      </c>
      <c r="AP164" s="17">
        <f t="shared" si="37"/>
        <v>78.569999999999993</v>
      </c>
      <c r="AQ164" s="17">
        <f t="shared" si="37"/>
        <v>79.38000000000001</v>
      </c>
      <c r="AR164" s="17">
        <f t="shared" si="37"/>
        <v>80.190000000000012</v>
      </c>
      <c r="AS164" s="17">
        <f t="shared" si="37"/>
        <v>81</v>
      </c>
      <c r="AT164" s="17">
        <f t="shared" si="37"/>
        <v>81.81</v>
      </c>
      <c r="AU164" s="17">
        <f t="shared" si="37"/>
        <v>82.62</v>
      </c>
      <c r="AV164" s="17">
        <f t="shared" si="37"/>
        <v>83.43</v>
      </c>
      <c r="AW164" s="17">
        <f t="shared" si="37"/>
        <v>84.240000000000009</v>
      </c>
      <c r="AX164" s="17">
        <f t="shared" si="37"/>
        <v>85.05</v>
      </c>
      <c r="AY164" s="17">
        <f t="shared" si="37"/>
        <v>85.860000000000014</v>
      </c>
      <c r="AZ164" s="17">
        <f t="shared" si="37"/>
        <v>86.67</v>
      </c>
    </row>
    <row r="165" spans="1:52" hidden="1" x14ac:dyDescent="0.25"/>
    <row r="166" spans="1:52" ht="17.399999999999999" hidden="1" x14ac:dyDescent="0.3">
      <c r="A166" s="12" t="s">
        <v>66</v>
      </c>
      <c r="F166" s="18">
        <f>INDEX($B$168:$AZ$232,MATCH(D13,$B$168:$B$232,0),MATCH(D9,$B$168:$AZ$168,0))</f>
        <v>67.814999999999998</v>
      </c>
      <c r="H166" s="13" t="s">
        <v>67</v>
      </c>
    </row>
    <row r="167" spans="1:52" hidden="1" x14ac:dyDescent="0.25"/>
    <row r="168" spans="1:52" hidden="1" x14ac:dyDescent="0.25">
      <c r="A168" s="14"/>
      <c r="B168" s="14"/>
      <c r="C168" s="15">
        <v>150</v>
      </c>
      <c r="D168" s="15">
        <v>151</v>
      </c>
      <c r="E168" s="15">
        <v>152</v>
      </c>
      <c r="F168" s="15">
        <v>153</v>
      </c>
      <c r="G168" s="15">
        <v>154</v>
      </c>
      <c r="H168" s="15">
        <v>155</v>
      </c>
      <c r="I168" s="15">
        <v>156</v>
      </c>
      <c r="J168" s="15">
        <v>157</v>
      </c>
      <c r="K168" s="15">
        <v>158</v>
      </c>
      <c r="L168" s="15">
        <v>159</v>
      </c>
      <c r="M168" s="15">
        <v>160</v>
      </c>
      <c r="N168" s="15">
        <v>161</v>
      </c>
      <c r="O168" s="15">
        <v>162</v>
      </c>
      <c r="P168" s="15">
        <v>163</v>
      </c>
      <c r="Q168" s="15">
        <v>164</v>
      </c>
      <c r="R168" s="15">
        <v>165</v>
      </c>
      <c r="S168" s="15">
        <v>166</v>
      </c>
      <c r="T168" s="15">
        <v>167</v>
      </c>
      <c r="U168" s="15">
        <v>168</v>
      </c>
      <c r="V168" s="15">
        <v>169</v>
      </c>
      <c r="W168" s="15">
        <v>170</v>
      </c>
      <c r="X168" s="15">
        <v>171</v>
      </c>
      <c r="Y168" s="15">
        <v>172</v>
      </c>
      <c r="Z168" s="15">
        <v>173</v>
      </c>
      <c r="AA168" s="15">
        <v>174</v>
      </c>
      <c r="AB168" s="15">
        <v>175</v>
      </c>
      <c r="AC168" s="15">
        <v>176</v>
      </c>
      <c r="AD168" s="15">
        <v>177</v>
      </c>
      <c r="AE168" s="15">
        <v>178</v>
      </c>
      <c r="AF168" s="15">
        <v>179</v>
      </c>
      <c r="AG168" s="15">
        <v>180</v>
      </c>
      <c r="AH168" s="15">
        <v>181</v>
      </c>
      <c r="AI168" s="15">
        <v>182</v>
      </c>
      <c r="AJ168" s="15">
        <v>183</v>
      </c>
      <c r="AK168" s="15">
        <v>184</v>
      </c>
      <c r="AL168" s="15">
        <v>185</v>
      </c>
      <c r="AM168" s="15">
        <v>186</v>
      </c>
      <c r="AN168" s="15">
        <v>187</v>
      </c>
      <c r="AO168" s="15">
        <v>188</v>
      </c>
      <c r="AP168" s="15">
        <v>189</v>
      </c>
      <c r="AQ168" s="15">
        <v>190</v>
      </c>
      <c r="AR168" s="15">
        <v>191</v>
      </c>
      <c r="AS168" s="15">
        <v>192</v>
      </c>
      <c r="AT168" s="15">
        <v>193</v>
      </c>
      <c r="AU168" s="15">
        <v>194</v>
      </c>
      <c r="AV168" s="15">
        <v>195</v>
      </c>
      <c r="AW168" s="15">
        <v>196</v>
      </c>
      <c r="AX168" s="15">
        <v>197</v>
      </c>
      <c r="AY168" s="15">
        <v>198</v>
      </c>
      <c r="AZ168" s="15">
        <v>199</v>
      </c>
    </row>
    <row r="169" spans="1:52" hidden="1" x14ac:dyDescent="0.25">
      <c r="C169" s="16" t="s">
        <v>11</v>
      </c>
      <c r="D169" s="16" t="s">
        <v>12</v>
      </c>
      <c r="E169" s="16" t="s">
        <v>13</v>
      </c>
      <c r="F169" s="16" t="s">
        <v>14</v>
      </c>
      <c r="G169" s="16" t="s">
        <v>15</v>
      </c>
      <c r="H169" s="16" t="s">
        <v>16</v>
      </c>
      <c r="I169" s="16" t="s">
        <v>17</v>
      </c>
      <c r="J169" s="16" t="s">
        <v>18</v>
      </c>
      <c r="K169" s="16" t="s">
        <v>19</v>
      </c>
      <c r="L169" s="16" t="s">
        <v>20</v>
      </c>
      <c r="M169" s="16" t="s">
        <v>21</v>
      </c>
      <c r="N169" s="16" t="s">
        <v>22</v>
      </c>
      <c r="O169" s="16" t="s">
        <v>23</v>
      </c>
      <c r="P169" s="16" t="s">
        <v>24</v>
      </c>
      <c r="Q169" s="16" t="s">
        <v>25</v>
      </c>
      <c r="R169" s="16" t="s">
        <v>26</v>
      </c>
      <c r="S169" s="16" t="s">
        <v>27</v>
      </c>
      <c r="T169" s="16" t="s">
        <v>28</v>
      </c>
      <c r="U169" s="16" t="s">
        <v>29</v>
      </c>
      <c r="V169" s="16" t="s">
        <v>30</v>
      </c>
      <c r="W169" s="16" t="s">
        <v>31</v>
      </c>
      <c r="X169" s="16" t="s">
        <v>32</v>
      </c>
      <c r="Y169" s="16" t="s">
        <v>33</v>
      </c>
      <c r="Z169" s="16" t="s">
        <v>34</v>
      </c>
      <c r="AA169" s="16" t="s">
        <v>35</v>
      </c>
      <c r="AB169" s="16" t="s">
        <v>36</v>
      </c>
      <c r="AC169" s="16" t="s">
        <v>37</v>
      </c>
      <c r="AD169" s="16" t="s">
        <v>38</v>
      </c>
      <c r="AE169" s="16" t="s">
        <v>39</v>
      </c>
      <c r="AF169" s="16" t="s">
        <v>40</v>
      </c>
      <c r="AG169" s="16" t="s">
        <v>41</v>
      </c>
      <c r="AH169" s="16" t="s">
        <v>42</v>
      </c>
      <c r="AI169" s="16" t="s">
        <v>43</v>
      </c>
      <c r="AJ169" s="16" t="s">
        <v>44</v>
      </c>
      <c r="AK169" s="16" t="s">
        <v>45</v>
      </c>
      <c r="AL169" s="16" t="s">
        <v>46</v>
      </c>
      <c r="AM169" s="16" t="s">
        <v>47</v>
      </c>
      <c r="AN169" s="16" t="s">
        <v>48</v>
      </c>
      <c r="AO169" s="16" t="s">
        <v>49</v>
      </c>
      <c r="AP169" s="16" t="s">
        <v>50</v>
      </c>
      <c r="AQ169" s="16" t="s">
        <v>51</v>
      </c>
      <c r="AR169" s="16" t="s">
        <v>52</v>
      </c>
      <c r="AS169" s="16" t="s">
        <v>53</v>
      </c>
      <c r="AT169" s="16" t="s">
        <v>54</v>
      </c>
      <c r="AU169" s="16" t="s">
        <v>55</v>
      </c>
      <c r="AV169" s="16" t="s">
        <v>56</v>
      </c>
      <c r="AW169" s="16" t="s">
        <v>57</v>
      </c>
      <c r="AX169" s="16" t="s">
        <v>58</v>
      </c>
      <c r="AY169" s="16" t="s">
        <v>59</v>
      </c>
      <c r="AZ169" s="16" t="s">
        <v>60</v>
      </c>
    </row>
    <row r="170" spans="1:52" hidden="1" x14ac:dyDescent="0.25">
      <c r="A170" s="19" t="s">
        <v>63</v>
      </c>
      <c r="B170" s="20">
        <v>18</v>
      </c>
      <c r="C170" s="17">
        <f>(C$32-100+$B170/10)*0.9*1.1</f>
        <v>51.282000000000004</v>
      </c>
      <c r="D170" s="17">
        <f t="shared" ref="D170:AL177" si="38">(D$32-100+$B170/10)*0.9*1.1</f>
        <v>52.271999999999998</v>
      </c>
      <c r="E170" s="17">
        <f t="shared" si="38"/>
        <v>53.262000000000008</v>
      </c>
      <c r="F170" s="17">
        <f t="shared" si="38"/>
        <v>54.252000000000002</v>
      </c>
      <c r="G170" s="17">
        <f t="shared" si="38"/>
        <v>55.242000000000004</v>
      </c>
      <c r="H170" s="17">
        <f t="shared" si="38"/>
        <v>56.231999999999999</v>
      </c>
      <c r="I170" s="17">
        <f t="shared" si="38"/>
        <v>57.222000000000001</v>
      </c>
      <c r="J170" s="17">
        <f t="shared" si="38"/>
        <v>58.212000000000003</v>
      </c>
      <c r="K170" s="17">
        <f t="shared" si="38"/>
        <v>59.202000000000005</v>
      </c>
      <c r="L170" s="17">
        <f t="shared" si="38"/>
        <v>60.192</v>
      </c>
      <c r="M170" s="17">
        <f t="shared" si="38"/>
        <v>61.182000000000002</v>
      </c>
      <c r="N170" s="17">
        <f t="shared" si="38"/>
        <v>62.172000000000004</v>
      </c>
      <c r="O170" s="17">
        <f t="shared" si="38"/>
        <v>63.162000000000006</v>
      </c>
      <c r="P170" s="17">
        <f t="shared" si="38"/>
        <v>64.152000000000001</v>
      </c>
      <c r="Q170" s="17">
        <f t="shared" si="38"/>
        <v>65.14200000000001</v>
      </c>
      <c r="R170" s="17">
        <f t="shared" si="38"/>
        <v>66.132000000000005</v>
      </c>
      <c r="S170" s="17">
        <f t="shared" si="38"/>
        <v>67.122</v>
      </c>
      <c r="T170" s="17">
        <f t="shared" si="38"/>
        <v>68.112000000000009</v>
      </c>
      <c r="U170" s="17">
        <f t="shared" si="38"/>
        <v>69.102000000000004</v>
      </c>
      <c r="V170" s="17">
        <f t="shared" si="38"/>
        <v>70.091999999999999</v>
      </c>
      <c r="W170" s="17">
        <f t="shared" si="38"/>
        <v>71.082000000000008</v>
      </c>
      <c r="X170" s="17">
        <f t="shared" si="38"/>
        <v>72.072000000000003</v>
      </c>
      <c r="Y170" s="17">
        <f t="shared" si="38"/>
        <v>73.062000000000012</v>
      </c>
      <c r="Z170" s="17">
        <f t="shared" si="38"/>
        <v>74.051999999999992</v>
      </c>
      <c r="AA170" s="17">
        <f t="shared" si="38"/>
        <v>75.042000000000002</v>
      </c>
      <c r="AB170" s="17">
        <f t="shared" si="38"/>
        <v>76.032000000000011</v>
      </c>
      <c r="AC170" s="17">
        <f t="shared" si="38"/>
        <v>77.022000000000006</v>
      </c>
      <c r="AD170" s="17">
        <f t="shared" si="38"/>
        <v>78.012000000000015</v>
      </c>
      <c r="AE170" s="17">
        <f t="shared" si="38"/>
        <v>79.001999999999995</v>
      </c>
      <c r="AF170" s="17">
        <f t="shared" si="38"/>
        <v>79.992000000000004</v>
      </c>
      <c r="AG170" s="17">
        <f t="shared" si="38"/>
        <v>80.982000000000014</v>
      </c>
      <c r="AH170" s="17">
        <f t="shared" si="38"/>
        <v>81.972000000000008</v>
      </c>
      <c r="AI170" s="17">
        <f t="shared" si="38"/>
        <v>82.962000000000003</v>
      </c>
      <c r="AJ170" s="17">
        <f t="shared" si="38"/>
        <v>83.951999999999998</v>
      </c>
      <c r="AK170" s="17">
        <f t="shared" si="38"/>
        <v>84.942000000000007</v>
      </c>
      <c r="AL170" s="17">
        <f t="shared" si="38"/>
        <v>85.932000000000016</v>
      </c>
      <c r="AM170" s="17">
        <f t="shared" ref="AM170:AZ185" si="39">(AM$32-100+$B170/10)*0.9*1.1</f>
        <v>86.921999999999997</v>
      </c>
      <c r="AN170" s="17">
        <f t="shared" si="39"/>
        <v>87.912000000000006</v>
      </c>
      <c r="AO170" s="17">
        <f t="shared" si="39"/>
        <v>88.902000000000001</v>
      </c>
      <c r="AP170" s="17">
        <f t="shared" si="39"/>
        <v>89.89200000000001</v>
      </c>
      <c r="AQ170" s="17">
        <f t="shared" si="39"/>
        <v>90.882000000000019</v>
      </c>
      <c r="AR170" s="17">
        <f t="shared" si="39"/>
        <v>91.872</v>
      </c>
      <c r="AS170" s="17">
        <f t="shared" si="39"/>
        <v>92.862000000000009</v>
      </c>
      <c r="AT170" s="17">
        <f t="shared" si="39"/>
        <v>93.852000000000004</v>
      </c>
      <c r="AU170" s="17">
        <f t="shared" si="39"/>
        <v>94.842000000000013</v>
      </c>
      <c r="AV170" s="17">
        <f t="shared" si="39"/>
        <v>95.832000000000008</v>
      </c>
      <c r="AW170" s="17">
        <f t="shared" si="39"/>
        <v>96.822000000000003</v>
      </c>
      <c r="AX170" s="17">
        <f t="shared" si="39"/>
        <v>97.812000000000012</v>
      </c>
      <c r="AY170" s="17">
        <f t="shared" si="39"/>
        <v>98.802000000000007</v>
      </c>
      <c r="AZ170" s="17">
        <f t="shared" si="39"/>
        <v>99.792000000000002</v>
      </c>
    </row>
    <row r="171" spans="1:52" hidden="1" x14ac:dyDescent="0.25">
      <c r="B171" s="20">
        <v>19</v>
      </c>
      <c r="C171" s="17">
        <f t="shared" ref="C171:R193" si="40">(C$32-100+$B171/10)*0.9*1.1</f>
        <v>51.381000000000007</v>
      </c>
      <c r="D171" s="17">
        <f t="shared" si="38"/>
        <v>52.371000000000002</v>
      </c>
      <c r="E171" s="17">
        <f t="shared" si="38"/>
        <v>53.361000000000004</v>
      </c>
      <c r="F171" s="17">
        <f t="shared" si="38"/>
        <v>54.350999999999999</v>
      </c>
      <c r="G171" s="17">
        <f t="shared" si="38"/>
        <v>55.341000000000008</v>
      </c>
      <c r="H171" s="17">
        <f t="shared" si="38"/>
        <v>56.331000000000003</v>
      </c>
      <c r="I171" s="17">
        <f t="shared" si="38"/>
        <v>57.321000000000005</v>
      </c>
      <c r="J171" s="17">
        <f t="shared" si="38"/>
        <v>58.311</v>
      </c>
      <c r="K171" s="17">
        <f t="shared" si="38"/>
        <v>59.301000000000002</v>
      </c>
      <c r="L171" s="17">
        <f t="shared" si="38"/>
        <v>60.291000000000004</v>
      </c>
      <c r="M171" s="17">
        <f t="shared" si="38"/>
        <v>61.281000000000006</v>
      </c>
      <c r="N171" s="17">
        <f t="shared" si="38"/>
        <v>62.271000000000008</v>
      </c>
      <c r="O171" s="17">
        <f t="shared" si="38"/>
        <v>63.261000000000003</v>
      </c>
      <c r="P171" s="17">
        <f t="shared" si="38"/>
        <v>64.251000000000005</v>
      </c>
      <c r="Q171" s="17">
        <f t="shared" si="38"/>
        <v>65.241000000000014</v>
      </c>
      <c r="R171" s="17">
        <f t="shared" si="38"/>
        <v>66.231000000000009</v>
      </c>
      <c r="S171" s="17">
        <f t="shared" si="38"/>
        <v>67.221000000000018</v>
      </c>
      <c r="T171" s="17">
        <f t="shared" si="38"/>
        <v>68.211000000000013</v>
      </c>
      <c r="U171" s="17">
        <f t="shared" si="38"/>
        <v>69.201000000000008</v>
      </c>
      <c r="V171" s="17">
        <f t="shared" si="38"/>
        <v>70.191000000000017</v>
      </c>
      <c r="W171" s="17">
        <f t="shared" si="38"/>
        <v>71.181000000000012</v>
      </c>
      <c r="X171" s="17">
        <f t="shared" si="38"/>
        <v>72.171000000000021</v>
      </c>
      <c r="Y171" s="17">
        <f t="shared" si="38"/>
        <v>73.161000000000016</v>
      </c>
      <c r="Z171" s="17">
        <f t="shared" si="38"/>
        <v>74.151000000000025</v>
      </c>
      <c r="AA171" s="17">
        <f t="shared" si="38"/>
        <v>75.141000000000005</v>
      </c>
      <c r="AB171" s="17">
        <f t="shared" si="38"/>
        <v>76.131000000000014</v>
      </c>
      <c r="AC171" s="17">
        <f t="shared" si="38"/>
        <v>77.121000000000024</v>
      </c>
      <c r="AD171" s="17">
        <f t="shared" si="38"/>
        <v>78.111000000000018</v>
      </c>
      <c r="AE171" s="17">
        <f t="shared" si="38"/>
        <v>79.101000000000013</v>
      </c>
      <c r="AF171" s="17">
        <f t="shared" si="38"/>
        <v>80.091000000000008</v>
      </c>
      <c r="AG171" s="17">
        <f t="shared" si="38"/>
        <v>81.081000000000017</v>
      </c>
      <c r="AH171" s="17">
        <f t="shared" si="38"/>
        <v>82.071000000000026</v>
      </c>
      <c r="AI171" s="17">
        <f t="shared" si="38"/>
        <v>83.061000000000007</v>
      </c>
      <c r="AJ171" s="17">
        <f t="shared" si="38"/>
        <v>84.051000000000016</v>
      </c>
      <c r="AK171" s="17">
        <f t="shared" si="38"/>
        <v>85.041000000000011</v>
      </c>
      <c r="AL171" s="17">
        <f t="shared" si="38"/>
        <v>86.03100000000002</v>
      </c>
      <c r="AM171" s="17">
        <f t="shared" si="39"/>
        <v>87.021000000000015</v>
      </c>
      <c r="AN171" s="17">
        <f t="shared" si="39"/>
        <v>88.01100000000001</v>
      </c>
      <c r="AO171" s="17">
        <f t="shared" si="39"/>
        <v>89.001000000000019</v>
      </c>
      <c r="AP171" s="17">
        <f t="shared" si="39"/>
        <v>89.991000000000014</v>
      </c>
      <c r="AQ171" s="17">
        <f t="shared" si="39"/>
        <v>90.981000000000023</v>
      </c>
      <c r="AR171" s="17">
        <f t="shared" si="39"/>
        <v>91.971000000000018</v>
      </c>
      <c r="AS171" s="17">
        <f t="shared" si="39"/>
        <v>92.961000000000013</v>
      </c>
      <c r="AT171" s="17">
        <f t="shared" si="39"/>
        <v>93.951000000000022</v>
      </c>
      <c r="AU171" s="17">
        <f t="shared" si="39"/>
        <v>94.941000000000017</v>
      </c>
      <c r="AV171" s="17">
        <f t="shared" si="39"/>
        <v>95.931000000000012</v>
      </c>
      <c r="AW171" s="17">
        <f t="shared" si="39"/>
        <v>96.921000000000021</v>
      </c>
      <c r="AX171" s="17">
        <f t="shared" si="39"/>
        <v>97.911000000000016</v>
      </c>
      <c r="AY171" s="17">
        <f t="shared" si="39"/>
        <v>98.901000000000025</v>
      </c>
      <c r="AZ171" s="17">
        <f t="shared" si="39"/>
        <v>99.891000000000005</v>
      </c>
    </row>
    <row r="172" spans="1:52" hidden="1" x14ac:dyDescent="0.25">
      <c r="B172" s="20">
        <v>20</v>
      </c>
      <c r="C172" s="17">
        <f t="shared" si="40"/>
        <v>51.480000000000011</v>
      </c>
      <c r="D172" s="17">
        <f t="shared" si="38"/>
        <v>52.470000000000006</v>
      </c>
      <c r="E172" s="17">
        <f t="shared" si="38"/>
        <v>53.460000000000008</v>
      </c>
      <c r="F172" s="17">
        <f t="shared" si="38"/>
        <v>54.45</v>
      </c>
      <c r="G172" s="17">
        <f t="shared" si="38"/>
        <v>55.440000000000005</v>
      </c>
      <c r="H172" s="17">
        <f t="shared" si="38"/>
        <v>56.430000000000007</v>
      </c>
      <c r="I172" s="17">
        <f t="shared" si="38"/>
        <v>57.420000000000009</v>
      </c>
      <c r="J172" s="17">
        <f t="shared" si="38"/>
        <v>58.410000000000004</v>
      </c>
      <c r="K172" s="17">
        <f t="shared" si="38"/>
        <v>59.400000000000006</v>
      </c>
      <c r="L172" s="17">
        <f t="shared" si="38"/>
        <v>60.39</v>
      </c>
      <c r="M172" s="17">
        <f t="shared" si="38"/>
        <v>61.38000000000001</v>
      </c>
      <c r="N172" s="17">
        <f t="shared" si="38"/>
        <v>62.370000000000012</v>
      </c>
      <c r="O172" s="17">
        <f t="shared" si="38"/>
        <v>63.360000000000007</v>
      </c>
      <c r="P172" s="17">
        <f t="shared" si="38"/>
        <v>64.350000000000009</v>
      </c>
      <c r="Q172" s="17">
        <f t="shared" si="38"/>
        <v>65.34</v>
      </c>
      <c r="R172" s="17">
        <f t="shared" si="38"/>
        <v>66.330000000000013</v>
      </c>
      <c r="S172" s="17">
        <f t="shared" si="38"/>
        <v>67.320000000000007</v>
      </c>
      <c r="T172" s="17">
        <f t="shared" si="38"/>
        <v>68.31</v>
      </c>
      <c r="U172" s="17">
        <f t="shared" si="38"/>
        <v>69.300000000000011</v>
      </c>
      <c r="V172" s="17">
        <f t="shared" si="38"/>
        <v>70.290000000000006</v>
      </c>
      <c r="W172" s="17">
        <f t="shared" si="38"/>
        <v>71.28</v>
      </c>
      <c r="X172" s="17">
        <f t="shared" si="38"/>
        <v>72.27000000000001</v>
      </c>
      <c r="Y172" s="17">
        <f t="shared" si="38"/>
        <v>73.260000000000019</v>
      </c>
      <c r="Z172" s="17">
        <f t="shared" si="38"/>
        <v>74.25</v>
      </c>
      <c r="AA172" s="17">
        <f t="shared" si="38"/>
        <v>75.240000000000009</v>
      </c>
      <c r="AB172" s="17">
        <f t="shared" si="38"/>
        <v>76.23</v>
      </c>
      <c r="AC172" s="17">
        <f t="shared" si="38"/>
        <v>77.220000000000013</v>
      </c>
      <c r="AD172" s="17">
        <f t="shared" si="38"/>
        <v>78.210000000000022</v>
      </c>
      <c r="AE172" s="17">
        <f t="shared" si="38"/>
        <v>79.2</v>
      </c>
      <c r="AF172" s="17">
        <f t="shared" si="38"/>
        <v>80.190000000000012</v>
      </c>
      <c r="AG172" s="17">
        <f t="shared" si="38"/>
        <v>81.180000000000007</v>
      </c>
      <c r="AH172" s="17">
        <f t="shared" si="38"/>
        <v>82.170000000000016</v>
      </c>
      <c r="AI172" s="17">
        <f t="shared" si="38"/>
        <v>83.160000000000011</v>
      </c>
      <c r="AJ172" s="17">
        <f t="shared" si="38"/>
        <v>84.15</v>
      </c>
      <c r="AK172" s="17">
        <f t="shared" si="38"/>
        <v>85.140000000000015</v>
      </c>
      <c r="AL172" s="17">
        <f t="shared" si="38"/>
        <v>86.13000000000001</v>
      </c>
      <c r="AM172" s="17">
        <f t="shared" si="39"/>
        <v>87.12</v>
      </c>
      <c r="AN172" s="17">
        <f t="shared" si="39"/>
        <v>88.110000000000014</v>
      </c>
      <c r="AO172" s="17">
        <f t="shared" si="39"/>
        <v>89.100000000000009</v>
      </c>
      <c r="AP172" s="17">
        <f t="shared" si="39"/>
        <v>90.090000000000018</v>
      </c>
      <c r="AQ172" s="17">
        <f t="shared" si="39"/>
        <v>91.08</v>
      </c>
      <c r="AR172" s="17">
        <f t="shared" si="39"/>
        <v>92.070000000000007</v>
      </c>
      <c r="AS172" s="17">
        <f t="shared" si="39"/>
        <v>93.060000000000016</v>
      </c>
      <c r="AT172" s="17">
        <f t="shared" si="39"/>
        <v>94.050000000000011</v>
      </c>
      <c r="AU172" s="17">
        <f t="shared" si="39"/>
        <v>95.04000000000002</v>
      </c>
      <c r="AV172" s="17">
        <f t="shared" si="39"/>
        <v>96.03</v>
      </c>
      <c r="AW172" s="17">
        <f t="shared" si="39"/>
        <v>97.02000000000001</v>
      </c>
      <c r="AX172" s="17">
        <f t="shared" si="39"/>
        <v>98.010000000000019</v>
      </c>
      <c r="AY172" s="17">
        <f t="shared" si="39"/>
        <v>99.000000000000014</v>
      </c>
      <c r="AZ172" s="17">
        <f t="shared" si="39"/>
        <v>99.990000000000009</v>
      </c>
    </row>
    <row r="173" spans="1:52" hidden="1" x14ac:dyDescent="0.25">
      <c r="B173" s="20">
        <v>21</v>
      </c>
      <c r="C173" s="17">
        <f t="shared" si="40"/>
        <v>51.579000000000008</v>
      </c>
      <c r="D173" s="17">
        <f t="shared" si="38"/>
        <v>52.569000000000003</v>
      </c>
      <c r="E173" s="17">
        <f t="shared" si="38"/>
        <v>53.559000000000012</v>
      </c>
      <c r="F173" s="17">
        <f t="shared" si="38"/>
        <v>54.549000000000007</v>
      </c>
      <c r="G173" s="17">
        <f t="shared" si="38"/>
        <v>55.539000000000009</v>
      </c>
      <c r="H173" s="17">
        <f t="shared" si="38"/>
        <v>56.529000000000003</v>
      </c>
      <c r="I173" s="17">
        <f t="shared" si="38"/>
        <v>57.519000000000005</v>
      </c>
      <c r="J173" s="17">
        <f t="shared" si="38"/>
        <v>58.509000000000007</v>
      </c>
      <c r="K173" s="17">
        <f t="shared" si="38"/>
        <v>59.499000000000009</v>
      </c>
      <c r="L173" s="17">
        <f t="shared" si="38"/>
        <v>60.489000000000004</v>
      </c>
      <c r="M173" s="17">
        <f t="shared" si="38"/>
        <v>61.479000000000006</v>
      </c>
      <c r="N173" s="17">
        <f t="shared" si="38"/>
        <v>62.469000000000001</v>
      </c>
      <c r="O173" s="17">
        <f t="shared" si="38"/>
        <v>63.459000000000003</v>
      </c>
      <c r="P173" s="17">
        <f t="shared" si="38"/>
        <v>64.448999999999998</v>
      </c>
      <c r="Q173" s="17">
        <f t="shared" si="38"/>
        <v>65.438999999999993</v>
      </c>
      <c r="R173" s="17">
        <f t="shared" si="38"/>
        <v>66.429000000000002</v>
      </c>
      <c r="S173" s="17">
        <f t="shared" si="38"/>
        <v>67.419000000000011</v>
      </c>
      <c r="T173" s="17">
        <f t="shared" si="38"/>
        <v>68.409000000000006</v>
      </c>
      <c r="U173" s="17">
        <f t="shared" si="38"/>
        <v>69.399000000000001</v>
      </c>
      <c r="V173" s="17">
        <f t="shared" si="38"/>
        <v>70.388999999999996</v>
      </c>
      <c r="W173" s="17">
        <f t="shared" si="38"/>
        <v>71.379000000000005</v>
      </c>
      <c r="X173" s="17">
        <f t="shared" si="38"/>
        <v>72.369</v>
      </c>
      <c r="Y173" s="17">
        <f t="shared" si="38"/>
        <v>73.359000000000009</v>
      </c>
      <c r="Z173" s="17">
        <f t="shared" si="38"/>
        <v>74.349000000000004</v>
      </c>
      <c r="AA173" s="17">
        <f t="shared" si="38"/>
        <v>75.338999999999999</v>
      </c>
      <c r="AB173" s="17">
        <f t="shared" si="38"/>
        <v>76.329000000000008</v>
      </c>
      <c r="AC173" s="17">
        <f t="shared" si="38"/>
        <v>77.319000000000003</v>
      </c>
      <c r="AD173" s="17">
        <f t="shared" si="38"/>
        <v>78.308999999999997</v>
      </c>
      <c r="AE173" s="17">
        <f t="shared" si="38"/>
        <v>79.299000000000007</v>
      </c>
      <c r="AF173" s="17">
        <f t="shared" si="38"/>
        <v>80.289000000000001</v>
      </c>
      <c r="AG173" s="17">
        <f t="shared" si="38"/>
        <v>81.279000000000011</v>
      </c>
      <c r="AH173" s="17">
        <f t="shared" si="38"/>
        <v>82.268999999999991</v>
      </c>
      <c r="AI173" s="17">
        <f t="shared" si="38"/>
        <v>83.259</v>
      </c>
      <c r="AJ173" s="17">
        <f t="shared" si="38"/>
        <v>84.249000000000009</v>
      </c>
      <c r="AK173" s="17">
        <f t="shared" si="38"/>
        <v>85.239000000000004</v>
      </c>
      <c r="AL173" s="17">
        <f t="shared" si="38"/>
        <v>86.229000000000013</v>
      </c>
      <c r="AM173" s="17">
        <f t="shared" si="39"/>
        <v>87.218999999999994</v>
      </c>
      <c r="AN173" s="17">
        <f t="shared" si="39"/>
        <v>88.209000000000003</v>
      </c>
      <c r="AO173" s="17">
        <f t="shared" si="39"/>
        <v>89.199000000000012</v>
      </c>
      <c r="AP173" s="17">
        <f t="shared" si="39"/>
        <v>90.189000000000007</v>
      </c>
      <c r="AQ173" s="17">
        <f t="shared" si="39"/>
        <v>91.179000000000002</v>
      </c>
      <c r="AR173" s="17">
        <f t="shared" si="39"/>
        <v>92.168999999999997</v>
      </c>
      <c r="AS173" s="17">
        <f t="shared" si="39"/>
        <v>93.159000000000006</v>
      </c>
      <c r="AT173" s="17">
        <f t="shared" si="39"/>
        <v>94.149000000000015</v>
      </c>
      <c r="AU173" s="17">
        <f t="shared" si="39"/>
        <v>95.138999999999996</v>
      </c>
      <c r="AV173" s="17">
        <f t="shared" si="39"/>
        <v>96.129000000000005</v>
      </c>
      <c r="AW173" s="17">
        <f t="shared" si="39"/>
        <v>97.119</v>
      </c>
      <c r="AX173" s="17">
        <f t="shared" si="39"/>
        <v>98.109000000000009</v>
      </c>
      <c r="AY173" s="17">
        <f t="shared" si="39"/>
        <v>99.099000000000018</v>
      </c>
      <c r="AZ173" s="17">
        <f t="shared" si="39"/>
        <v>100.089</v>
      </c>
    </row>
    <row r="174" spans="1:52" hidden="1" x14ac:dyDescent="0.25">
      <c r="B174" s="20">
        <v>22</v>
      </c>
      <c r="C174" s="17">
        <f t="shared" si="40"/>
        <v>51.678000000000011</v>
      </c>
      <c r="D174" s="17">
        <f t="shared" si="38"/>
        <v>52.668000000000006</v>
      </c>
      <c r="E174" s="17">
        <f t="shared" si="38"/>
        <v>53.658000000000008</v>
      </c>
      <c r="F174" s="17">
        <f t="shared" si="38"/>
        <v>54.64800000000001</v>
      </c>
      <c r="G174" s="17">
        <f t="shared" si="38"/>
        <v>55.638000000000012</v>
      </c>
      <c r="H174" s="17">
        <f t="shared" si="38"/>
        <v>56.628000000000007</v>
      </c>
      <c r="I174" s="17">
        <f t="shared" si="38"/>
        <v>57.618000000000009</v>
      </c>
      <c r="J174" s="17">
        <f t="shared" si="38"/>
        <v>58.608000000000004</v>
      </c>
      <c r="K174" s="17">
        <f t="shared" si="38"/>
        <v>59.598000000000013</v>
      </c>
      <c r="L174" s="17">
        <f t="shared" si="38"/>
        <v>60.588000000000008</v>
      </c>
      <c r="M174" s="17">
        <f t="shared" si="38"/>
        <v>61.57800000000001</v>
      </c>
      <c r="N174" s="17">
        <f t="shared" si="38"/>
        <v>62.568000000000005</v>
      </c>
      <c r="O174" s="17">
        <f t="shared" si="38"/>
        <v>63.558000000000007</v>
      </c>
      <c r="P174" s="17">
        <f t="shared" si="38"/>
        <v>64.548000000000016</v>
      </c>
      <c r="Q174" s="17">
        <f t="shared" si="38"/>
        <v>65.538000000000011</v>
      </c>
      <c r="R174" s="17">
        <f t="shared" si="38"/>
        <v>66.528000000000006</v>
      </c>
      <c r="S174" s="17">
        <f t="shared" si="38"/>
        <v>67.518000000000015</v>
      </c>
      <c r="T174" s="17">
        <f t="shared" si="38"/>
        <v>68.50800000000001</v>
      </c>
      <c r="U174" s="17">
        <f t="shared" si="38"/>
        <v>69.498000000000019</v>
      </c>
      <c r="V174" s="17">
        <f t="shared" si="38"/>
        <v>70.488</v>
      </c>
      <c r="W174" s="17">
        <f t="shared" si="38"/>
        <v>71.478000000000009</v>
      </c>
      <c r="X174" s="17">
        <f t="shared" si="38"/>
        <v>72.468000000000018</v>
      </c>
      <c r="Y174" s="17">
        <f t="shared" si="38"/>
        <v>73.458000000000013</v>
      </c>
      <c r="Z174" s="17">
        <f t="shared" si="38"/>
        <v>74.448000000000008</v>
      </c>
      <c r="AA174" s="17">
        <f t="shared" si="38"/>
        <v>75.438000000000002</v>
      </c>
      <c r="AB174" s="17">
        <f t="shared" si="38"/>
        <v>76.428000000000011</v>
      </c>
      <c r="AC174" s="17">
        <f t="shared" si="38"/>
        <v>77.418000000000021</v>
      </c>
      <c r="AD174" s="17">
        <f t="shared" si="38"/>
        <v>78.408000000000001</v>
      </c>
      <c r="AE174" s="17">
        <f t="shared" si="38"/>
        <v>79.39800000000001</v>
      </c>
      <c r="AF174" s="17">
        <f t="shared" si="38"/>
        <v>80.388000000000005</v>
      </c>
      <c r="AG174" s="17">
        <f t="shared" si="38"/>
        <v>81.378000000000014</v>
      </c>
      <c r="AH174" s="17">
        <f t="shared" si="38"/>
        <v>82.368000000000023</v>
      </c>
      <c r="AI174" s="17">
        <f t="shared" si="38"/>
        <v>83.358000000000004</v>
      </c>
      <c r="AJ174" s="17">
        <f t="shared" si="38"/>
        <v>84.348000000000013</v>
      </c>
      <c r="AK174" s="17">
        <f t="shared" si="38"/>
        <v>85.338000000000008</v>
      </c>
      <c r="AL174" s="17">
        <f t="shared" si="38"/>
        <v>86.328000000000017</v>
      </c>
      <c r="AM174" s="17">
        <f t="shared" si="39"/>
        <v>87.318000000000012</v>
      </c>
      <c r="AN174" s="17">
        <f t="shared" si="39"/>
        <v>88.308000000000007</v>
      </c>
      <c r="AO174" s="17">
        <f t="shared" si="39"/>
        <v>89.298000000000016</v>
      </c>
      <c r="AP174" s="17">
        <f t="shared" si="39"/>
        <v>90.288000000000011</v>
      </c>
      <c r="AQ174" s="17">
        <f t="shared" si="39"/>
        <v>91.278000000000006</v>
      </c>
      <c r="AR174" s="17">
        <f t="shared" si="39"/>
        <v>92.268000000000015</v>
      </c>
      <c r="AS174" s="17">
        <f t="shared" si="39"/>
        <v>93.25800000000001</v>
      </c>
      <c r="AT174" s="17">
        <f t="shared" si="39"/>
        <v>94.248000000000019</v>
      </c>
      <c r="AU174" s="17">
        <f t="shared" si="39"/>
        <v>95.238</v>
      </c>
      <c r="AV174" s="17">
        <f t="shared" si="39"/>
        <v>96.228000000000009</v>
      </c>
      <c r="AW174" s="17">
        <f t="shared" si="39"/>
        <v>97.218000000000018</v>
      </c>
      <c r="AX174" s="17">
        <f t="shared" si="39"/>
        <v>98.208000000000013</v>
      </c>
      <c r="AY174" s="17">
        <f t="shared" si="39"/>
        <v>99.198000000000022</v>
      </c>
      <c r="AZ174" s="17">
        <f t="shared" si="39"/>
        <v>100.188</v>
      </c>
    </row>
    <row r="175" spans="1:52" hidden="1" x14ac:dyDescent="0.25">
      <c r="B175" s="20">
        <v>23</v>
      </c>
      <c r="C175" s="17">
        <f t="shared" si="40"/>
        <v>51.777000000000001</v>
      </c>
      <c r="D175" s="17">
        <f t="shared" si="38"/>
        <v>52.767000000000003</v>
      </c>
      <c r="E175" s="17">
        <f t="shared" si="38"/>
        <v>53.757000000000005</v>
      </c>
      <c r="F175" s="17">
        <f t="shared" si="38"/>
        <v>54.747</v>
      </c>
      <c r="G175" s="17">
        <f t="shared" si="38"/>
        <v>55.737000000000009</v>
      </c>
      <c r="H175" s="17">
        <f t="shared" si="38"/>
        <v>56.727000000000004</v>
      </c>
      <c r="I175" s="17">
        <f t="shared" si="38"/>
        <v>57.717000000000006</v>
      </c>
      <c r="J175" s="17">
        <f t="shared" si="38"/>
        <v>58.707000000000001</v>
      </c>
      <c r="K175" s="17">
        <f t="shared" si="38"/>
        <v>59.697000000000003</v>
      </c>
      <c r="L175" s="17">
        <f t="shared" si="38"/>
        <v>60.687000000000005</v>
      </c>
      <c r="M175" s="17">
        <f t="shared" si="38"/>
        <v>61.677000000000007</v>
      </c>
      <c r="N175" s="17">
        <f t="shared" si="38"/>
        <v>62.667000000000002</v>
      </c>
      <c r="O175" s="17">
        <f t="shared" si="38"/>
        <v>63.657000000000004</v>
      </c>
      <c r="P175" s="17">
        <f t="shared" si="38"/>
        <v>64.647000000000006</v>
      </c>
      <c r="Q175" s="17">
        <f t="shared" si="38"/>
        <v>65.637</v>
      </c>
      <c r="R175" s="17">
        <f t="shared" si="38"/>
        <v>66.62700000000001</v>
      </c>
      <c r="S175" s="17">
        <f t="shared" si="38"/>
        <v>67.617000000000004</v>
      </c>
      <c r="T175" s="17">
        <f t="shared" si="38"/>
        <v>68.606999999999999</v>
      </c>
      <c r="U175" s="17">
        <f t="shared" si="38"/>
        <v>69.596999999999994</v>
      </c>
      <c r="V175" s="17">
        <f t="shared" si="38"/>
        <v>70.587000000000003</v>
      </c>
      <c r="W175" s="17">
        <f t="shared" si="38"/>
        <v>71.576999999999998</v>
      </c>
      <c r="X175" s="17">
        <f t="shared" si="38"/>
        <v>72.567000000000007</v>
      </c>
      <c r="Y175" s="17">
        <f t="shared" si="38"/>
        <v>73.557000000000016</v>
      </c>
      <c r="Z175" s="17">
        <f t="shared" si="38"/>
        <v>74.546999999999997</v>
      </c>
      <c r="AA175" s="17">
        <f t="shared" si="38"/>
        <v>75.537000000000006</v>
      </c>
      <c r="AB175" s="17">
        <f t="shared" si="38"/>
        <v>76.527000000000001</v>
      </c>
      <c r="AC175" s="17">
        <f t="shared" si="38"/>
        <v>77.51700000000001</v>
      </c>
      <c r="AD175" s="17">
        <f t="shared" si="38"/>
        <v>78.507000000000005</v>
      </c>
      <c r="AE175" s="17">
        <f t="shared" si="38"/>
        <v>79.497</v>
      </c>
      <c r="AF175" s="17">
        <f t="shared" si="38"/>
        <v>80.487000000000009</v>
      </c>
      <c r="AG175" s="17">
        <f t="shared" si="38"/>
        <v>81.477000000000004</v>
      </c>
      <c r="AH175" s="17">
        <f t="shared" si="38"/>
        <v>82.466999999999999</v>
      </c>
      <c r="AI175" s="17">
        <f t="shared" si="38"/>
        <v>83.457000000000008</v>
      </c>
      <c r="AJ175" s="17">
        <f t="shared" si="38"/>
        <v>84.447000000000003</v>
      </c>
      <c r="AK175" s="17">
        <f t="shared" si="38"/>
        <v>85.437000000000012</v>
      </c>
      <c r="AL175" s="17">
        <f t="shared" si="38"/>
        <v>86.426999999999992</v>
      </c>
      <c r="AM175" s="17">
        <f t="shared" si="39"/>
        <v>87.417000000000002</v>
      </c>
      <c r="AN175" s="17">
        <f t="shared" si="39"/>
        <v>88.407000000000011</v>
      </c>
      <c r="AO175" s="17">
        <f t="shared" si="39"/>
        <v>89.397000000000006</v>
      </c>
      <c r="AP175" s="17">
        <f t="shared" si="39"/>
        <v>90.387000000000015</v>
      </c>
      <c r="AQ175" s="17">
        <f t="shared" si="39"/>
        <v>91.376999999999995</v>
      </c>
      <c r="AR175" s="17">
        <f t="shared" si="39"/>
        <v>92.367000000000004</v>
      </c>
      <c r="AS175" s="17">
        <f t="shared" si="39"/>
        <v>93.357000000000014</v>
      </c>
      <c r="AT175" s="17">
        <f t="shared" si="39"/>
        <v>94.347000000000008</v>
      </c>
      <c r="AU175" s="17">
        <f t="shared" si="39"/>
        <v>95.337000000000003</v>
      </c>
      <c r="AV175" s="17">
        <f t="shared" si="39"/>
        <v>96.326999999999998</v>
      </c>
      <c r="AW175" s="17">
        <f t="shared" si="39"/>
        <v>97.317000000000007</v>
      </c>
      <c r="AX175" s="17">
        <f t="shared" si="39"/>
        <v>98.307000000000016</v>
      </c>
      <c r="AY175" s="17">
        <f t="shared" si="39"/>
        <v>99.296999999999997</v>
      </c>
      <c r="AZ175" s="17">
        <f t="shared" si="39"/>
        <v>100.28700000000001</v>
      </c>
    </row>
    <row r="176" spans="1:52" hidden="1" x14ac:dyDescent="0.25">
      <c r="B176" s="20">
        <v>24</v>
      </c>
      <c r="C176" s="17">
        <f t="shared" si="40"/>
        <v>51.875999999999998</v>
      </c>
      <c r="D176" s="17">
        <f t="shared" si="38"/>
        <v>52.866000000000007</v>
      </c>
      <c r="E176" s="17">
        <f t="shared" si="38"/>
        <v>53.856000000000009</v>
      </c>
      <c r="F176" s="17">
        <f t="shared" si="38"/>
        <v>54.846000000000004</v>
      </c>
      <c r="G176" s="17">
        <f t="shared" si="38"/>
        <v>55.836000000000006</v>
      </c>
      <c r="H176" s="17">
        <f t="shared" si="38"/>
        <v>56.826000000000001</v>
      </c>
      <c r="I176" s="17">
        <f t="shared" si="38"/>
        <v>57.81600000000001</v>
      </c>
      <c r="J176" s="17">
        <f t="shared" si="38"/>
        <v>58.806000000000004</v>
      </c>
      <c r="K176" s="17">
        <f t="shared" si="38"/>
        <v>59.796000000000006</v>
      </c>
      <c r="L176" s="17">
        <f t="shared" si="38"/>
        <v>60.786000000000001</v>
      </c>
      <c r="M176" s="17">
        <f t="shared" si="38"/>
        <v>61.776000000000003</v>
      </c>
      <c r="N176" s="17">
        <f t="shared" si="38"/>
        <v>62.766000000000005</v>
      </c>
      <c r="O176" s="17">
        <f t="shared" si="38"/>
        <v>63.756000000000014</v>
      </c>
      <c r="P176" s="17">
        <f t="shared" si="38"/>
        <v>64.746000000000009</v>
      </c>
      <c r="Q176" s="17">
        <f t="shared" si="38"/>
        <v>65.736000000000004</v>
      </c>
      <c r="R176" s="17">
        <f t="shared" si="38"/>
        <v>66.726000000000013</v>
      </c>
      <c r="S176" s="17">
        <f t="shared" si="38"/>
        <v>67.716000000000022</v>
      </c>
      <c r="T176" s="17">
        <f t="shared" si="38"/>
        <v>68.706000000000017</v>
      </c>
      <c r="U176" s="17">
        <f t="shared" si="38"/>
        <v>69.696000000000012</v>
      </c>
      <c r="V176" s="17">
        <f t="shared" si="38"/>
        <v>70.686000000000007</v>
      </c>
      <c r="W176" s="17">
        <f t="shared" si="38"/>
        <v>71.676000000000016</v>
      </c>
      <c r="X176" s="17">
        <f t="shared" si="38"/>
        <v>72.666000000000011</v>
      </c>
      <c r="Y176" s="17">
        <f t="shared" si="38"/>
        <v>73.65600000000002</v>
      </c>
      <c r="Z176" s="17">
        <f t="shared" si="38"/>
        <v>74.646000000000015</v>
      </c>
      <c r="AA176" s="17">
        <f t="shared" si="38"/>
        <v>75.63600000000001</v>
      </c>
      <c r="AB176" s="17">
        <f t="shared" si="38"/>
        <v>76.626000000000019</v>
      </c>
      <c r="AC176" s="17">
        <f t="shared" si="38"/>
        <v>77.616000000000014</v>
      </c>
      <c r="AD176" s="17">
        <f t="shared" si="38"/>
        <v>78.606000000000009</v>
      </c>
      <c r="AE176" s="17">
        <f t="shared" si="38"/>
        <v>79.596000000000018</v>
      </c>
      <c r="AF176" s="17">
        <f t="shared" si="38"/>
        <v>80.586000000000013</v>
      </c>
      <c r="AG176" s="17">
        <f t="shared" si="38"/>
        <v>81.576000000000022</v>
      </c>
      <c r="AH176" s="17">
        <f t="shared" si="38"/>
        <v>82.566000000000003</v>
      </c>
      <c r="AI176" s="17">
        <f t="shared" si="38"/>
        <v>83.556000000000012</v>
      </c>
      <c r="AJ176" s="17">
        <f t="shared" si="38"/>
        <v>84.546000000000021</v>
      </c>
      <c r="AK176" s="17">
        <f t="shared" si="38"/>
        <v>85.536000000000016</v>
      </c>
      <c r="AL176" s="17">
        <f t="shared" si="38"/>
        <v>86.526000000000025</v>
      </c>
      <c r="AM176" s="17">
        <f t="shared" si="39"/>
        <v>87.516000000000005</v>
      </c>
      <c r="AN176" s="17">
        <f t="shared" si="39"/>
        <v>88.506000000000014</v>
      </c>
      <c r="AO176" s="17">
        <f t="shared" si="39"/>
        <v>89.496000000000024</v>
      </c>
      <c r="AP176" s="17">
        <f t="shared" si="39"/>
        <v>90.486000000000018</v>
      </c>
      <c r="AQ176" s="17">
        <f t="shared" si="39"/>
        <v>91.476000000000013</v>
      </c>
      <c r="AR176" s="17">
        <f t="shared" si="39"/>
        <v>92.466000000000008</v>
      </c>
      <c r="AS176" s="17">
        <f t="shared" si="39"/>
        <v>93.456000000000017</v>
      </c>
      <c r="AT176" s="17">
        <f t="shared" si="39"/>
        <v>94.446000000000026</v>
      </c>
      <c r="AU176" s="17">
        <f t="shared" si="39"/>
        <v>95.436000000000007</v>
      </c>
      <c r="AV176" s="17">
        <f t="shared" si="39"/>
        <v>96.426000000000016</v>
      </c>
      <c r="AW176" s="17">
        <f t="shared" si="39"/>
        <v>97.416000000000011</v>
      </c>
      <c r="AX176" s="17">
        <f t="shared" si="39"/>
        <v>98.40600000000002</v>
      </c>
      <c r="AY176" s="17">
        <f t="shared" si="39"/>
        <v>99.396000000000029</v>
      </c>
      <c r="AZ176" s="17">
        <f t="shared" si="39"/>
        <v>100.38600000000001</v>
      </c>
    </row>
    <row r="177" spans="2:52" hidden="1" x14ac:dyDescent="0.25">
      <c r="B177" s="20">
        <v>25</v>
      </c>
      <c r="C177" s="17">
        <f t="shared" si="40"/>
        <v>51.975000000000001</v>
      </c>
      <c r="D177" s="17">
        <f t="shared" si="38"/>
        <v>52.965000000000003</v>
      </c>
      <c r="E177" s="17">
        <f t="shared" si="38"/>
        <v>53.955000000000013</v>
      </c>
      <c r="F177" s="17">
        <f t="shared" si="38"/>
        <v>54.945000000000007</v>
      </c>
      <c r="G177" s="17">
        <f t="shared" si="38"/>
        <v>55.935000000000009</v>
      </c>
      <c r="H177" s="17">
        <f t="shared" si="38"/>
        <v>56.925000000000004</v>
      </c>
      <c r="I177" s="17">
        <f t="shared" si="38"/>
        <v>57.915000000000006</v>
      </c>
      <c r="J177" s="17">
        <f t="shared" si="38"/>
        <v>58.905000000000008</v>
      </c>
      <c r="K177" s="17">
        <f t="shared" si="38"/>
        <v>59.89500000000001</v>
      </c>
      <c r="L177" s="17">
        <f t="shared" si="38"/>
        <v>60.885000000000005</v>
      </c>
      <c r="M177" s="17">
        <f t="shared" si="38"/>
        <v>61.875000000000007</v>
      </c>
      <c r="N177" s="17">
        <f t="shared" ref="N177:AC208" si="41">(N$32-100+$B177/10)*0.9*1.1</f>
        <v>62.865000000000002</v>
      </c>
      <c r="O177" s="17">
        <f t="shared" si="41"/>
        <v>63.855000000000011</v>
      </c>
      <c r="P177" s="17">
        <f t="shared" si="41"/>
        <v>64.845000000000013</v>
      </c>
      <c r="Q177" s="17">
        <f t="shared" si="41"/>
        <v>65.835000000000008</v>
      </c>
      <c r="R177" s="17">
        <f t="shared" si="41"/>
        <v>66.825000000000003</v>
      </c>
      <c r="S177" s="17">
        <f t="shared" si="41"/>
        <v>67.814999999999998</v>
      </c>
      <c r="T177" s="17">
        <f t="shared" si="41"/>
        <v>68.805000000000007</v>
      </c>
      <c r="U177" s="17">
        <f t="shared" si="41"/>
        <v>69.795000000000002</v>
      </c>
      <c r="V177" s="17">
        <f t="shared" si="41"/>
        <v>70.785000000000011</v>
      </c>
      <c r="W177" s="17">
        <f t="shared" si="41"/>
        <v>71.775000000000006</v>
      </c>
      <c r="X177" s="17">
        <f t="shared" si="41"/>
        <v>72.765000000000015</v>
      </c>
      <c r="Y177" s="17">
        <f t="shared" si="41"/>
        <v>73.75500000000001</v>
      </c>
      <c r="Z177" s="17">
        <f t="shared" si="41"/>
        <v>74.745000000000005</v>
      </c>
      <c r="AA177" s="17">
        <f t="shared" si="41"/>
        <v>75.735000000000014</v>
      </c>
      <c r="AB177" s="17">
        <f t="shared" si="41"/>
        <v>76.725000000000009</v>
      </c>
      <c r="AC177" s="17">
        <f t="shared" si="41"/>
        <v>77.715000000000018</v>
      </c>
      <c r="AD177" s="17">
        <f t="shared" ref="AD177:AS196" si="42">(AD$32-100+$B177/10)*0.9*1.1</f>
        <v>78.704999999999998</v>
      </c>
      <c r="AE177" s="17">
        <f t="shared" si="42"/>
        <v>79.695000000000007</v>
      </c>
      <c r="AF177" s="17">
        <f t="shared" si="42"/>
        <v>80.685000000000016</v>
      </c>
      <c r="AG177" s="17">
        <f t="shared" si="42"/>
        <v>81.675000000000011</v>
      </c>
      <c r="AH177" s="17">
        <f t="shared" si="42"/>
        <v>82.665000000000006</v>
      </c>
      <c r="AI177" s="17">
        <f t="shared" si="42"/>
        <v>83.655000000000001</v>
      </c>
      <c r="AJ177" s="17">
        <f t="shared" si="42"/>
        <v>84.64500000000001</v>
      </c>
      <c r="AK177" s="17">
        <f t="shared" si="42"/>
        <v>85.635000000000019</v>
      </c>
      <c r="AL177" s="17">
        <f t="shared" si="42"/>
        <v>86.625</v>
      </c>
      <c r="AM177" s="17">
        <f t="shared" si="39"/>
        <v>87.615000000000009</v>
      </c>
      <c r="AN177" s="17">
        <f t="shared" si="39"/>
        <v>88.605000000000004</v>
      </c>
      <c r="AO177" s="17">
        <f t="shared" si="39"/>
        <v>89.595000000000013</v>
      </c>
      <c r="AP177" s="17">
        <f t="shared" si="39"/>
        <v>90.585000000000022</v>
      </c>
      <c r="AQ177" s="17">
        <f t="shared" si="39"/>
        <v>91.575000000000003</v>
      </c>
      <c r="AR177" s="17">
        <f t="shared" si="39"/>
        <v>92.565000000000012</v>
      </c>
      <c r="AS177" s="17">
        <f t="shared" si="39"/>
        <v>93.555000000000007</v>
      </c>
      <c r="AT177" s="17">
        <f t="shared" si="39"/>
        <v>94.545000000000016</v>
      </c>
      <c r="AU177" s="17">
        <f t="shared" si="39"/>
        <v>95.535000000000011</v>
      </c>
      <c r="AV177" s="17">
        <f t="shared" si="39"/>
        <v>96.525000000000006</v>
      </c>
      <c r="AW177" s="17">
        <f t="shared" si="39"/>
        <v>97.515000000000015</v>
      </c>
      <c r="AX177" s="17">
        <f t="shared" si="39"/>
        <v>98.50500000000001</v>
      </c>
      <c r="AY177" s="17">
        <f t="shared" si="39"/>
        <v>99.495000000000005</v>
      </c>
      <c r="AZ177" s="17">
        <f t="shared" si="39"/>
        <v>100.48500000000001</v>
      </c>
    </row>
    <row r="178" spans="2:52" hidden="1" x14ac:dyDescent="0.25">
      <c r="B178" s="20">
        <v>26</v>
      </c>
      <c r="C178" s="17">
        <f t="shared" si="40"/>
        <v>52.074000000000005</v>
      </c>
      <c r="D178" s="17">
        <f t="shared" si="40"/>
        <v>53.064000000000007</v>
      </c>
      <c r="E178" s="17">
        <f t="shared" si="40"/>
        <v>54.054000000000002</v>
      </c>
      <c r="F178" s="17">
        <f t="shared" si="40"/>
        <v>55.044000000000004</v>
      </c>
      <c r="G178" s="17">
        <f t="shared" si="40"/>
        <v>56.034000000000013</v>
      </c>
      <c r="H178" s="17">
        <f t="shared" si="40"/>
        <v>57.024000000000008</v>
      </c>
      <c r="I178" s="17">
        <f t="shared" si="40"/>
        <v>58.01400000000001</v>
      </c>
      <c r="J178" s="17">
        <f t="shared" si="40"/>
        <v>59.004000000000005</v>
      </c>
      <c r="K178" s="17">
        <f t="shared" si="40"/>
        <v>59.994000000000007</v>
      </c>
      <c r="L178" s="17">
        <f t="shared" si="40"/>
        <v>60.984000000000009</v>
      </c>
      <c r="M178" s="17">
        <f t="shared" si="40"/>
        <v>61.974000000000011</v>
      </c>
      <c r="N178" s="17">
        <f t="shared" si="40"/>
        <v>62.964000000000006</v>
      </c>
      <c r="O178" s="17">
        <f t="shared" si="40"/>
        <v>63.954000000000001</v>
      </c>
      <c r="P178" s="17">
        <f t="shared" si="40"/>
        <v>64.944000000000003</v>
      </c>
      <c r="Q178" s="17">
        <f t="shared" si="40"/>
        <v>65.933999999999997</v>
      </c>
      <c r="R178" s="17">
        <f t="shared" si="40"/>
        <v>66.924000000000007</v>
      </c>
      <c r="S178" s="17">
        <f t="shared" si="41"/>
        <v>67.914000000000001</v>
      </c>
      <c r="T178" s="17">
        <f t="shared" si="41"/>
        <v>68.903999999999996</v>
      </c>
      <c r="U178" s="17">
        <f t="shared" si="41"/>
        <v>69.894000000000005</v>
      </c>
      <c r="V178" s="17">
        <f t="shared" si="41"/>
        <v>70.884</v>
      </c>
      <c r="W178" s="17">
        <f t="shared" si="41"/>
        <v>71.874000000000009</v>
      </c>
      <c r="X178" s="17">
        <f t="shared" si="41"/>
        <v>72.864000000000004</v>
      </c>
      <c r="Y178" s="17">
        <f t="shared" si="41"/>
        <v>73.854000000000013</v>
      </c>
      <c r="Z178" s="17">
        <f t="shared" si="41"/>
        <v>74.843999999999994</v>
      </c>
      <c r="AA178" s="17">
        <f t="shared" si="41"/>
        <v>75.834000000000003</v>
      </c>
      <c r="AB178" s="17">
        <f t="shared" si="41"/>
        <v>76.824000000000012</v>
      </c>
      <c r="AC178" s="17">
        <f t="shared" si="41"/>
        <v>77.814000000000007</v>
      </c>
      <c r="AD178" s="17">
        <f t="shared" si="42"/>
        <v>78.804000000000002</v>
      </c>
      <c r="AE178" s="17">
        <f t="shared" si="42"/>
        <v>79.793999999999997</v>
      </c>
      <c r="AF178" s="17">
        <f t="shared" si="42"/>
        <v>80.784000000000006</v>
      </c>
      <c r="AG178" s="17">
        <f t="shared" si="42"/>
        <v>81.774000000000015</v>
      </c>
      <c r="AH178" s="17">
        <f t="shared" si="42"/>
        <v>82.763999999999996</v>
      </c>
      <c r="AI178" s="17">
        <f t="shared" si="42"/>
        <v>83.754000000000005</v>
      </c>
      <c r="AJ178" s="17">
        <f t="shared" si="42"/>
        <v>84.744</v>
      </c>
      <c r="AK178" s="17">
        <f t="shared" si="42"/>
        <v>85.734000000000009</v>
      </c>
      <c r="AL178" s="17">
        <f t="shared" si="42"/>
        <v>86.724000000000004</v>
      </c>
      <c r="AM178" s="17">
        <f t="shared" si="39"/>
        <v>87.713999999999999</v>
      </c>
      <c r="AN178" s="17">
        <f t="shared" si="39"/>
        <v>88.704000000000008</v>
      </c>
      <c r="AO178" s="17">
        <f t="shared" si="39"/>
        <v>89.694000000000003</v>
      </c>
      <c r="AP178" s="17">
        <f t="shared" si="39"/>
        <v>90.684000000000012</v>
      </c>
      <c r="AQ178" s="17">
        <f t="shared" si="39"/>
        <v>91.674000000000007</v>
      </c>
      <c r="AR178" s="17">
        <f t="shared" si="39"/>
        <v>92.664000000000001</v>
      </c>
      <c r="AS178" s="17">
        <f t="shared" si="39"/>
        <v>93.654000000000011</v>
      </c>
      <c r="AT178" s="17">
        <f t="shared" si="39"/>
        <v>94.644000000000005</v>
      </c>
      <c r="AU178" s="17">
        <f t="shared" si="39"/>
        <v>95.634</v>
      </c>
      <c r="AV178" s="17">
        <f t="shared" si="39"/>
        <v>96.624000000000009</v>
      </c>
      <c r="AW178" s="17">
        <f t="shared" si="39"/>
        <v>97.614000000000004</v>
      </c>
      <c r="AX178" s="17">
        <f t="shared" si="39"/>
        <v>98.604000000000013</v>
      </c>
      <c r="AY178" s="17">
        <f t="shared" si="39"/>
        <v>99.593999999999994</v>
      </c>
      <c r="AZ178" s="17">
        <f t="shared" si="39"/>
        <v>100.584</v>
      </c>
    </row>
    <row r="179" spans="2:52" hidden="1" x14ac:dyDescent="0.25">
      <c r="B179" s="20">
        <v>27</v>
      </c>
      <c r="C179" s="17">
        <f t="shared" si="40"/>
        <v>52.173000000000009</v>
      </c>
      <c r="D179" s="17">
        <f t="shared" si="40"/>
        <v>53.163000000000011</v>
      </c>
      <c r="E179" s="17">
        <f t="shared" si="40"/>
        <v>54.153000000000006</v>
      </c>
      <c r="F179" s="17">
        <f t="shared" si="40"/>
        <v>55.143000000000008</v>
      </c>
      <c r="G179" s="17">
        <f t="shared" si="40"/>
        <v>56.133000000000003</v>
      </c>
      <c r="H179" s="17">
        <f t="shared" si="40"/>
        <v>57.123000000000012</v>
      </c>
      <c r="I179" s="17">
        <f t="shared" si="40"/>
        <v>58.113000000000014</v>
      </c>
      <c r="J179" s="17">
        <f t="shared" si="40"/>
        <v>59.103000000000009</v>
      </c>
      <c r="K179" s="17">
        <f t="shared" si="40"/>
        <v>60.093000000000011</v>
      </c>
      <c r="L179" s="17">
        <f t="shared" si="40"/>
        <v>61.083000000000006</v>
      </c>
      <c r="M179" s="17">
        <f t="shared" si="40"/>
        <v>62.073000000000015</v>
      </c>
      <c r="N179" s="17">
        <f t="shared" si="40"/>
        <v>63.063000000000009</v>
      </c>
      <c r="O179" s="17">
        <f t="shared" si="40"/>
        <v>64.053000000000011</v>
      </c>
      <c r="P179" s="17">
        <f t="shared" si="40"/>
        <v>65.043000000000006</v>
      </c>
      <c r="Q179" s="17">
        <f t="shared" si="40"/>
        <v>66.033000000000001</v>
      </c>
      <c r="R179" s="17">
        <f t="shared" si="40"/>
        <v>67.02300000000001</v>
      </c>
      <c r="S179" s="17">
        <f t="shared" si="41"/>
        <v>68.013000000000005</v>
      </c>
      <c r="T179" s="17">
        <f t="shared" si="41"/>
        <v>69.003000000000014</v>
      </c>
      <c r="U179" s="17">
        <f t="shared" si="41"/>
        <v>69.993000000000009</v>
      </c>
      <c r="V179" s="17">
        <f t="shared" si="41"/>
        <v>70.983000000000004</v>
      </c>
      <c r="W179" s="17">
        <f t="shared" si="41"/>
        <v>71.973000000000013</v>
      </c>
      <c r="X179" s="17">
        <f t="shared" si="41"/>
        <v>72.963000000000008</v>
      </c>
      <c r="Y179" s="17">
        <f t="shared" si="41"/>
        <v>73.953000000000017</v>
      </c>
      <c r="Z179" s="17">
        <f t="shared" si="41"/>
        <v>74.943000000000012</v>
      </c>
      <c r="AA179" s="17">
        <f t="shared" si="41"/>
        <v>75.933000000000007</v>
      </c>
      <c r="AB179" s="17">
        <f t="shared" si="41"/>
        <v>76.923000000000016</v>
      </c>
      <c r="AC179" s="17">
        <f t="shared" si="41"/>
        <v>77.913000000000011</v>
      </c>
      <c r="AD179" s="17">
        <f t="shared" si="42"/>
        <v>78.903000000000006</v>
      </c>
      <c r="AE179" s="17">
        <f t="shared" si="42"/>
        <v>79.893000000000015</v>
      </c>
      <c r="AF179" s="17">
        <f t="shared" si="42"/>
        <v>80.88300000000001</v>
      </c>
      <c r="AG179" s="17">
        <f t="shared" si="42"/>
        <v>81.873000000000019</v>
      </c>
      <c r="AH179" s="17">
        <f t="shared" si="42"/>
        <v>82.863</v>
      </c>
      <c r="AI179" s="17">
        <f t="shared" si="42"/>
        <v>83.853000000000009</v>
      </c>
      <c r="AJ179" s="17">
        <f t="shared" si="42"/>
        <v>84.843000000000018</v>
      </c>
      <c r="AK179" s="17">
        <f t="shared" si="42"/>
        <v>85.833000000000013</v>
      </c>
      <c r="AL179" s="17">
        <f t="shared" si="42"/>
        <v>86.823000000000008</v>
      </c>
      <c r="AM179" s="17">
        <f t="shared" si="39"/>
        <v>87.813000000000002</v>
      </c>
      <c r="AN179" s="17">
        <f t="shared" si="39"/>
        <v>88.803000000000011</v>
      </c>
      <c r="AO179" s="17">
        <f t="shared" si="39"/>
        <v>89.793000000000021</v>
      </c>
      <c r="AP179" s="17">
        <f t="shared" si="39"/>
        <v>90.783000000000015</v>
      </c>
      <c r="AQ179" s="17">
        <f t="shared" si="39"/>
        <v>91.77300000000001</v>
      </c>
      <c r="AR179" s="17">
        <f t="shared" si="39"/>
        <v>92.763000000000005</v>
      </c>
      <c r="AS179" s="17">
        <f t="shared" si="39"/>
        <v>93.753000000000014</v>
      </c>
      <c r="AT179" s="17">
        <f t="shared" si="39"/>
        <v>94.743000000000023</v>
      </c>
      <c r="AU179" s="17">
        <f t="shared" si="39"/>
        <v>95.733000000000004</v>
      </c>
      <c r="AV179" s="17">
        <f t="shared" si="39"/>
        <v>96.723000000000013</v>
      </c>
      <c r="AW179" s="17">
        <f t="shared" si="39"/>
        <v>97.713000000000008</v>
      </c>
      <c r="AX179" s="17">
        <f t="shared" si="39"/>
        <v>98.703000000000017</v>
      </c>
      <c r="AY179" s="17">
        <f t="shared" si="39"/>
        <v>99.693000000000012</v>
      </c>
      <c r="AZ179" s="17">
        <f t="shared" si="39"/>
        <v>100.68300000000001</v>
      </c>
    </row>
    <row r="180" spans="2:52" hidden="1" x14ac:dyDescent="0.25">
      <c r="B180" s="20">
        <v>28</v>
      </c>
      <c r="C180" s="17">
        <f t="shared" si="40"/>
        <v>52.271999999999998</v>
      </c>
      <c r="D180" s="17">
        <f t="shared" si="40"/>
        <v>53.262000000000008</v>
      </c>
      <c r="E180" s="17">
        <f t="shared" si="40"/>
        <v>54.252000000000002</v>
      </c>
      <c r="F180" s="17">
        <f t="shared" si="40"/>
        <v>55.242000000000004</v>
      </c>
      <c r="G180" s="17">
        <f t="shared" si="40"/>
        <v>56.231999999999999</v>
      </c>
      <c r="H180" s="17">
        <f t="shared" si="40"/>
        <v>57.222000000000001</v>
      </c>
      <c r="I180" s="17">
        <f t="shared" si="40"/>
        <v>58.212000000000003</v>
      </c>
      <c r="J180" s="17">
        <f t="shared" si="40"/>
        <v>59.202000000000005</v>
      </c>
      <c r="K180" s="17">
        <f t="shared" si="40"/>
        <v>60.192</v>
      </c>
      <c r="L180" s="17">
        <f t="shared" si="40"/>
        <v>61.182000000000002</v>
      </c>
      <c r="M180" s="17">
        <f t="shared" si="40"/>
        <v>62.172000000000004</v>
      </c>
      <c r="N180" s="17">
        <f t="shared" si="40"/>
        <v>63.162000000000006</v>
      </c>
      <c r="O180" s="17">
        <f t="shared" si="40"/>
        <v>64.152000000000001</v>
      </c>
      <c r="P180" s="17">
        <f t="shared" si="40"/>
        <v>65.14200000000001</v>
      </c>
      <c r="Q180" s="17">
        <f t="shared" si="40"/>
        <v>66.132000000000005</v>
      </c>
      <c r="R180" s="17">
        <f t="shared" si="40"/>
        <v>67.122</v>
      </c>
      <c r="S180" s="17">
        <f t="shared" si="41"/>
        <v>68.112000000000009</v>
      </c>
      <c r="T180" s="17">
        <f t="shared" si="41"/>
        <v>69.102000000000004</v>
      </c>
      <c r="U180" s="17">
        <f t="shared" si="41"/>
        <v>70.091999999999999</v>
      </c>
      <c r="V180" s="17">
        <f t="shared" si="41"/>
        <v>71.082000000000008</v>
      </c>
      <c r="W180" s="17">
        <f t="shared" si="41"/>
        <v>72.072000000000003</v>
      </c>
      <c r="X180" s="17">
        <f t="shared" si="41"/>
        <v>73.062000000000012</v>
      </c>
      <c r="Y180" s="17">
        <f t="shared" si="41"/>
        <v>74.051999999999992</v>
      </c>
      <c r="Z180" s="17">
        <f t="shared" si="41"/>
        <v>75.042000000000002</v>
      </c>
      <c r="AA180" s="17">
        <f t="shared" si="41"/>
        <v>76.032000000000011</v>
      </c>
      <c r="AB180" s="17">
        <f t="shared" si="41"/>
        <v>77.022000000000006</v>
      </c>
      <c r="AC180" s="17">
        <f t="shared" si="41"/>
        <v>78.012000000000015</v>
      </c>
      <c r="AD180" s="17">
        <f t="shared" si="42"/>
        <v>79.001999999999995</v>
      </c>
      <c r="AE180" s="17">
        <f t="shared" si="42"/>
        <v>79.992000000000004</v>
      </c>
      <c r="AF180" s="17">
        <f t="shared" si="42"/>
        <v>80.982000000000014</v>
      </c>
      <c r="AG180" s="17">
        <f t="shared" si="42"/>
        <v>81.972000000000008</v>
      </c>
      <c r="AH180" s="17">
        <f t="shared" si="42"/>
        <v>82.962000000000003</v>
      </c>
      <c r="AI180" s="17">
        <f t="shared" si="42"/>
        <v>83.951999999999998</v>
      </c>
      <c r="AJ180" s="17">
        <f t="shared" si="42"/>
        <v>84.942000000000007</v>
      </c>
      <c r="AK180" s="17">
        <f t="shared" si="42"/>
        <v>85.932000000000016</v>
      </c>
      <c r="AL180" s="17">
        <f t="shared" si="42"/>
        <v>86.921999999999997</v>
      </c>
      <c r="AM180" s="17">
        <f t="shared" si="39"/>
        <v>87.912000000000006</v>
      </c>
      <c r="AN180" s="17">
        <f t="shared" si="39"/>
        <v>88.902000000000001</v>
      </c>
      <c r="AO180" s="17">
        <f t="shared" si="39"/>
        <v>89.89200000000001</v>
      </c>
      <c r="AP180" s="17">
        <f t="shared" si="39"/>
        <v>90.882000000000019</v>
      </c>
      <c r="AQ180" s="17">
        <f t="shared" si="39"/>
        <v>91.872</v>
      </c>
      <c r="AR180" s="17">
        <f t="shared" si="39"/>
        <v>92.862000000000009</v>
      </c>
      <c r="AS180" s="17">
        <f t="shared" si="39"/>
        <v>93.852000000000004</v>
      </c>
      <c r="AT180" s="17">
        <f t="shared" si="39"/>
        <v>94.842000000000013</v>
      </c>
      <c r="AU180" s="17">
        <f t="shared" si="39"/>
        <v>95.832000000000008</v>
      </c>
      <c r="AV180" s="17">
        <f t="shared" si="39"/>
        <v>96.822000000000003</v>
      </c>
      <c r="AW180" s="17">
        <f t="shared" si="39"/>
        <v>97.812000000000012</v>
      </c>
      <c r="AX180" s="17">
        <f t="shared" si="39"/>
        <v>98.802000000000007</v>
      </c>
      <c r="AY180" s="17">
        <f t="shared" si="39"/>
        <v>99.792000000000002</v>
      </c>
      <c r="AZ180" s="17">
        <f t="shared" si="39"/>
        <v>100.78200000000001</v>
      </c>
    </row>
    <row r="181" spans="2:52" hidden="1" x14ac:dyDescent="0.25">
      <c r="B181" s="20">
        <v>29</v>
      </c>
      <c r="C181" s="17">
        <f t="shared" si="40"/>
        <v>52.371000000000002</v>
      </c>
      <c r="D181" s="17">
        <f t="shared" si="40"/>
        <v>53.361000000000004</v>
      </c>
      <c r="E181" s="17">
        <f t="shared" si="40"/>
        <v>54.350999999999999</v>
      </c>
      <c r="F181" s="17">
        <f t="shared" si="40"/>
        <v>55.341000000000008</v>
      </c>
      <c r="G181" s="17">
        <f t="shared" si="40"/>
        <v>56.331000000000003</v>
      </c>
      <c r="H181" s="17">
        <f t="shared" si="40"/>
        <v>57.321000000000005</v>
      </c>
      <c r="I181" s="17">
        <f t="shared" si="40"/>
        <v>58.311</v>
      </c>
      <c r="J181" s="17">
        <f t="shared" si="40"/>
        <v>59.301000000000002</v>
      </c>
      <c r="K181" s="17">
        <f t="shared" si="40"/>
        <v>60.291000000000004</v>
      </c>
      <c r="L181" s="17">
        <f t="shared" si="40"/>
        <v>61.281000000000006</v>
      </c>
      <c r="M181" s="17">
        <f t="shared" si="40"/>
        <v>62.271000000000008</v>
      </c>
      <c r="N181" s="17">
        <f t="shared" si="40"/>
        <v>63.261000000000003</v>
      </c>
      <c r="O181" s="17">
        <f t="shared" si="40"/>
        <v>64.251000000000005</v>
      </c>
      <c r="P181" s="17">
        <f t="shared" si="40"/>
        <v>65.241000000000014</v>
      </c>
      <c r="Q181" s="17">
        <f t="shared" si="40"/>
        <v>66.231000000000009</v>
      </c>
      <c r="R181" s="17">
        <f t="shared" si="40"/>
        <v>67.221000000000018</v>
      </c>
      <c r="S181" s="17">
        <f t="shared" si="41"/>
        <v>68.211000000000013</v>
      </c>
      <c r="T181" s="17">
        <f t="shared" si="41"/>
        <v>69.201000000000008</v>
      </c>
      <c r="U181" s="17">
        <f t="shared" si="41"/>
        <v>70.191000000000017</v>
      </c>
      <c r="V181" s="17">
        <f t="shared" si="41"/>
        <v>71.181000000000012</v>
      </c>
      <c r="W181" s="17">
        <f t="shared" si="41"/>
        <v>72.171000000000021</v>
      </c>
      <c r="X181" s="17">
        <f t="shared" si="41"/>
        <v>73.161000000000016</v>
      </c>
      <c r="Y181" s="17">
        <f t="shared" si="41"/>
        <v>74.151000000000025</v>
      </c>
      <c r="Z181" s="17">
        <f t="shared" si="41"/>
        <v>75.141000000000005</v>
      </c>
      <c r="AA181" s="17">
        <f t="shared" si="41"/>
        <v>76.131000000000014</v>
      </c>
      <c r="AB181" s="17">
        <f t="shared" si="41"/>
        <v>77.121000000000024</v>
      </c>
      <c r="AC181" s="17">
        <f t="shared" si="41"/>
        <v>78.111000000000018</v>
      </c>
      <c r="AD181" s="17">
        <f t="shared" si="42"/>
        <v>79.101000000000013</v>
      </c>
      <c r="AE181" s="17">
        <f t="shared" si="42"/>
        <v>80.091000000000008</v>
      </c>
      <c r="AF181" s="17">
        <f t="shared" si="42"/>
        <v>81.081000000000017</v>
      </c>
      <c r="AG181" s="17">
        <f t="shared" si="42"/>
        <v>82.071000000000026</v>
      </c>
      <c r="AH181" s="17">
        <f t="shared" si="42"/>
        <v>83.061000000000007</v>
      </c>
      <c r="AI181" s="17">
        <f t="shared" si="42"/>
        <v>84.051000000000016</v>
      </c>
      <c r="AJ181" s="17">
        <f t="shared" si="42"/>
        <v>85.041000000000011</v>
      </c>
      <c r="AK181" s="17">
        <f t="shared" si="42"/>
        <v>86.03100000000002</v>
      </c>
      <c r="AL181" s="17">
        <f t="shared" si="42"/>
        <v>87.021000000000015</v>
      </c>
      <c r="AM181" s="17">
        <f t="shared" si="39"/>
        <v>88.01100000000001</v>
      </c>
      <c r="AN181" s="17">
        <f t="shared" si="39"/>
        <v>89.001000000000019</v>
      </c>
      <c r="AO181" s="17">
        <f t="shared" si="39"/>
        <v>89.991000000000014</v>
      </c>
      <c r="AP181" s="17">
        <f t="shared" si="39"/>
        <v>90.981000000000023</v>
      </c>
      <c r="AQ181" s="17">
        <f t="shared" si="39"/>
        <v>91.971000000000018</v>
      </c>
      <c r="AR181" s="17">
        <f t="shared" si="39"/>
        <v>92.961000000000013</v>
      </c>
      <c r="AS181" s="17">
        <f t="shared" si="39"/>
        <v>93.951000000000022</v>
      </c>
      <c r="AT181" s="17">
        <f t="shared" si="39"/>
        <v>94.941000000000017</v>
      </c>
      <c r="AU181" s="17">
        <f t="shared" si="39"/>
        <v>95.931000000000012</v>
      </c>
      <c r="AV181" s="17">
        <f t="shared" si="39"/>
        <v>96.921000000000021</v>
      </c>
      <c r="AW181" s="17">
        <f t="shared" si="39"/>
        <v>97.911000000000016</v>
      </c>
      <c r="AX181" s="17">
        <f t="shared" si="39"/>
        <v>98.901000000000025</v>
      </c>
      <c r="AY181" s="17">
        <f t="shared" si="39"/>
        <v>99.891000000000005</v>
      </c>
      <c r="AZ181" s="17">
        <f t="shared" si="39"/>
        <v>100.88100000000001</v>
      </c>
    </row>
    <row r="182" spans="2:52" hidden="1" x14ac:dyDescent="0.25">
      <c r="B182" s="20">
        <v>30</v>
      </c>
      <c r="C182" s="17">
        <f t="shared" si="40"/>
        <v>52.470000000000006</v>
      </c>
      <c r="D182" s="17">
        <f t="shared" si="40"/>
        <v>53.460000000000008</v>
      </c>
      <c r="E182" s="17">
        <f t="shared" si="40"/>
        <v>54.45</v>
      </c>
      <c r="F182" s="17">
        <f t="shared" si="40"/>
        <v>55.440000000000005</v>
      </c>
      <c r="G182" s="17">
        <f t="shared" si="40"/>
        <v>56.430000000000007</v>
      </c>
      <c r="H182" s="17">
        <f t="shared" si="40"/>
        <v>57.420000000000009</v>
      </c>
      <c r="I182" s="17">
        <f t="shared" si="40"/>
        <v>58.410000000000004</v>
      </c>
      <c r="J182" s="17">
        <f t="shared" si="40"/>
        <v>59.400000000000006</v>
      </c>
      <c r="K182" s="17">
        <f t="shared" si="40"/>
        <v>60.39</v>
      </c>
      <c r="L182" s="17">
        <f t="shared" si="40"/>
        <v>61.38000000000001</v>
      </c>
      <c r="M182" s="17">
        <f t="shared" si="40"/>
        <v>62.370000000000012</v>
      </c>
      <c r="N182" s="17">
        <f t="shared" si="40"/>
        <v>63.360000000000007</v>
      </c>
      <c r="O182" s="17">
        <f t="shared" si="40"/>
        <v>64.350000000000009</v>
      </c>
      <c r="P182" s="17">
        <f t="shared" si="40"/>
        <v>65.34</v>
      </c>
      <c r="Q182" s="17">
        <f t="shared" si="40"/>
        <v>66.330000000000013</v>
      </c>
      <c r="R182" s="17">
        <f t="shared" si="40"/>
        <v>67.320000000000007</v>
      </c>
      <c r="S182" s="17">
        <f t="shared" si="41"/>
        <v>68.31</v>
      </c>
      <c r="T182" s="17">
        <f t="shared" si="41"/>
        <v>69.300000000000011</v>
      </c>
      <c r="U182" s="17">
        <f t="shared" si="41"/>
        <v>70.290000000000006</v>
      </c>
      <c r="V182" s="17">
        <f t="shared" si="41"/>
        <v>71.28</v>
      </c>
      <c r="W182" s="17">
        <f t="shared" si="41"/>
        <v>72.27000000000001</v>
      </c>
      <c r="X182" s="17">
        <f t="shared" si="41"/>
        <v>73.260000000000019</v>
      </c>
      <c r="Y182" s="17">
        <f t="shared" si="41"/>
        <v>74.25</v>
      </c>
      <c r="Z182" s="17">
        <f t="shared" si="41"/>
        <v>75.240000000000009</v>
      </c>
      <c r="AA182" s="17">
        <f t="shared" si="41"/>
        <v>76.23</v>
      </c>
      <c r="AB182" s="17">
        <f t="shared" si="41"/>
        <v>77.220000000000013</v>
      </c>
      <c r="AC182" s="17">
        <f t="shared" si="41"/>
        <v>78.210000000000022</v>
      </c>
      <c r="AD182" s="17">
        <f t="shared" si="42"/>
        <v>79.2</v>
      </c>
      <c r="AE182" s="17">
        <f t="shared" si="42"/>
        <v>80.190000000000012</v>
      </c>
      <c r="AF182" s="17">
        <f t="shared" si="42"/>
        <v>81.180000000000007</v>
      </c>
      <c r="AG182" s="17">
        <f t="shared" si="42"/>
        <v>82.170000000000016</v>
      </c>
      <c r="AH182" s="17">
        <f t="shared" si="42"/>
        <v>83.160000000000011</v>
      </c>
      <c r="AI182" s="17">
        <f t="shared" si="42"/>
        <v>84.15</v>
      </c>
      <c r="AJ182" s="17">
        <f t="shared" si="42"/>
        <v>85.140000000000015</v>
      </c>
      <c r="AK182" s="17">
        <f t="shared" si="42"/>
        <v>86.13000000000001</v>
      </c>
      <c r="AL182" s="17">
        <f t="shared" si="42"/>
        <v>87.12</v>
      </c>
      <c r="AM182" s="17">
        <f t="shared" si="39"/>
        <v>88.110000000000014</v>
      </c>
      <c r="AN182" s="17">
        <f t="shared" si="39"/>
        <v>89.100000000000009</v>
      </c>
      <c r="AO182" s="17">
        <f t="shared" si="39"/>
        <v>90.090000000000018</v>
      </c>
      <c r="AP182" s="17">
        <f t="shared" si="39"/>
        <v>91.08</v>
      </c>
      <c r="AQ182" s="17">
        <f t="shared" si="39"/>
        <v>92.070000000000007</v>
      </c>
      <c r="AR182" s="17">
        <f t="shared" si="39"/>
        <v>93.060000000000016</v>
      </c>
      <c r="AS182" s="17">
        <f t="shared" si="39"/>
        <v>94.050000000000011</v>
      </c>
      <c r="AT182" s="17">
        <f t="shared" si="39"/>
        <v>95.04000000000002</v>
      </c>
      <c r="AU182" s="17">
        <f t="shared" si="39"/>
        <v>96.03</v>
      </c>
      <c r="AV182" s="17">
        <f t="shared" si="39"/>
        <v>97.02000000000001</v>
      </c>
      <c r="AW182" s="17">
        <f t="shared" si="39"/>
        <v>98.010000000000019</v>
      </c>
      <c r="AX182" s="17">
        <f t="shared" si="39"/>
        <v>99.000000000000014</v>
      </c>
      <c r="AY182" s="17">
        <f t="shared" si="39"/>
        <v>99.990000000000009</v>
      </c>
      <c r="AZ182" s="17">
        <f t="shared" si="39"/>
        <v>100.98</v>
      </c>
    </row>
    <row r="183" spans="2:52" hidden="1" x14ac:dyDescent="0.25">
      <c r="B183" s="20">
        <v>31</v>
      </c>
      <c r="C183" s="17">
        <f t="shared" si="40"/>
        <v>52.569000000000003</v>
      </c>
      <c r="D183" s="17">
        <f t="shared" si="40"/>
        <v>53.559000000000012</v>
      </c>
      <c r="E183" s="17">
        <f t="shared" si="40"/>
        <v>54.549000000000007</v>
      </c>
      <c r="F183" s="17">
        <f t="shared" si="40"/>
        <v>55.539000000000009</v>
      </c>
      <c r="G183" s="17">
        <f t="shared" si="40"/>
        <v>56.529000000000003</v>
      </c>
      <c r="H183" s="17">
        <f t="shared" si="40"/>
        <v>57.519000000000005</v>
      </c>
      <c r="I183" s="17">
        <f t="shared" si="40"/>
        <v>58.509000000000007</v>
      </c>
      <c r="J183" s="17">
        <f t="shared" si="40"/>
        <v>59.499000000000009</v>
      </c>
      <c r="K183" s="17">
        <f t="shared" si="40"/>
        <v>60.489000000000004</v>
      </c>
      <c r="L183" s="17">
        <f t="shared" si="40"/>
        <v>61.479000000000006</v>
      </c>
      <c r="M183" s="17">
        <f t="shared" si="40"/>
        <v>62.469000000000001</v>
      </c>
      <c r="N183" s="17">
        <f t="shared" si="40"/>
        <v>63.459000000000003</v>
      </c>
      <c r="O183" s="17">
        <f t="shared" si="40"/>
        <v>64.448999999999998</v>
      </c>
      <c r="P183" s="17">
        <f t="shared" si="40"/>
        <v>65.438999999999993</v>
      </c>
      <c r="Q183" s="17">
        <f t="shared" si="40"/>
        <v>66.429000000000002</v>
      </c>
      <c r="R183" s="17">
        <f t="shared" si="40"/>
        <v>67.419000000000011</v>
      </c>
      <c r="S183" s="17">
        <f t="shared" si="41"/>
        <v>68.409000000000006</v>
      </c>
      <c r="T183" s="17">
        <f t="shared" si="41"/>
        <v>69.399000000000001</v>
      </c>
      <c r="U183" s="17">
        <f t="shared" si="41"/>
        <v>70.388999999999996</v>
      </c>
      <c r="V183" s="17">
        <f t="shared" si="41"/>
        <v>71.379000000000005</v>
      </c>
      <c r="W183" s="17">
        <f t="shared" si="41"/>
        <v>72.369</v>
      </c>
      <c r="X183" s="17">
        <f t="shared" si="41"/>
        <v>73.359000000000009</v>
      </c>
      <c r="Y183" s="17">
        <f t="shared" si="41"/>
        <v>74.349000000000004</v>
      </c>
      <c r="Z183" s="17">
        <f t="shared" si="41"/>
        <v>75.338999999999999</v>
      </c>
      <c r="AA183" s="17">
        <f t="shared" si="41"/>
        <v>76.329000000000008</v>
      </c>
      <c r="AB183" s="17">
        <f t="shared" si="41"/>
        <v>77.319000000000003</v>
      </c>
      <c r="AC183" s="17">
        <f t="shared" si="41"/>
        <v>78.308999999999997</v>
      </c>
      <c r="AD183" s="17">
        <f t="shared" si="42"/>
        <v>79.299000000000007</v>
      </c>
      <c r="AE183" s="17">
        <f t="shared" si="42"/>
        <v>80.289000000000001</v>
      </c>
      <c r="AF183" s="17">
        <f t="shared" si="42"/>
        <v>81.279000000000011</v>
      </c>
      <c r="AG183" s="17">
        <f t="shared" si="42"/>
        <v>82.268999999999991</v>
      </c>
      <c r="AH183" s="17">
        <f t="shared" si="42"/>
        <v>83.259</v>
      </c>
      <c r="AI183" s="17">
        <f t="shared" si="42"/>
        <v>84.249000000000009</v>
      </c>
      <c r="AJ183" s="17">
        <f t="shared" si="42"/>
        <v>85.239000000000004</v>
      </c>
      <c r="AK183" s="17">
        <f t="shared" si="42"/>
        <v>86.229000000000013</v>
      </c>
      <c r="AL183" s="17">
        <f t="shared" si="42"/>
        <v>87.218999999999994</v>
      </c>
      <c r="AM183" s="17">
        <f t="shared" si="39"/>
        <v>88.209000000000003</v>
      </c>
      <c r="AN183" s="17">
        <f t="shared" si="39"/>
        <v>89.199000000000012</v>
      </c>
      <c r="AO183" s="17">
        <f t="shared" si="39"/>
        <v>90.189000000000007</v>
      </c>
      <c r="AP183" s="17">
        <f t="shared" si="39"/>
        <v>91.179000000000002</v>
      </c>
      <c r="AQ183" s="17">
        <f t="shared" si="39"/>
        <v>92.168999999999997</v>
      </c>
      <c r="AR183" s="17">
        <f t="shared" si="39"/>
        <v>93.159000000000006</v>
      </c>
      <c r="AS183" s="17">
        <f t="shared" si="39"/>
        <v>94.149000000000015</v>
      </c>
      <c r="AT183" s="17">
        <f t="shared" si="39"/>
        <v>95.138999999999996</v>
      </c>
      <c r="AU183" s="17">
        <f t="shared" si="39"/>
        <v>96.129000000000005</v>
      </c>
      <c r="AV183" s="17">
        <f t="shared" si="39"/>
        <v>97.119</v>
      </c>
      <c r="AW183" s="17">
        <f t="shared" si="39"/>
        <v>98.109000000000009</v>
      </c>
      <c r="AX183" s="17">
        <f t="shared" si="39"/>
        <v>99.099000000000018</v>
      </c>
      <c r="AY183" s="17">
        <f t="shared" si="39"/>
        <v>100.089</v>
      </c>
      <c r="AZ183" s="17">
        <f t="shared" si="39"/>
        <v>101.07900000000001</v>
      </c>
    </row>
    <row r="184" spans="2:52" hidden="1" x14ac:dyDescent="0.25">
      <c r="B184" s="20">
        <v>32</v>
      </c>
      <c r="C184" s="17">
        <f t="shared" si="40"/>
        <v>52.668000000000006</v>
      </c>
      <c r="D184" s="17">
        <f t="shared" si="40"/>
        <v>53.658000000000008</v>
      </c>
      <c r="E184" s="17">
        <f t="shared" si="40"/>
        <v>54.64800000000001</v>
      </c>
      <c r="F184" s="17">
        <f t="shared" si="40"/>
        <v>55.638000000000012</v>
      </c>
      <c r="G184" s="17">
        <f t="shared" si="40"/>
        <v>56.628000000000007</v>
      </c>
      <c r="H184" s="17">
        <f t="shared" si="40"/>
        <v>57.618000000000009</v>
      </c>
      <c r="I184" s="17">
        <f t="shared" si="40"/>
        <v>58.608000000000004</v>
      </c>
      <c r="J184" s="17">
        <f t="shared" si="40"/>
        <v>59.598000000000013</v>
      </c>
      <c r="K184" s="17">
        <f t="shared" si="40"/>
        <v>60.588000000000008</v>
      </c>
      <c r="L184" s="17">
        <f t="shared" si="40"/>
        <v>61.57800000000001</v>
      </c>
      <c r="M184" s="17">
        <f t="shared" si="40"/>
        <v>62.568000000000005</v>
      </c>
      <c r="N184" s="17">
        <f t="shared" si="40"/>
        <v>63.558000000000007</v>
      </c>
      <c r="O184" s="17">
        <f t="shared" si="40"/>
        <v>64.548000000000016</v>
      </c>
      <c r="P184" s="17">
        <f t="shared" si="40"/>
        <v>65.538000000000011</v>
      </c>
      <c r="Q184" s="17">
        <f t="shared" si="40"/>
        <v>66.528000000000006</v>
      </c>
      <c r="R184" s="17">
        <f t="shared" si="40"/>
        <v>67.518000000000015</v>
      </c>
      <c r="S184" s="17">
        <f t="shared" si="41"/>
        <v>68.50800000000001</v>
      </c>
      <c r="T184" s="17">
        <f t="shared" si="41"/>
        <v>69.498000000000019</v>
      </c>
      <c r="U184" s="17">
        <f t="shared" si="41"/>
        <v>70.488</v>
      </c>
      <c r="V184" s="17">
        <f t="shared" si="41"/>
        <v>71.478000000000009</v>
      </c>
      <c r="W184" s="17">
        <f t="shared" si="41"/>
        <v>72.468000000000018</v>
      </c>
      <c r="X184" s="17">
        <f t="shared" si="41"/>
        <v>73.458000000000013</v>
      </c>
      <c r="Y184" s="17">
        <f t="shared" si="41"/>
        <v>74.448000000000008</v>
      </c>
      <c r="Z184" s="17">
        <f t="shared" si="41"/>
        <v>75.438000000000002</v>
      </c>
      <c r="AA184" s="17">
        <f t="shared" si="41"/>
        <v>76.428000000000011</v>
      </c>
      <c r="AB184" s="17">
        <f t="shared" si="41"/>
        <v>77.418000000000021</v>
      </c>
      <c r="AC184" s="17">
        <f t="shared" si="41"/>
        <v>78.408000000000001</v>
      </c>
      <c r="AD184" s="17">
        <f t="shared" si="42"/>
        <v>79.39800000000001</v>
      </c>
      <c r="AE184" s="17">
        <f t="shared" si="42"/>
        <v>80.388000000000005</v>
      </c>
      <c r="AF184" s="17">
        <f t="shared" si="42"/>
        <v>81.378000000000014</v>
      </c>
      <c r="AG184" s="17">
        <f t="shared" si="42"/>
        <v>82.368000000000023</v>
      </c>
      <c r="AH184" s="17">
        <f t="shared" si="42"/>
        <v>83.358000000000004</v>
      </c>
      <c r="AI184" s="17">
        <f t="shared" si="42"/>
        <v>84.348000000000013</v>
      </c>
      <c r="AJ184" s="17">
        <f t="shared" si="42"/>
        <v>85.338000000000008</v>
      </c>
      <c r="AK184" s="17">
        <f t="shared" si="42"/>
        <v>86.328000000000017</v>
      </c>
      <c r="AL184" s="17">
        <f t="shared" si="42"/>
        <v>87.318000000000012</v>
      </c>
      <c r="AM184" s="17">
        <f t="shared" si="39"/>
        <v>88.308000000000007</v>
      </c>
      <c r="AN184" s="17">
        <f t="shared" si="39"/>
        <v>89.298000000000016</v>
      </c>
      <c r="AO184" s="17">
        <f t="shared" si="39"/>
        <v>90.288000000000011</v>
      </c>
      <c r="AP184" s="17">
        <f t="shared" si="39"/>
        <v>91.278000000000006</v>
      </c>
      <c r="AQ184" s="17">
        <f t="shared" si="39"/>
        <v>92.268000000000015</v>
      </c>
      <c r="AR184" s="17">
        <f t="shared" si="39"/>
        <v>93.25800000000001</v>
      </c>
      <c r="AS184" s="17">
        <f t="shared" si="39"/>
        <v>94.248000000000019</v>
      </c>
      <c r="AT184" s="17">
        <f t="shared" si="39"/>
        <v>95.238</v>
      </c>
      <c r="AU184" s="17">
        <f t="shared" si="39"/>
        <v>96.228000000000009</v>
      </c>
      <c r="AV184" s="17">
        <f t="shared" si="39"/>
        <v>97.218000000000018</v>
      </c>
      <c r="AW184" s="17">
        <f t="shared" si="39"/>
        <v>98.208000000000013</v>
      </c>
      <c r="AX184" s="17">
        <f t="shared" si="39"/>
        <v>99.198000000000022</v>
      </c>
      <c r="AY184" s="17">
        <f t="shared" si="39"/>
        <v>100.188</v>
      </c>
      <c r="AZ184" s="17">
        <f t="shared" si="39"/>
        <v>101.17800000000001</v>
      </c>
    </row>
    <row r="185" spans="2:52" hidden="1" x14ac:dyDescent="0.25">
      <c r="B185" s="20">
        <v>33</v>
      </c>
      <c r="C185" s="17">
        <f t="shared" si="40"/>
        <v>52.767000000000003</v>
      </c>
      <c r="D185" s="17">
        <f t="shared" si="40"/>
        <v>53.757000000000005</v>
      </c>
      <c r="E185" s="17">
        <f t="shared" si="40"/>
        <v>54.747</v>
      </c>
      <c r="F185" s="17">
        <f t="shared" si="40"/>
        <v>55.737000000000009</v>
      </c>
      <c r="G185" s="17">
        <f t="shared" si="40"/>
        <v>56.727000000000004</v>
      </c>
      <c r="H185" s="17">
        <f t="shared" si="40"/>
        <v>57.717000000000006</v>
      </c>
      <c r="I185" s="17">
        <f t="shared" si="40"/>
        <v>58.707000000000001</v>
      </c>
      <c r="J185" s="17">
        <f t="shared" si="40"/>
        <v>59.697000000000003</v>
      </c>
      <c r="K185" s="17">
        <f t="shared" si="40"/>
        <v>60.687000000000005</v>
      </c>
      <c r="L185" s="17">
        <f t="shared" si="40"/>
        <v>61.677000000000007</v>
      </c>
      <c r="M185" s="17">
        <f t="shared" si="40"/>
        <v>62.667000000000002</v>
      </c>
      <c r="N185" s="17">
        <f t="shared" si="40"/>
        <v>63.657000000000004</v>
      </c>
      <c r="O185" s="17">
        <f t="shared" si="40"/>
        <v>64.647000000000006</v>
      </c>
      <c r="P185" s="17">
        <f t="shared" si="40"/>
        <v>65.637</v>
      </c>
      <c r="Q185" s="17">
        <f t="shared" si="40"/>
        <v>66.62700000000001</v>
      </c>
      <c r="R185" s="17">
        <f t="shared" si="40"/>
        <v>67.617000000000004</v>
      </c>
      <c r="S185" s="17">
        <f t="shared" si="41"/>
        <v>68.606999999999999</v>
      </c>
      <c r="T185" s="17">
        <f t="shared" si="41"/>
        <v>69.596999999999994</v>
      </c>
      <c r="U185" s="17">
        <f t="shared" si="41"/>
        <v>70.587000000000003</v>
      </c>
      <c r="V185" s="17">
        <f t="shared" si="41"/>
        <v>71.576999999999998</v>
      </c>
      <c r="W185" s="17">
        <f t="shared" si="41"/>
        <v>72.567000000000007</v>
      </c>
      <c r="X185" s="17">
        <f t="shared" si="41"/>
        <v>73.557000000000016</v>
      </c>
      <c r="Y185" s="17">
        <f t="shared" si="41"/>
        <v>74.546999999999997</v>
      </c>
      <c r="Z185" s="17">
        <f t="shared" si="41"/>
        <v>75.537000000000006</v>
      </c>
      <c r="AA185" s="17">
        <f t="shared" si="41"/>
        <v>76.527000000000001</v>
      </c>
      <c r="AB185" s="17">
        <f t="shared" si="41"/>
        <v>77.51700000000001</v>
      </c>
      <c r="AC185" s="17">
        <f t="shared" si="41"/>
        <v>78.507000000000005</v>
      </c>
      <c r="AD185" s="17">
        <f t="shared" si="42"/>
        <v>79.497</v>
      </c>
      <c r="AE185" s="17">
        <f t="shared" si="42"/>
        <v>80.487000000000009</v>
      </c>
      <c r="AF185" s="17">
        <f t="shared" si="42"/>
        <v>81.477000000000004</v>
      </c>
      <c r="AG185" s="17">
        <f t="shared" si="42"/>
        <v>82.466999999999999</v>
      </c>
      <c r="AH185" s="17">
        <f t="shared" si="42"/>
        <v>83.457000000000008</v>
      </c>
      <c r="AI185" s="17">
        <f t="shared" si="42"/>
        <v>84.447000000000003</v>
      </c>
      <c r="AJ185" s="17">
        <f t="shared" si="42"/>
        <v>85.437000000000012</v>
      </c>
      <c r="AK185" s="17">
        <f t="shared" si="42"/>
        <v>86.426999999999992</v>
      </c>
      <c r="AL185" s="17">
        <f t="shared" si="42"/>
        <v>87.417000000000002</v>
      </c>
      <c r="AM185" s="17">
        <f t="shared" si="39"/>
        <v>88.407000000000011</v>
      </c>
      <c r="AN185" s="17">
        <f t="shared" si="39"/>
        <v>89.397000000000006</v>
      </c>
      <c r="AO185" s="17">
        <f t="shared" si="39"/>
        <v>90.387000000000015</v>
      </c>
      <c r="AP185" s="17">
        <f t="shared" si="39"/>
        <v>91.376999999999995</v>
      </c>
      <c r="AQ185" s="17">
        <f t="shared" si="39"/>
        <v>92.367000000000004</v>
      </c>
      <c r="AR185" s="17">
        <f t="shared" si="39"/>
        <v>93.357000000000014</v>
      </c>
      <c r="AS185" s="17">
        <f t="shared" si="39"/>
        <v>94.347000000000008</v>
      </c>
      <c r="AT185" s="17">
        <f t="shared" si="39"/>
        <v>95.337000000000003</v>
      </c>
      <c r="AU185" s="17">
        <f t="shared" si="39"/>
        <v>96.326999999999998</v>
      </c>
      <c r="AV185" s="17">
        <f t="shared" si="39"/>
        <v>97.317000000000007</v>
      </c>
      <c r="AW185" s="17">
        <f t="shared" si="39"/>
        <v>98.307000000000016</v>
      </c>
      <c r="AX185" s="17">
        <f t="shared" si="39"/>
        <v>99.296999999999997</v>
      </c>
      <c r="AY185" s="17">
        <f t="shared" si="39"/>
        <v>100.28700000000001</v>
      </c>
      <c r="AZ185" s="17">
        <f t="shared" si="39"/>
        <v>101.277</v>
      </c>
    </row>
    <row r="186" spans="2:52" hidden="1" x14ac:dyDescent="0.25">
      <c r="B186" s="20">
        <v>34</v>
      </c>
      <c r="C186" s="17">
        <f t="shared" si="40"/>
        <v>52.866000000000007</v>
      </c>
      <c r="D186" s="17">
        <f t="shared" si="40"/>
        <v>53.856000000000009</v>
      </c>
      <c r="E186" s="17">
        <f t="shared" si="40"/>
        <v>54.846000000000004</v>
      </c>
      <c r="F186" s="17">
        <f t="shared" si="40"/>
        <v>55.836000000000006</v>
      </c>
      <c r="G186" s="17">
        <f t="shared" si="40"/>
        <v>56.826000000000001</v>
      </c>
      <c r="H186" s="17">
        <f t="shared" si="40"/>
        <v>57.81600000000001</v>
      </c>
      <c r="I186" s="17">
        <f t="shared" si="40"/>
        <v>58.806000000000004</v>
      </c>
      <c r="J186" s="17">
        <f t="shared" si="40"/>
        <v>59.796000000000006</v>
      </c>
      <c r="K186" s="17">
        <f t="shared" si="40"/>
        <v>60.786000000000001</v>
      </c>
      <c r="L186" s="17">
        <f t="shared" si="40"/>
        <v>61.776000000000003</v>
      </c>
      <c r="M186" s="17">
        <f t="shared" si="40"/>
        <v>62.766000000000005</v>
      </c>
      <c r="N186" s="17">
        <f t="shared" si="40"/>
        <v>63.756000000000014</v>
      </c>
      <c r="O186" s="17">
        <f t="shared" si="40"/>
        <v>64.746000000000009</v>
      </c>
      <c r="P186" s="17">
        <f t="shared" si="40"/>
        <v>65.736000000000004</v>
      </c>
      <c r="Q186" s="17">
        <f t="shared" si="40"/>
        <v>66.726000000000013</v>
      </c>
      <c r="R186" s="17">
        <f t="shared" si="40"/>
        <v>67.716000000000022</v>
      </c>
      <c r="S186" s="17">
        <f t="shared" si="41"/>
        <v>68.706000000000017</v>
      </c>
      <c r="T186" s="17">
        <f t="shared" si="41"/>
        <v>69.696000000000012</v>
      </c>
      <c r="U186" s="17">
        <f t="shared" si="41"/>
        <v>70.686000000000007</v>
      </c>
      <c r="V186" s="17">
        <f t="shared" si="41"/>
        <v>71.676000000000016</v>
      </c>
      <c r="W186" s="17">
        <f t="shared" si="41"/>
        <v>72.666000000000011</v>
      </c>
      <c r="X186" s="17">
        <f t="shared" si="41"/>
        <v>73.65600000000002</v>
      </c>
      <c r="Y186" s="17">
        <f t="shared" si="41"/>
        <v>74.646000000000015</v>
      </c>
      <c r="Z186" s="17">
        <f t="shared" si="41"/>
        <v>75.63600000000001</v>
      </c>
      <c r="AA186" s="17">
        <f t="shared" si="41"/>
        <v>76.626000000000019</v>
      </c>
      <c r="AB186" s="17">
        <f t="shared" si="41"/>
        <v>77.616000000000014</v>
      </c>
      <c r="AC186" s="17">
        <f t="shared" si="41"/>
        <v>78.606000000000009</v>
      </c>
      <c r="AD186" s="17">
        <f t="shared" si="42"/>
        <v>79.596000000000018</v>
      </c>
      <c r="AE186" s="17">
        <f t="shared" si="42"/>
        <v>80.586000000000013</v>
      </c>
      <c r="AF186" s="17">
        <f t="shared" si="42"/>
        <v>81.576000000000022</v>
      </c>
      <c r="AG186" s="17">
        <f t="shared" si="42"/>
        <v>82.566000000000003</v>
      </c>
      <c r="AH186" s="17">
        <f t="shared" si="42"/>
        <v>83.556000000000012</v>
      </c>
      <c r="AI186" s="17">
        <f t="shared" si="42"/>
        <v>84.546000000000021</v>
      </c>
      <c r="AJ186" s="17">
        <f t="shared" si="42"/>
        <v>85.536000000000016</v>
      </c>
      <c r="AK186" s="17">
        <f t="shared" si="42"/>
        <v>86.526000000000025</v>
      </c>
      <c r="AL186" s="17">
        <f t="shared" si="42"/>
        <v>87.516000000000005</v>
      </c>
      <c r="AM186" s="17">
        <f t="shared" si="42"/>
        <v>88.506000000000014</v>
      </c>
      <c r="AN186" s="17">
        <f t="shared" si="42"/>
        <v>89.496000000000024</v>
      </c>
      <c r="AO186" s="17">
        <f t="shared" si="42"/>
        <v>90.486000000000018</v>
      </c>
      <c r="AP186" s="17">
        <f t="shared" si="42"/>
        <v>91.476000000000013</v>
      </c>
      <c r="AQ186" s="17">
        <f t="shared" si="42"/>
        <v>92.466000000000008</v>
      </c>
      <c r="AR186" s="17">
        <f t="shared" si="42"/>
        <v>93.456000000000017</v>
      </c>
      <c r="AS186" s="17">
        <f t="shared" si="42"/>
        <v>94.446000000000026</v>
      </c>
      <c r="AT186" s="17">
        <f t="shared" ref="AT186:AZ195" si="43">(AT$32-100+$B186/10)*0.9*1.1</f>
        <v>95.436000000000007</v>
      </c>
      <c r="AU186" s="17">
        <f t="shared" si="43"/>
        <v>96.426000000000016</v>
      </c>
      <c r="AV186" s="17">
        <f t="shared" si="43"/>
        <v>97.416000000000011</v>
      </c>
      <c r="AW186" s="17">
        <f t="shared" si="43"/>
        <v>98.40600000000002</v>
      </c>
      <c r="AX186" s="17">
        <f t="shared" si="43"/>
        <v>99.396000000000029</v>
      </c>
      <c r="AY186" s="17">
        <f t="shared" si="43"/>
        <v>100.38600000000001</v>
      </c>
      <c r="AZ186" s="17">
        <f t="shared" si="43"/>
        <v>101.37600000000002</v>
      </c>
    </row>
    <row r="187" spans="2:52" hidden="1" x14ac:dyDescent="0.25">
      <c r="B187" s="20">
        <v>35</v>
      </c>
      <c r="C187" s="17">
        <f t="shared" si="40"/>
        <v>52.965000000000003</v>
      </c>
      <c r="D187" s="17">
        <f t="shared" si="40"/>
        <v>53.955000000000013</v>
      </c>
      <c r="E187" s="17">
        <f t="shared" si="40"/>
        <v>54.945000000000007</v>
      </c>
      <c r="F187" s="17">
        <f t="shared" si="40"/>
        <v>55.935000000000009</v>
      </c>
      <c r="G187" s="17">
        <f t="shared" si="40"/>
        <v>56.925000000000004</v>
      </c>
      <c r="H187" s="17">
        <f t="shared" si="40"/>
        <v>57.915000000000006</v>
      </c>
      <c r="I187" s="17">
        <f t="shared" si="40"/>
        <v>58.905000000000008</v>
      </c>
      <c r="J187" s="17">
        <f t="shared" si="40"/>
        <v>59.89500000000001</v>
      </c>
      <c r="K187" s="17">
        <f t="shared" si="40"/>
        <v>60.885000000000005</v>
      </c>
      <c r="L187" s="17">
        <f t="shared" si="40"/>
        <v>61.875000000000007</v>
      </c>
      <c r="M187" s="17">
        <f t="shared" si="40"/>
        <v>62.865000000000002</v>
      </c>
      <c r="N187" s="17">
        <f t="shared" si="40"/>
        <v>63.855000000000011</v>
      </c>
      <c r="O187" s="17">
        <f t="shared" si="40"/>
        <v>64.845000000000013</v>
      </c>
      <c r="P187" s="17">
        <f t="shared" si="40"/>
        <v>65.835000000000008</v>
      </c>
      <c r="Q187" s="17">
        <f t="shared" si="40"/>
        <v>66.825000000000003</v>
      </c>
      <c r="R187" s="17">
        <f t="shared" si="40"/>
        <v>67.814999999999998</v>
      </c>
      <c r="S187" s="17">
        <f t="shared" si="41"/>
        <v>68.805000000000007</v>
      </c>
      <c r="T187" s="17">
        <f t="shared" si="41"/>
        <v>69.795000000000002</v>
      </c>
      <c r="U187" s="17">
        <f t="shared" si="41"/>
        <v>70.785000000000011</v>
      </c>
      <c r="V187" s="17">
        <f t="shared" si="41"/>
        <v>71.775000000000006</v>
      </c>
      <c r="W187" s="17">
        <f t="shared" si="41"/>
        <v>72.765000000000015</v>
      </c>
      <c r="X187" s="17">
        <f t="shared" si="41"/>
        <v>73.75500000000001</v>
      </c>
      <c r="Y187" s="17">
        <f t="shared" si="41"/>
        <v>74.745000000000005</v>
      </c>
      <c r="Z187" s="17">
        <f t="shared" si="41"/>
        <v>75.735000000000014</v>
      </c>
      <c r="AA187" s="17">
        <f t="shared" si="41"/>
        <v>76.725000000000009</v>
      </c>
      <c r="AB187" s="17">
        <f t="shared" si="41"/>
        <v>77.715000000000018</v>
      </c>
      <c r="AC187" s="17">
        <f t="shared" si="41"/>
        <v>78.704999999999998</v>
      </c>
      <c r="AD187" s="17">
        <f t="shared" si="42"/>
        <v>79.695000000000007</v>
      </c>
      <c r="AE187" s="17">
        <f t="shared" si="42"/>
        <v>80.685000000000016</v>
      </c>
      <c r="AF187" s="17">
        <f t="shared" si="42"/>
        <v>81.675000000000011</v>
      </c>
      <c r="AG187" s="17">
        <f t="shared" si="42"/>
        <v>82.665000000000006</v>
      </c>
      <c r="AH187" s="17">
        <f t="shared" si="42"/>
        <v>83.655000000000001</v>
      </c>
      <c r="AI187" s="17">
        <f t="shared" si="42"/>
        <v>84.64500000000001</v>
      </c>
      <c r="AJ187" s="17">
        <f t="shared" si="42"/>
        <v>85.635000000000019</v>
      </c>
      <c r="AK187" s="17">
        <f t="shared" si="42"/>
        <v>86.625</v>
      </c>
      <c r="AL187" s="17">
        <f t="shared" si="42"/>
        <v>87.615000000000009</v>
      </c>
      <c r="AM187" s="17">
        <f t="shared" si="42"/>
        <v>88.605000000000004</v>
      </c>
      <c r="AN187" s="17">
        <f t="shared" si="42"/>
        <v>89.595000000000013</v>
      </c>
      <c r="AO187" s="17">
        <f t="shared" si="42"/>
        <v>90.585000000000022</v>
      </c>
      <c r="AP187" s="17">
        <f t="shared" si="42"/>
        <v>91.575000000000003</v>
      </c>
      <c r="AQ187" s="17">
        <f t="shared" si="42"/>
        <v>92.565000000000012</v>
      </c>
      <c r="AR187" s="17">
        <f t="shared" si="42"/>
        <v>93.555000000000007</v>
      </c>
      <c r="AS187" s="17">
        <f t="shared" si="42"/>
        <v>94.545000000000016</v>
      </c>
      <c r="AT187" s="17">
        <f t="shared" si="43"/>
        <v>95.535000000000011</v>
      </c>
      <c r="AU187" s="17">
        <f t="shared" si="43"/>
        <v>96.525000000000006</v>
      </c>
      <c r="AV187" s="17">
        <f t="shared" si="43"/>
        <v>97.515000000000015</v>
      </c>
      <c r="AW187" s="17">
        <f t="shared" si="43"/>
        <v>98.50500000000001</v>
      </c>
      <c r="AX187" s="17">
        <f t="shared" si="43"/>
        <v>99.495000000000005</v>
      </c>
      <c r="AY187" s="17">
        <f t="shared" si="43"/>
        <v>100.48500000000001</v>
      </c>
      <c r="AZ187" s="17">
        <f t="shared" si="43"/>
        <v>101.47500000000001</v>
      </c>
    </row>
    <row r="188" spans="2:52" hidden="1" x14ac:dyDescent="0.25">
      <c r="B188" s="20">
        <v>36</v>
      </c>
      <c r="C188" s="17">
        <f t="shared" si="40"/>
        <v>53.064000000000007</v>
      </c>
      <c r="D188" s="17">
        <f t="shared" si="40"/>
        <v>54.054000000000002</v>
      </c>
      <c r="E188" s="17">
        <f t="shared" si="40"/>
        <v>55.044000000000004</v>
      </c>
      <c r="F188" s="17">
        <f t="shared" si="40"/>
        <v>56.034000000000013</v>
      </c>
      <c r="G188" s="17">
        <f t="shared" si="40"/>
        <v>57.024000000000008</v>
      </c>
      <c r="H188" s="17">
        <f t="shared" si="40"/>
        <v>58.01400000000001</v>
      </c>
      <c r="I188" s="17">
        <f t="shared" si="40"/>
        <v>59.004000000000005</v>
      </c>
      <c r="J188" s="17">
        <f t="shared" si="40"/>
        <v>59.994000000000007</v>
      </c>
      <c r="K188" s="17">
        <f t="shared" si="40"/>
        <v>60.984000000000009</v>
      </c>
      <c r="L188" s="17">
        <f t="shared" si="40"/>
        <v>61.974000000000011</v>
      </c>
      <c r="M188" s="17">
        <f t="shared" si="40"/>
        <v>62.964000000000006</v>
      </c>
      <c r="N188" s="17">
        <f t="shared" si="40"/>
        <v>63.954000000000001</v>
      </c>
      <c r="O188" s="17">
        <f t="shared" si="40"/>
        <v>64.944000000000003</v>
      </c>
      <c r="P188" s="17">
        <f t="shared" si="40"/>
        <v>65.933999999999997</v>
      </c>
      <c r="Q188" s="17">
        <f t="shared" si="40"/>
        <v>66.924000000000007</v>
      </c>
      <c r="R188" s="17">
        <f t="shared" si="40"/>
        <v>67.914000000000001</v>
      </c>
      <c r="S188" s="17">
        <f t="shared" si="41"/>
        <v>68.903999999999996</v>
      </c>
      <c r="T188" s="17">
        <f t="shared" si="41"/>
        <v>69.894000000000005</v>
      </c>
      <c r="U188" s="17">
        <f t="shared" si="41"/>
        <v>70.884</v>
      </c>
      <c r="V188" s="17">
        <f t="shared" si="41"/>
        <v>71.874000000000009</v>
      </c>
      <c r="W188" s="17">
        <f t="shared" si="41"/>
        <v>72.864000000000004</v>
      </c>
      <c r="X188" s="17">
        <f t="shared" si="41"/>
        <v>73.854000000000013</v>
      </c>
      <c r="Y188" s="17">
        <f t="shared" si="41"/>
        <v>74.843999999999994</v>
      </c>
      <c r="Z188" s="17">
        <f t="shared" si="41"/>
        <v>75.834000000000003</v>
      </c>
      <c r="AA188" s="17">
        <f t="shared" si="41"/>
        <v>76.824000000000012</v>
      </c>
      <c r="AB188" s="17">
        <f t="shared" si="41"/>
        <v>77.814000000000007</v>
      </c>
      <c r="AC188" s="17">
        <f t="shared" si="41"/>
        <v>78.804000000000002</v>
      </c>
      <c r="AD188" s="17">
        <f t="shared" si="42"/>
        <v>79.793999999999997</v>
      </c>
      <c r="AE188" s="17">
        <f t="shared" si="42"/>
        <v>80.784000000000006</v>
      </c>
      <c r="AF188" s="17">
        <f t="shared" si="42"/>
        <v>81.774000000000015</v>
      </c>
      <c r="AG188" s="17">
        <f t="shared" si="42"/>
        <v>82.763999999999996</v>
      </c>
      <c r="AH188" s="17">
        <f t="shared" si="42"/>
        <v>83.754000000000005</v>
      </c>
      <c r="AI188" s="17">
        <f t="shared" si="42"/>
        <v>84.744</v>
      </c>
      <c r="AJ188" s="17">
        <f t="shared" si="42"/>
        <v>85.734000000000009</v>
      </c>
      <c r="AK188" s="17">
        <f t="shared" si="42"/>
        <v>86.724000000000004</v>
      </c>
      <c r="AL188" s="17">
        <f t="shared" si="42"/>
        <v>87.713999999999999</v>
      </c>
      <c r="AM188" s="17">
        <f t="shared" si="42"/>
        <v>88.704000000000008</v>
      </c>
      <c r="AN188" s="17">
        <f t="shared" si="42"/>
        <v>89.694000000000003</v>
      </c>
      <c r="AO188" s="17">
        <f t="shared" si="42"/>
        <v>90.684000000000012</v>
      </c>
      <c r="AP188" s="17">
        <f t="shared" si="42"/>
        <v>91.674000000000007</v>
      </c>
      <c r="AQ188" s="17">
        <f t="shared" si="42"/>
        <v>92.664000000000001</v>
      </c>
      <c r="AR188" s="17">
        <f t="shared" si="42"/>
        <v>93.654000000000011</v>
      </c>
      <c r="AS188" s="17">
        <f t="shared" si="42"/>
        <v>94.644000000000005</v>
      </c>
      <c r="AT188" s="17">
        <f t="shared" si="43"/>
        <v>95.634</v>
      </c>
      <c r="AU188" s="17">
        <f t="shared" si="43"/>
        <v>96.624000000000009</v>
      </c>
      <c r="AV188" s="17">
        <f t="shared" si="43"/>
        <v>97.614000000000004</v>
      </c>
      <c r="AW188" s="17">
        <f t="shared" si="43"/>
        <v>98.604000000000013</v>
      </c>
      <c r="AX188" s="17">
        <f t="shared" si="43"/>
        <v>99.593999999999994</v>
      </c>
      <c r="AY188" s="17">
        <f t="shared" si="43"/>
        <v>100.584</v>
      </c>
      <c r="AZ188" s="17">
        <f t="shared" si="43"/>
        <v>101.57400000000001</v>
      </c>
    </row>
    <row r="189" spans="2:52" hidden="1" x14ac:dyDescent="0.25">
      <c r="B189" s="20">
        <v>37</v>
      </c>
      <c r="C189" s="17">
        <f t="shared" si="40"/>
        <v>53.163000000000011</v>
      </c>
      <c r="D189" s="17">
        <f t="shared" si="40"/>
        <v>54.153000000000006</v>
      </c>
      <c r="E189" s="17">
        <f t="shared" si="40"/>
        <v>55.143000000000008</v>
      </c>
      <c r="F189" s="17">
        <f t="shared" si="40"/>
        <v>56.133000000000003</v>
      </c>
      <c r="G189" s="17">
        <f t="shared" si="40"/>
        <v>57.123000000000012</v>
      </c>
      <c r="H189" s="17">
        <f t="shared" si="40"/>
        <v>58.113000000000014</v>
      </c>
      <c r="I189" s="17">
        <f t="shared" si="40"/>
        <v>59.103000000000009</v>
      </c>
      <c r="J189" s="17">
        <f t="shared" si="40"/>
        <v>60.093000000000011</v>
      </c>
      <c r="K189" s="17">
        <f t="shared" si="40"/>
        <v>61.083000000000006</v>
      </c>
      <c r="L189" s="17">
        <f t="shared" si="40"/>
        <v>62.073000000000015</v>
      </c>
      <c r="M189" s="17">
        <f t="shared" si="40"/>
        <v>63.063000000000009</v>
      </c>
      <c r="N189" s="17">
        <f t="shared" si="40"/>
        <v>64.053000000000011</v>
      </c>
      <c r="O189" s="17">
        <f t="shared" si="40"/>
        <v>65.043000000000006</v>
      </c>
      <c r="P189" s="17">
        <f t="shared" si="40"/>
        <v>66.033000000000001</v>
      </c>
      <c r="Q189" s="17">
        <f t="shared" si="40"/>
        <v>67.02300000000001</v>
      </c>
      <c r="R189" s="17">
        <f t="shared" si="40"/>
        <v>68.013000000000005</v>
      </c>
      <c r="S189" s="17">
        <f t="shared" si="41"/>
        <v>69.003000000000014</v>
      </c>
      <c r="T189" s="17">
        <f t="shared" si="41"/>
        <v>69.993000000000009</v>
      </c>
      <c r="U189" s="17">
        <f t="shared" si="41"/>
        <v>70.983000000000004</v>
      </c>
      <c r="V189" s="17">
        <f t="shared" si="41"/>
        <v>71.973000000000013</v>
      </c>
      <c r="W189" s="17">
        <f t="shared" si="41"/>
        <v>72.963000000000008</v>
      </c>
      <c r="X189" s="17">
        <f t="shared" si="41"/>
        <v>73.953000000000017</v>
      </c>
      <c r="Y189" s="17">
        <f t="shared" si="41"/>
        <v>74.943000000000012</v>
      </c>
      <c r="Z189" s="17">
        <f t="shared" si="41"/>
        <v>75.933000000000007</v>
      </c>
      <c r="AA189" s="17">
        <f t="shared" si="41"/>
        <v>76.923000000000016</v>
      </c>
      <c r="AB189" s="17">
        <f t="shared" si="41"/>
        <v>77.913000000000011</v>
      </c>
      <c r="AC189" s="17">
        <f t="shared" si="41"/>
        <v>78.903000000000006</v>
      </c>
      <c r="AD189" s="17">
        <f t="shared" si="42"/>
        <v>79.893000000000015</v>
      </c>
      <c r="AE189" s="17">
        <f t="shared" si="42"/>
        <v>80.88300000000001</v>
      </c>
      <c r="AF189" s="17">
        <f t="shared" si="42"/>
        <v>81.873000000000019</v>
      </c>
      <c r="AG189" s="17">
        <f t="shared" si="42"/>
        <v>82.863</v>
      </c>
      <c r="AH189" s="17">
        <f t="shared" si="42"/>
        <v>83.853000000000009</v>
      </c>
      <c r="AI189" s="17">
        <f t="shared" si="42"/>
        <v>84.843000000000018</v>
      </c>
      <c r="AJ189" s="17">
        <f t="shared" si="42"/>
        <v>85.833000000000013</v>
      </c>
      <c r="AK189" s="17">
        <f t="shared" si="42"/>
        <v>86.823000000000008</v>
      </c>
      <c r="AL189" s="17">
        <f t="shared" si="42"/>
        <v>87.813000000000002</v>
      </c>
      <c r="AM189" s="17">
        <f t="shared" si="42"/>
        <v>88.803000000000011</v>
      </c>
      <c r="AN189" s="17">
        <f t="shared" si="42"/>
        <v>89.793000000000021</v>
      </c>
      <c r="AO189" s="17">
        <f t="shared" si="42"/>
        <v>90.783000000000015</v>
      </c>
      <c r="AP189" s="17">
        <f t="shared" si="42"/>
        <v>91.77300000000001</v>
      </c>
      <c r="AQ189" s="17">
        <f t="shared" si="42"/>
        <v>92.763000000000005</v>
      </c>
      <c r="AR189" s="17">
        <f t="shared" si="42"/>
        <v>93.753000000000014</v>
      </c>
      <c r="AS189" s="17">
        <f t="shared" si="42"/>
        <v>94.743000000000023</v>
      </c>
      <c r="AT189" s="17">
        <f t="shared" si="43"/>
        <v>95.733000000000004</v>
      </c>
      <c r="AU189" s="17">
        <f t="shared" si="43"/>
        <v>96.723000000000013</v>
      </c>
      <c r="AV189" s="17">
        <f t="shared" si="43"/>
        <v>97.713000000000008</v>
      </c>
      <c r="AW189" s="17">
        <f t="shared" si="43"/>
        <v>98.703000000000017</v>
      </c>
      <c r="AX189" s="17">
        <f t="shared" si="43"/>
        <v>99.693000000000012</v>
      </c>
      <c r="AY189" s="17">
        <f t="shared" si="43"/>
        <v>100.68300000000001</v>
      </c>
      <c r="AZ189" s="17">
        <f t="shared" si="43"/>
        <v>101.67300000000002</v>
      </c>
    </row>
    <row r="190" spans="2:52" hidden="1" x14ac:dyDescent="0.25">
      <c r="B190" s="20">
        <v>38</v>
      </c>
      <c r="C190" s="17">
        <f t="shared" si="40"/>
        <v>53.262000000000008</v>
      </c>
      <c r="D190" s="17">
        <f t="shared" si="40"/>
        <v>54.252000000000002</v>
      </c>
      <c r="E190" s="17">
        <f t="shared" si="40"/>
        <v>55.242000000000004</v>
      </c>
      <c r="F190" s="17">
        <f t="shared" si="40"/>
        <v>56.231999999999999</v>
      </c>
      <c r="G190" s="17">
        <f t="shared" si="40"/>
        <v>57.222000000000001</v>
      </c>
      <c r="H190" s="17">
        <f t="shared" si="40"/>
        <v>58.212000000000003</v>
      </c>
      <c r="I190" s="17">
        <f t="shared" si="40"/>
        <v>59.202000000000005</v>
      </c>
      <c r="J190" s="17">
        <f t="shared" si="40"/>
        <v>60.192</v>
      </c>
      <c r="K190" s="17">
        <f t="shared" si="40"/>
        <v>61.182000000000002</v>
      </c>
      <c r="L190" s="17">
        <f t="shared" si="40"/>
        <v>62.172000000000004</v>
      </c>
      <c r="M190" s="17">
        <f t="shared" si="40"/>
        <v>63.162000000000006</v>
      </c>
      <c r="N190" s="17">
        <f t="shared" si="40"/>
        <v>64.152000000000001</v>
      </c>
      <c r="O190" s="17">
        <f t="shared" si="40"/>
        <v>65.14200000000001</v>
      </c>
      <c r="P190" s="17">
        <f t="shared" si="40"/>
        <v>66.132000000000005</v>
      </c>
      <c r="Q190" s="17">
        <f t="shared" si="40"/>
        <v>67.122</v>
      </c>
      <c r="R190" s="17">
        <f t="shared" si="40"/>
        <v>68.112000000000009</v>
      </c>
      <c r="S190" s="17">
        <f t="shared" si="41"/>
        <v>69.102000000000004</v>
      </c>
      <c r="T190" s="17">
        <f t="shared" si="41"/>
        <v>70.091999999999999</v>
      </c>
      <c r="U190" s="17">
        <f t="shared" si="41"/>
        <v>71.082000000000008</v>
      </c>
      <c r="V190" s="17">
        <f t="shared" si="41"/>
        <v>72.072000000000003</v>
      </c>
      <c r="W190" s="17">
        <f t="shared" si="41"/>
        <v>73.062000000000012</v>
      </c>
      <c r="X190" s="17">
        <f t="shared" si="41"/>
        <v>74.051999999999992</v>
      </c>
      <c r="Y190" s="17">
        <f t="shared" si="41"/>
        <v>75.042000000000002</v>
      </c>
      <c r="Z190" s="17">
        <f t="shared" si="41"/>
        <v>76.032000000000011</v>
      </c>
      <c r="AA190" s="17">
        <f t="shared" si="41"/>
        <v>77.022000000000006</v>
      </c>
      <c r="AB190" s="17">
        <f t="shared" si="41"/>
        <v>78.012000000000015</v>
      </c>
      <c r="AC190" s="17">
        <f t="shared" si="41"/>
        <v>79.001999999999995</v>
      </c>
      <c r="AD190" s="17">
        <f t="shared" si="42"/>
        <v>79.992000000000004</v>
      </c>
      <c r="AE190" s="17">
        <f t="shared" si="42"/>
        <v>80.982000000000014</v>
      </c>
      <c r="AF190" s="17">
        <f t="shared" si="42"/>
        <v>81.972000000000008</v>
      </c>
      <c r="AG190" s="17">
        <f t="shared" si="42"/>
        <v>82.962000000000003</v>
      </c>
      <c r="AH190" s="17">
        <f t="shared" si="42"/>
        <v>83.951999999999998</v>
      </c>
      <c r="AI190" s="17">
        <f t="shared" si="42"/>
        <v>84.942000000000007</v>
      </c>
      <c r="AJ190" s="17">
        <f t="shared" si="42"/>
        <v>85.932000000000016</v>
      </c>
      <c r="AK190" s="17">
        <f t="shared" si="42"/>
        <v>86.921999999999997</v>
      </c>
      <c r="AL190" s="17">
        <f t="shared" si="42"/>
        <v>87.912000000000006</v>
      </c>
      <c r="AM190" s="17">
        <f t="shared" si="42"/>
        <v>88.902000000000001</v>
      </c>
      <c r="AN190" s="17">
        <f t="shared" si="42"/>
        <v>89.89200000000001</v>
      </c>
      <c r="AO190" s="17">
        <f t="shared" si="42"/>
        <v>90.882000000000019</v>
      </c>
      <c r="AP190" s="17">
        <f t="shared" si="42"/>
        <v>91.872</v>
      </c>
      <c r="AQ190" s="17">
        <f t="shared" si="42"/>
        <v>92.862000000000009</v>
      </c>
      <c r="AR190" s="17">
        <f t="shared" si="42"/>
        <v>93.852000000000004</v>
      </c>
      <c r="AS190" s="17">
        <f t="shared" si="42"/>
        <v>94.842000000000013</v>
      </c>
      <c r="AT190" s="17">
        <f t="shared" si="43"/>
        <v>95.832000000000008</v>
      </c>
      <c r="AU190" s="17">
        <f t="shared" si="43"/>
        <v>96.822000000000003</v>
      </c>
      <c r="AV190" s="17">
        <f t="shared" si="43"/>
        <v>97.812000000000012</v>
      </c>
      <c r="AW190" s="17">
        <f t="shared" si="43"/>
        <v>98.802000000000007</v>
      </c>
      <c r="AX190" s="17">
        <f t="shared" si="43"/>
        <v>99.792000000000002</v>
      </c>
      <c r="AY190" s="17">
        <f t="shared" si="43"/>
        <v>100.78200000000001</v>
      </c>
      <c r="AZ190" s="17">
        <f t="shared" si="43"/>
        <v>101.77200000000001</v>
      </c>
    </row>
    <row r="191" spans="2:52" hidden="1" x14ac:dyDescent="0.25">
      <c r="B191" s="20">
        <v>39</v>
      </c>
      <c r="C191" s="17">
        <f t="shared" si="40"/>
        <v>53.361000000000004</v>
      </c>
      <c r="D191" s="17">
        <f t="shared" si="40"/>
        <v>54.350999999999999</v>
      </c>
      <c r="E191" s="17">
        <f t="shared" si="40"/>
        <v>55.341000000000008</v>
      </c>
      <c r="F191" s="17">
        <f t="shared" si="40"/>
        <v>56.331000000000003</v>
      </c>
      <c r="G191" s="17">
        <f t="shared" si="40"/>
        <v>57.321000000000005</v>
      </c>
      <c r="H191" s="17">
        <f t="shared" si="40"/>
        <v>58.311</v>
      </c>
      <c r="I191" s="17">
        <f t="shared" si="40"/>
        <v>59.301000000000002</v>
      </c>
      <c r="J191" s="17">
        <f t="shared" si="40"/>
        <v>60.291000000000004</v>
      </c>
      <c r="K191" s="17">
        <f t="shared" si="40"/>
        <v>61.281000000000006</v>
      </c>
      <c r="L191" s="17">
        <f t="shared" si="40"/>
        <v>62.271000000000008</v>
      </c>
      <c r="M191" s="17">
        <f t="shared" si="40"/>
        <v>63.261000000000003</v>
      </c>
      <c r="N191" s="17">
        <f t="shared" si="40"/>
        <v>64.251000000000005</v>
      </c>
      <c r="O191" s="17">
        <f t="shared" si="40"/>
        <v>65.241000000000014</v>
      </c>
      <c r="P191" s="17">
        <f t="shared" si="40"/>
        <v>66.231000000000009</v>
      </c>
      <c r="Q191" s="17">
        <f t="shared" si="40"/>
        <v>67.221000000000018</v>
      </c>
      <c r="R191" s="17">
        <f t="shared" si="40"/>
        <v>68.211000000000013</v>
      </c>
      <c r="S191" s="17">
        <f t="shared" si="41"/>
        <v>69.201000000000008</v>
      </c>
      <c r="T191" s="17">
        <f t="shared" si="41"/>
        <v>70.191000000000017</v>
      </c>
      <c r="U191" s="17">
        <f t="shared" si="41"/>
        <v>71.181000000000012</v>
      </c>
      <c r="V191" s="17">
        <f t="shared" si="41"/>
        <v>72.171000000000021</v>
      </c>
      <c r="W191" s="17">
        <f t="shared" si="41"/>
        <v>73.161000000000016</v>
      </c>
      <c r="X191" s="17">
        <f t="shared" si="41"/>
        <v>74.151000000000025</v>
      </c>
      <c r="Y191" s="17">
        <f t="shared" si="41"/>
        <v>75.141000000000005</v>
      </c>
      <c r="Z191" s="17">
        <f t="shared" si="41"/>
        <v>76.131000000000014</v>
      </c>
      <c r="AA191" s="17">
        <f t="shared" si="41"/>
        <v>77.121000000000024</v>
      </c>
      <c r="AB191" s="17">
        <f t="shared" si="41"/>
        <v>78.111000000000018</v>
      </c>
      <c r="AC191" s="17">
        <f t="shared" si="41"/>
        <v>79.101000000000013</v>
      </c>
      <c r="AD191" s="17">
        <f t="shared" si="42"/>
        <v>80.091000000000008</v>
      </c>
      <c r="AE191" s="17">
        <f t="shared" si="42"/>
        <v>81.081000000000017</v>
      </c>
      <c r="AF191" s="17">
        <f t="shared" si="42"/>
        <v>82.071000000000026</v>
      </c>
      <c r="AG191" s="17">
        <f t="shared" si="42"/>
        <v>83.061000000000007</v>
      </c>
      <c r="AH191" s="17">
        <f t="shared" si="42"/>
        <v>84.051000000000016</v>
      </c>
      <c r="AI191" s="17">
        <f t="shared" si="42"/>
        <v>85.041000000000011</v>
      </c>
      <c r="AJ191" s="17">
        <f t="shared" si="42"/>
        <v>86.03100000000002</v>
      </c>
      <c r="AK191" s="17">
        <f t="shared" si="42"/>
        <v>87.021000000000015</v>
      </c>
      <c r="AL191" s="17">
        <f t="shared" si="42"/>
        <v>88.01100000000001</v>
      </c>
      <c r="AM191" s="17">
        <f t="shared" si="42"/>
        <v>89.001000000000019</v>
      </c>
      <c r="AN191" s="17">
        <f t="shared" si="42"/>
        <v>89.991000000000014</v>
      </c>
      <c r="AO191" s="17">
        <f t="shared" si="42"/>
        <v>90.981000000000023</v>
      </c>
      <c r="AP191" s="17">
        <f t="shared" si="42"/>
        <v>91.971000000000018</v>
      </c>
      <c r="AQ191" s="17">
        <f t="shared" si="42"/>
        <v>92.961000000000013</v>
      </c>
      <c r="AR191" s="17">
        <f t="shared" si="42"/>
        <v>93.951000000000022</v>
      </c>
      <c r="AS191" s="17">
        <f t="shared" si="42"/>
        <v>94.941000000000017</v>
      </c>
      <c r="AT191" s="17">
        <f t="shared" si="43"/>
        <v>95.931000000000012</v>
      </c>
      <c r="AU191" s="17">
        <f t="shared" si="43"/>
        <v>96.921000000000021</v>
      </c>
      <c r="AV191" s="17">
        <f t="shared" si="43"/>
        <v>97.911000000000016</v>
      </c>
      <c r="AW191" s="17">
        <f t="shared" si="43"/>
        <v>98.901000000000025</v>
      </c>
      <c r="AX191" s="17">
        <f t="shared" si="43"/>
        <v>99.891000000000005</v>
      </c>
      <c r="AY191" s="17">
        <f t="shared" si="43"/>
        <v>100.88100000000001</v>
      </c>
      <c r="AZ191" s="17">
        <f t="shared" si="43"/>
        <v>101.87100000000002</v>
      </c>
    </row>
    <row r="192" spans="2:52" hidden="1" x14ac:dyDescent="0.25">
      <c r="B192" s="20">
        <v>40</v>
      </c>
      <c r="C192" s="17">
        <f t="shared" si="40"/>
        <v>53.460000000000008</v>
      </c>
      <c r="D192" s="17">
        <f t="shared" si="40"/>
        <v>54.45</v>
      </c>
      <c r="E192" s="17">
        <f t="shared" si="40"/>
        <v>55.440000000000005</v>
      </c>
      <c r="F192" s="17">
        <f t="shared" si="40"/>
        <v>56.430000000000007</v>
      </c>
      <c r="G192" s="17">
        <f t="shared" si="40"/>
        <v>57.420000000000009</v>
      </c>
      <c r="H192" s="17">
        <f t="shared" si="40"/>
        <v>58.410000000000004</v>
      </c>
      <c r="I192" s="17">
        <f t="shared" si="40"/>
        <v>59.400000000000006</v>
      </c>
      <c r="J192" s="17">
        <f t="shared" si="40"/>
        <v>60.39</v>
      </c>
      <c r="K192" s="17">
        <f t="shared" si="40"/>
        <v>61.38000000000001</v>
      </c>
      <c r="L192" s="17">
        <f t="shared" si="40"/>
        <v>62.370000000000012</v>
      </c>
      <c r="M192" s="17">
        <f t="shared" si="40"/>
        <v>63.360000000000007</v>
      </c>
      <c r="N192" s="17">
        <f t="shared" si="40"/>
        <v>64.350000000000009</v>
      </c>
      <c r="O192" s="17">
        <f t="shared" si="40"/>
        <v>65.34</v>
      </c>
      <c r="P192" s="17">
        <f t="shared" si="40"/>
        <v>66.330000000000013</v>
      </c>
      <c r="Q192" s="17">
        <f t="shared" si="40"/>
        <v>67.320000000000007</v>
      </c>
      <c r="R192" s="17">
        <f t="shared" si="40"/>
        <v>68.31</v>
      </c>
      <c r="S192" s="17">
        <f t="shared" si="41"/>
        <v>69.300000000000011</v>
      </c>
      <c r="T192" s="17">
        <f t="shared" si="41"/>
        <v>70.290000000000006</v>
      </c>
      <c r="U192" s="17">
        <f t="shared" si="41"/>
        <v>71.28</v>
      </c>
      <c r="V192" s="17">
        <f t="shared" si="41"/>
        <v>72.27000000000001</v>
      </c>
      <c r="W192" s="17">
        <f t="shared" si="41"/>
        <v>73.260000000000019</v>
      </c>
      <c r="X192" s="17">
        <f t="shared" si="41"/>
        <v>74.25</v>
      </c>
      <c r="Y192" s="17">
        <f t="shared" si="41"/>
        <v>75.240000000000009</v>
      </c>
      <c r="Z192" s="17">
        <f t="shared" si="41"/>
        <v>76.23</v>
      </c>
      <c r="AA192" s="17">
        <f t="shared" si="41"/>
        <v>77.220000000000013</v>
      </c>
      <c r="AB192" s="17">
        <f t="shared" si="41"/>
        <v>78.210000000000022</v>
      </c>
      <c r="AC192" s="17">
        <f t="shared" si="41"/>
        <v>79.2</v>
      </c>
      <c r="AD192" s="17">
        <f t="shared" si="42"/>
        <v>80.190000000000012</v>
      </c>
      <c r="AE192" s="17">
        <f t="shared" si="42"/>
        <v>81.180000000000007</v>
      </c>
      <c r="AF192" s="17">
        <f t="shared" si="42"/>
        <v>82.170000000000016</v>
      </c>
      <c r="AG192" s="17">
        <f t="shared" si="42"/>
        <v>83.160000000000011</v>
      </c>
      <c r="AH192" s="17">
        <f t="shared" si="42"/>
        <v>84.15</v>
      </c>
      <c r="AI192" s="17">
        <f t="shared" si="42"/>
        <v>85.140000000000015</v>
      </c>
      <c r="AJ192" s="17">
        <f t="shared" si="42"/>
        <v>86.13000000000001</v>
      </c>
      <c r="AK192" s="17">
        <f t="shared" si="42"/>
        <v>87.12</v>
      </c>
      <c r="AL192" s="17">
        <f t="shared" si="42"/>
        <v>88.110000000000014</v>
      </c>
      <c r="AM192" s="17">
        <f t="shared" si="42"/>
        <v>89.100000000000009</v>
      </c>
      <c r="AN192" s="17">
        <f t="shared" si="42"/>
        <v>90.090000000000018</v>
      </c>
      <c r="AO192" s="17">
        <f t="shared" si="42"/>
        <v>91.08</v>
      </c>
      <c r="AP192" s="17">
        <f t="shared" si="42"/>
        <v>92.070000000000007</v>
      </c>
      <c r="AQ192" s="17">
        <f t="shared" si="42"/>
        <v>93.060000000000016</v>
      </c>
      <c r="AR192" s="17">
        <f t="shared" si="42"/>
        <v>94.050000000000011</v>
      </c>
      <c r="AS192" s="17">
        <f t="shared" si="42"/>
        <v>95.04000000000002</v>
      </c>
      <c r="AT192" s="17">
        <f t="shared" si="43"/>
        <v>96.03</v>
      </c>
      <c r="AU192" s="17">
        <f t="shared" si="43"/>
        <v>97.02000000000001</v>
      </c>
      <c r="AV192" s="17">
        <f t="shared" si="43"/>
        <v>98.010000000000019</v>
      </c>
      <c r="AW192" s="17">
        <f t="shared" si="43"/>
        <v>99.000000000000014</v>
      </c>
      <c r="AX192" s="17">
        <f t="shared" si="43"/>
        <v>99.990000000000009</v>
      </c>
      <c r="AY192" s="17">
        <f t="shared" si="43"/>
        <v>100.98</v>
      </c>
      <c r="AZ192" s="17">
        <f t="shared" si="43"/>
        <v>101.97000000000001</v>
      </c>
    </row>
    <row r="193" spans="2:52" hidden="1" x14ac:dyDescent="0.25">
      <c r="B193" s="20">
        <v>41</v>
      </c>
      <c r="C193" s="17">
        <f t="shared" si="40"/>
        <v>53.559000000000012</v>
      </c>
      <c r="D193" s="17">
        <f t="shared" si="40"/>
        <v>54.549000000000007</v>
      </c>
      <c r="E193" s="17">
        <f t="shared" si="40"/>
        <v>55.539000000000009</v>
      </c>
      <c r="F193" s="17">
        <f t="shared" si="40"/>
        <v>56.529000000000003</v>
      </c>
      <c r="G193" s="17">
        <f t="shared" si="40"/>
        <v>57.519000000000005</v>
      </c>
      <c r="H193" s="17">
        <f t="shared" si="40"/>
        <v>58.509000000000007</v>
      </c>
      <c r="I193" s="17">
        <f t="shared" si="40"/>
        <v>59.499000000000009</v>
      </c>
      <c r="J193" s="17">
        <f t="shared" si="40"/>
        <v>60.489000000000004</v>
      </c>
      <c r="K193" s="17">
        <f t="shared" ref="K193:Z208" si="44">(K$32-100+$B193/10)*0.9*1.1</f>
        <v>61.479000000000006</v>
      </c>
      <c r="L193" s="17">
        <f t="shared" si="44"/>
        <v>62.469000000000001</v>
      </c>
      <c r="M193" s="17">
        <f t="shared" si="44"/>
        <v>63.459000000000003</v>
      </c>
      <c r="N193" s="17">
        <f t="shared" si="44"/>
        <v>64.448999999999998</v>
      </c>
      <c r="O193" s="17">
        <f t="shared" si="44"/>
        <v>65.438999999999993</v>
      </c>
      <c r="P193" s="17">
        <f t="shared" si="44"/>
        <v>66.429000000000002</v>
      </c>
      <c r="Q193" s="17">
        <f t="shared" si="44"/>
        <v>67.419000000000011</v>
      </c>
      <c r="R193" s="17">
        <f t="shared" si="44"/>
        <v>68.409000000000006</v>
      </c>
      <c r="S193" s="17">
        <f t="shared" si="44"/>
        <v>69.399000000000001</v>
      </c>
      <c r="T193" s="17">
        <f t="shared" si="44"/>
        <v>70.388999999999996</v>
      </c>
      <c r="U193" s="17">
        <f t="shared" si="44"/>
        <v>71.379000000000005</v>
      </c>
      <c r="V193" s="17">
        <f t="shared" si="44"/>
        <v>72.369</v>
      </c>
      <c r="W193" s="17">
        <f t="shared" si="44"/>
        <v>73.359000000000009</v>
      </c>
      <c r="X193" s="17">
        <f t="shared" si="44"/>
        <v>74.349000000000004</v>
      </c>
      <c r="Y193" s="17">
        <f t="shared" si="44"/>
        <v>75.338999999999999</v>
      </c>
      <c r="Z193" s="17">
        <f t="shared" si="44"/>
        <v>76.329000000000008</v>
      </c>
      <c r="AA193" s="17">
        <f t="shared" si="41"/>
        <v>77.319000000000003</v>
      </c>
      <c r="AB193" s="17">
        <f t="shared" si="41"/>
        <v>78.308999999999997</v>
      </c>
      <c r="AC193" s="17">
        <f t="shared" si="41"/>
        <v>79.299000000000007</v>
      </c>
      <c r="AD193" s="17">
        <f t="shared" si="42"/>
        <v>80.289000000000001</v>
      </c>
      <c r="AE193" s="17">
        <f t="shared" si="42"/>
        <v>81.279000000000011</v>
      </c>
      <c r="AF193" s="17">
        <f t="shared" si="42"/>
        <v>82.268999999999991</v>
      </c>
      <c r="AG193" s="17">
        <f t="shared" si="42"/>
        <v>83.259</v>
      </c>
      <c r="AH193" s="17">
        <f t="shared" si="42"/>
        <v>84.249000000000009</v>
      </c>
      <c r="AI193" s="17">
        <f t="shared" si="42"/>
        <v>85.239000000000004</v>
      </c>
      <c r="AJ193" s="17">
        <f t="shared" si="42"/>
        <v>86.229000000000013</v>
      </c>
      <c r="AK193" s="17">
        <f t="shared" si="42"/>
        <v>87.218999999999994</v>
      </c>
      <c r="AL193" s="17">
        <f t="shared" si="42"/>
        <v>88.209000000000003</v>
      </c>
      <c r="AM193" s="17">
        <f t="shared" si="42"/>
        <v>89.199000000000012</v>
      </c>
      <c r="AN193" s="17">
        <f t="shared" si="42"/>
        <v>90.189000000000007</v>
      </c>
      <c r="AO193" s="17">
        <f t="shared" si="42"/>
        <v>91.179000000000002</v>
      </c>
      <c r="AP193" s="17">
        <f t="shared" si="42"/>
        <v>92.168999999999997</v>
      </c>
      <c r="AQ193" s="17">
        <f t="shared" si="42"/>
        <v>93.159000000000006</v>
      </c>
      <c r="AR193" s="17">
        <f t="shared" si="42"/>
        <v>94.149000000000015</v>
      </c>
      <c r="AS193" s="17">
        <f t="shared" si="42"/>
        <v>95.138999999999996</v>
      </c>
      <c r="AT193" s="17">
        <f t="shared" si="43"/>
        <v>96.129000000000005</v>
      </c>
      <c r="AU193" s="17">
        <f t="shared" si="43"/>
        <v>97.119</v>
      </c>
      <c r="AV193" s="17">
        <f t="shared" si="43"/>
        <v>98.109000000000009</v>
      </c>
      <c r="AW193" s="17">
        <f t="shared" si="43"/>
        <v>99.099000000000018</v>
      </c>
      <c r="AX193" s="17">
        <f t="shared" si="43"/>
        <v>100.089</v>
      </c>
      <c r="AY193" s="17">
        <f t="shared" si="43"/>
        <v>101.07900000000001</v>
      </c>
      <c r="AZ193" s="17">
        <f t="shared" si="43"/>
        <v>102.069</v>
      </c>
    </row>
    <row r="194" spans="2:52" hidden="1" x14ac:dyDescent="0.25">
      <c r="B194" s="20">
        <v>42</v>
      </c>
      <c r="C194" s="17">
        <f t="shared" ref="C194:R209" si="45">(C$32-100+$B194/10)*0.9*1.1</f>
        <v>53.658000000000008</v>
      </c>
      <c r="D194" s="17">
        <f t="shared" si="45"/>
        <v>54.64800000000001</v>
      </c>
      <c r="E194" s="17">
        <f t="shared" si="45"/>
        <v>55.638000000000012</v>
      </c>
      <c r="F194" s="17">
        <f t="shared" si="45"/>
        <v>56.628000000000007</v>
      </c>
      <c r="G194" s="17">
        <f t="shared" si="45"/>
        <v>57.618000000000009</v>
      </c>
      <c r="H194" s="17">
        <f t="shared" si="45"/>
        <v>58.608000000000004</v>
      </c>
      <c r="I194" s="17">
        <f t="shared" si="45"/>
        <v>59.598000000000013</v>
      </c>
      <c r="J194" s="17">
        <f t="shared" si="45"/>
        <v>60.588000000000008</v>
      </c>
      <c r="K194" s="17">
        <f t="shared" si="45"/>
        <v>61.57800000000001</v>
      </c>
      <c r="L194" s="17">
        <f t="shared" si="45"/>
        <v>62.568000000000005</v>
      </c>
      <c r="M194" s="17">
        <f t="shared" si="45"/>
        <v>63.558000000000007</v>
      </c>
      <c r="N194" s="17">
        <f t="shared" si="45"/>
        <v>64.548000000000016</v>
      </c>
      <c r="O194" s="17">
        <f t="shared" si="45"/>
        <v>65.538000000000011</v>
      </c>
      <c r="P194" s="17">
        <f t="shared" si="45"/>
        <v>66.528000000000006</v>
      </c>
      <c r="Q194" s="17">
        <f t="shared" si="45"/>
        <v>67.518000000000015</v>
      </c>
      <c r="R194" s="17">
        <f t="shared" si="45"/>
        <v>68.50800000000001</v>
      </c>
      <c r="S194" s="17">
        <f t="shared" si="44"/>
        <v>69.498000000000019</v>
      </c>
      <c r="T194" s="17">
        <f t="shared" si="44"/>
        <v>70.488</v>
      </c>
      <c r="U194" s="17">
        <f t="shared" si="44"/>
        <v>71.478000000000009</v>
      </c>
      <c r="V194" s="17">
        <f t="shared" si="44"/>
        <v>72.468000000000018</v>
      </c>
      <c r="W194" s="17">
        <f t="shared" si="44"/>
        <v>73.458000000000013</v>
      </c>
      <c r="X194" s="17">
        <f t="shared" si="44"/>
        <v>74.448000000000008</v>
      </c>
      <c r="Y194" s="17">
        <f t="shared" si="44"/>
        <v>75.438000000000002</v>
      </c>
      <c r="Z194" s="17">
        <f t="shared" si="44"/>
        <v>76.428000000000011</v>
      </c>
      <c r="AA194" s="17">
        <f t="shared" si="41"/>
        <v>77.418000000000021</v>
      </c>
      <c r="AB194" s="17">
        <f t="shared" si="41"/>
        <v>78.408000000000001</v>
      </c>
      <c r="AC194" s="17">
        <f t="shared" si="41"/>
        <v>79.39800000000001</v>
      </c>
      <c r="AD194" s="17">
        <f t="shared" si="42"/>
        <v>80.388000000000005</v>
      </c>
      <c r="AE194" s="17">
        <f t="shared" si="42"/>
        <v>81.378000000000014</v>
      </c>
      <c r="AF194" s="17">
        <f t="shared" si="42"/>
        <v>82.368000000000023</v>
      </c>
      <c r="AG194" s="17">
        <f t="shared" si="42"/>
        <v>83.358000000000004</v>
      </c>
      <c r="AH194" s="17">
        <f t="shared" si="42"/>
        <v>84.348000000000013</v>
      </c>
      <c r="AI194" s="17">
        <f t="shared" si="42"/>
        <v>85.338000000000008</v>
      </c>
      <c r="AJ194" s="17">
        <f t="shared" si="42"/>
        <v>86.328000000000017</v>
      </c>
      <c r="AK194" s="17">
        <f t="shared" si="42"/>
        <v>87.318000000000012</v>
      </c>
      <c r="AL194" s="17">
        <f t="shared" si="42"/>
        <v>88.308000000000007</v>
      </c>
      <c r="AM194" s="17">
        <f t="shared" si="42"/>
        <v>89.298000000000016</v>
      </c>
      <c r="AN194" s="17">
        <f t="shared" si="42"/>
        <v>90.288000000000011</v>
      </c>
      <c r="AO194" s="17">
        <f t="shared" si="42"/>
        <v>91.278000000000006</v>
      </c>
      <c r="AP194" s="17">
        <f t="shared" si="42"/>
        <v>92.268000000000015</v>
      </c>
      <c r="AQ194" s="17">
        <f t="shared" si="42"/>
        <v>93.25800000000001</v>
      </c>
      <c r="AR194" s="17">
        <f t="shared" si="42"/>
        <v>94.248000000000019</v>
      </c>
      <c r="AS194" s="17">
        <f t="shared" si="42"/>
        <v>95.238</v>
      </c>
      <c r="AT194" s="17">
        <f t="shared" si="43"/>
        <v>96.228000000000009</v>
      </c>
      <c r="AU194" s="17">
        <f t="shared" si="43"/>
        <v>97.218000000000018</v>
      </c>
      <c r="AV194" s="17">
        <f t="shared" si="43"/>
        <v>98.208000000000013</v>
      </c>
      <c r="AW194" s="17">
        <f t="shared" si="43"/>
        <v>99.198000000000022</v>
      </c>
      <c r="AX194" s="17">
        <f t="shared" si="43"/>
        <v>100.188</v>
      </c>
      <c r="AY194" s="17">
        <f t="shared" si="43"/>
        <v>101.17800000000001</v>
      </c>
      <c r="AZ194" s="17">
        <f t="shared" si="43"/>
        <v>102.16800000000002</v>
      </c>
    </row>
    <row r="195" spans="2:52" hidden="1" x14ac:dyDescent="0.25">
      <c r="B195" s="20">
        <v>43</v>
      </c>
      <c r="C195" s="17">
        <f t="shared" si="45"/>
        <v>53.757000000000005</v>
      </c>
      <c r="D195" s="17">
        <f t="shared" si="45"/>
        <v>54.747</v>
      </c>
      <c r="E195" s="17">
        <f t="shared" si="45"/>
        <v>55.737000000000009</v>
      </c>
      <c r="F195" s="17">
        <f t="shared" si="45"/>
        <v>56.727000000000004</v>
      </c>
      <c r="G195" s="17">
        <f t="shared" si="45"/>
        <v>57.717000000000006</v>
      </c>
      <c r="H195" s="17">
        <f t="shared" si="45"/>
        <v>58.707000000000001</v>
      </c>
      <c r="I195" s="17">
        <f t="shared" si="45"/>
        <v>59.697000000000003</v>
      </c>
      <c r="J195" s="17">
        <f t="shared" si="45"/>
        <v>60.687000000000005</v>
      </c>
      <c r="K195" s="17">
        <f t="shared" si="45"/>
        <v>61.677000000000007</v>
      </c>
      <c r="L195" s="17">
        <f t="shared" si="45"/>
        <v>62.667000000000002</v>
      </c>
      <c r="M195" s="17">
        <f t="shared" si="45"/>
        <v>63.657000000000004</v>
      </c>
      <c r="N195" s="17">
        <f t="shared" si="45"/>
        <v>64.647000000000006</v>
      </c>
      <c r="O195" s="17">
        <f t="shared" si="45"/>
        <v>65.637</v>
      </c>
      <c r="P195" s="17">
        <f t="shared" si="45"/>
        <v>66.62700000000001</v>
      </c>
      <c r="Q195" s="17">
        <f t="shared" si="45"/>
        <v>67.617000000000004</v>
      </c>
      <c r="R195" s="17">
        <f t="shared" si="45"/>
        <v>68.606999999999999</v>
      </c>
      <c r="S195" s="17">
        <f t="shared" si="44"/>
        <v>69.596999999999994</v>
      </c>
      <c r="T195" s="17">
        <f t="shared" si="44"/>
        <v>70.587000000000003</v>
      </c>
      <c r="U195" s="17">
        <f t="shared" si="44"/>
        <v>71.576999999999998</v>
      </c>
      <c r="V195" s="17">
        <f t="shared" si="44"/>
        <v>72.567000000000007</v>
      </c>
      <c r="W195" s="17">
        <f t="shared" si="44"/>
        <v>73.557000000000016</v>
      </c>
      <c r="X195" s="17">
        <f t="shared" si="44"/>
        <v>74.546999999999997</v>
      </c>
      <c r="Y195" s="17">
        <f t="shared" si="44"/>
        <v>75.537000000000006</v>
      </c>
      <c r="Z195" s="17">
        <f t="shared" si="44"/>
        <v>76.527000000000001</v>
      </c>
      <c r="AA195" s="17">
        <f t="shared" si="41"/>
        <v>77.51700000000001</v>
      </c>
      <c r="AB195" s="17">
        <f t="shared" si="41"/>
        <v>78.507000000000005</v>
      </c>
      <c r="AC195" s="17">
        <f t="shared" si="41"/>
        <v>79.497</v>
      </c>
      <c r="AD195" s="17">
        <f t="shared" si="42"/>
        <v>80.487000000000009</v>
      </c>
      <c r="AE195" s="17">
        <f t="shared" si="42"/>
        <v>81.477000000000004</v>
      </c>
      <c r="AF195" s="17">
        <f t="shared" si="42"/>
        <v>82.466999999999999</v>
      </c>
      <c r="AG195" s="17">
        <f t="shared" si="42"/>
        <v>83.457000000000008</v>
      </c>
      <c r="AH195" s="17">
        <f t="shared" si="42"/>
        <v>84.447000000000003</v>
      </c>
      <c r="AI195" s="17">
        <f t="shared" si="42"/>
        <v>85.437000000000012</v>
      </c>
      <c r="AJ195" s="17">
        <f t="shared" si="42"/>
        <v>86.426999999999992</v>
      </c>
      <c r="AK195" s="17">
        <f t="shared" si="42"/>
        <v>87.417000000000002</v>
      </c>
      <c r="AL195" s="17">
        <f t="shared" si="42"/>
        <v>88.407000000000011</v>
      </c>
      <c r="AM195" s="17">
        <f t="shared" si="42"/>
        <v>89.397000000000006</v>
      </c>
      <c r="AN195" s="17">
        <f t="shared" si="42"/>
        <v>90.387000000000015</v>
      </c>
      <c r="AO195" s="17">
        <f t="shared" si="42"/>
        <v>91.376999999999995</v>
      </c>
      <c r="AP195" s="17">
        <f t="shared" si="42"/>
        <v>92.367000000000004</v>
      </c>
      <c r="AQ195" s="17">
        <f t="shared" si="42"/>
        <v>93.357000000000014</v>
      </c>
      <c r="AR195" s="17">
        <f t="shared" si="42"/>
        <v>94.347000000000008</v>
      </c>
      <c r="AS195" s="17">
        <f t="shared" si="42"/>
        <v>95.337000000000003</v>
      </c>
      <c r="AT195" s="17">
        <f t="shared" si="43"/>
        <v>96.326999999999998</v>
      </c>
      <c r="AU195" s="17">
        <f t="shared" si="43"/>
        <v>97.317000000000007</v>
      </c>
      <c r="AV195" s="17">
        <f t="shared" si="43"/>
        <v>98.307000000000016</v>
      </c>
      <c r="AW195" s="17">
        <f t="shared" si="43"/>
        <v>99.296999999999997</v>
      </c>
      <c r="AX195" s="17">
        <f t="shared" si="43"/>
        <v>100.28700000000001</v>
      </c>
      <c r="AY195" s="17">
        <f t="shared" si="43"/>
        <v>101.277</v>
      </c>
      <c r="AZ195" s="17">
        <f t="shared" si="43"/>
        <v>102.26700000000001</v>
      </c>
    </row>
    <row r="196" spans="2:52" hidden="1" x14ac:dyDescent="0.25">
      <c r="B196" s="20">
        <v>44</v>
      </c>
      <c r="C196" s="17">
        <f t="shared" si="45"/>
        <v>53.856000000000009</v>
      </c>
      <c r="D196" s="17">
        <f t="shared" si="45"/>
        <v>54.846000000000004</v>
      </c>
      <c r="E196" s="17">
        <f t="shared" si="45"/>
        <v>55.836000000000006</v>
      </c>
      <c r="F196" s="17">
        <f t="shared" si="45"/>
        <v>56.826000000000001</v>
      </c>
      <c r="G196" s="17">
        <f t="shared" si="45"/>
        <v>57.81600000000001</v>
      </c>
      <c r="H196" s="17">
        <f t="shared" si="45"/>
        <v>58.806000000000004</v>
      </c>
      <c r="I196" s="17">
        <f t="shared" si="45"/>
        <v>59.796000000000006</v>
      </c>
      <c r="J196" s="17">
        <f t="shared" si="45"/>
        <v>60.786000000000001</v>
      </c>
      <c r="K196" s="17">
        <f t="shared" si="45"/>
        <v>61.776000000000003</v>
      </c>
      <c r="L196" s="17">
        <f t="shared" si="45"/>
        <v>62.766000000000005</v>
      </c>
      <c r="M196" s="17">
        <f t="shared" si="45"/>
        <v>63.756000000000014</v>
      </c>
      <c r="N196" s="17">
        <f t="shared" si="45"/>
        <v>64.746000000000009</v>
      </c>
      <c r="O196" s="17">
        <f t="shared" si="45"/>
        <v>65.736000000000004</v>
      </c>
      <c r="P196" s="17">
        <f t="shared" si="45"/>
        <v>66.726000000000013</v>
      </c>
      <c r="Q196" s="17">
        <f t="shared" si="45"/>
        <v>67.716000000000022</v>
      </c>
      <c r="R196" s="17">
        <f t="shared" si="45"/>
        <v>68.706000000000017</v>
      </c>
      <c r="S196" s="17">
        <f t="shared" si="44"/>
        <v>69.696000000000012</v>
      </c>
      <c r="T196" s="17">
        <f t="shared" si="44"/>
        <v>70.686000000000007</v>
      </c>
      <c r="U196" s="17">
        <f t="shared" si="44"/>
        <v>71.676000000000016</v>
      </c>
      <c r="V196" s="17">
        <f t="shared" si="44"/>
        <v>72.666000000000011</v>
      </c>
      <c r="W196" s="17">
        <f t="shared" si="44"/>
        <v>73.65600000000002</v>
      </c>
      <c r="X196" s="17">
        <f t="shared" si="44"/>
        <v>74.646000000000015</v>
      </c>
      <c r="Y196" s="17">
        <f t="shared" si="44"/>
        <v>75.63600000000001</v>
      </c>
      <c r="Z196" s="17">
        <f t="shared" si="44"/>
        <v>76.626000000000019</v>
      </c>
      <c r="AA196" s="17">
        <f t="shared" si="41"/>
        <v>77.616000000000014</v>
      </c>
      <c r="AB196" s="17">
        <f t="shared" si="41"/>
        <v>78.606000000000009</v>
      </c>
      <c r="AC196" s="17">
        <f t="shared" si="41"/>
        <v>79.596000000000018</v>
      </c>
      <c r="AD196" s="17">
        <f t="shared" si="42"/>
        <v>80.586000000000013</v>
      </c>
      <c r="AE196" s="17">
        <f t="shared" si="42"/>
        <v>81.576000000000022</v>
      </c>
      <c r="AF196" s="17">
        <f t="shared" si="42"/>
        <v>82.566000000000003</v>
      </c>
      <c r="AG196" s="17">
        <f t="shared" si="42"/>
        <v>83.556000000000012</v>
      </c>
      <c r="AH196" s="17">
        <f t="shared" si="42"/>
        <v>84.546000000000021</v>
      </c>
      <c r="AI196" s="17">
        <f t="shared" si="42"/>
        <v>85.536000000000016</v>
      </c>
      <c r="AJ196" s="17">
        <f t="shared" si="42"/>
        <v>86.526000000000025</v>
      </c>
      <c r="AK196" s="17">
        <f t="shared" si="42"/>
        <v>87.516000000000005</v>
      </c>
      <c r="AL196" s="17">
        <f t="shared" si="42"/>
        <v>88.506000000000014</v>
      </c>
      <c r="AM196" s="17">
        <f t="shared" si="42"/>
        <v>89.496000000000024</v>
      </c>
      <c r="AN196" s="17">
        <f t="shared" si="42"/>
        <v>90.486000000000018</v>
      </c>
      <c r="AO196" s="17">
        <f t="shared" si="42"/>
        <v>91.476000000000013</v>
      </c>
      <c r="AP196" s="17">
        <f t="shared" si="42"/>
        <v>92.466000000000008</v>
      </c>
      <c r="AQ196" s="17">
        <f t="shared" si="42"/>
        <v>93.456000000000017</v>
      </c>
      <c r="AR196" s="17">
        <f t="shared" ref="AR196:AZ211" si="46">(AR$32-100+$B196/10)*0.9*1.1</f>
        <v>94.446000000000026</v>
      </c>
      <c r="AS196" s="17">
        <f t="shared" si="46"/>
        <v>95.436000000000007</v>
      </c>
      <c r="AT196" s="17">
        <f t="shared" si="46"/>
        <v>96.426000000000016</v>
      </c>
      <c r="AU196" s="17">
        <f t="shared" si="46"/>
        <v>97.416000000000011</v>
      </c>
      <c r="AV196" s="17">
        <f t="shared" si="46"/>
        <v>98.40600000000002</v>
      </c>
      <c r="AW196" s="17">
        <f t="shared" si="46"/>
        <v>99.396000000000029</v>
      </c>
      <c r="AX196" s="17">
        <f t="shared" si="46"/>
        <v>100.38600000000001</v>
      </c>
      <c r="AY196" s="17">
        <f t="shared" si="46"/>
        <v>101.37600000000002</v>
      </c>
      <c r="AZ196" s="17">
        <f t="shared" si="46"/>
        <v>102.36600000000001</v>
      </c>
    </row>
    <row r="197" spans="2:52" hidden="1" x14ac:dyDescent="0.25">
      <c r="B197" s="20">
        <v>45</v>
      </c>
      <c r="C197" s="17">
        <f t="shared" si="45"/>
        <v>53.955000000000013</v>
      </c>
      <c r="D197" s="17">
        <f t="shared" si="45"/>
        <v>54.945000000000007</v>
      </c>
      <c r="E197" s="17">
        <f t="shared" si="45"/>
        <v>55.935000000000009</v>
      </c>
      <c r="F197" s="17">
        <f t="shared" si="45"/>
        <v>56.925000000000004</v>
      </c>
      <c r="G197" s="17">
        <f t="shared" si="45"/>
        <v>57.915000000000006</v>
      </c>
      <c r="H197" s="17">
        <f t="shared" si="45"/>
        <v>58.905000000000008</v>
      </c>
      <c r="I197" s="17">
        <f t="shared" si="45"/>
        <v>59.89500000000001</v>
      </c>
      <c r="J197" s="17">
        <f t="shared" si="45"/>
        <v>60.885000000000005</v>
      </c>
      <c r="K197" s="17">
        <f t="shared" si="45"/>
        <v>61.875000000000007</v>
      </c>
      <c r="L197" s="17">
        <f t="shared" si="45"/>
        <v>62.865000000000002</v>
      </c>
      <c r="M197" s="17">
        <f t="shared" si="45"/>
        <v>63.855000000000011</v>
      </c>
      <c r="N197" s="17">
        <f t="shared" si="45"/>
        <v>64.845000000000013</v>
      </c>
      <c r="O197" s="17">
        <f t="shared" si="45"/>
        <v>65.835000000000008</v>
      </c>
      <c r="P197" s="17">
        <f t="shared" si="45"/>
        <v>66.825000000000003</v>
      </c>
      <c r="Q197" s="17">
        <f t="shared" si="45"/>
        <v>67.814999999999998</v>
      </c>
      <c r="R197" s="17">
        <f t="shared" si="45"/>
        <v>68.805000000000007</v>
      </c>
      <c r="S197" s="17">
        <f t="shared" si="44"/>
        <v>69.795000000000002</v>
      </c>
      <c r="T197" s="17">
        <f t="shared" si="44"/>
        <v>70.785000000000011</v>
      </c>
      <c r="U197" s="17">
        <f t="shared" si="44"/>
        <v>71.775000000000006</v>
      </c>
      <c r="V197" s="17">
        <f t="shared" si="44"/>
        <v>72.765000000000015</v>
      </c>
      <c r="W197" s="17">
        <f t="shared" si="44"/>
        <v>73.75500000000001</v>
      </c>
      <c r="X197" s="17">
        <f t="shared" si="44"/>
        <v>74.745000000000005</v>
      </c>
      <c r="Y197" s="17">
        <f t="shared" si="44"/>
        <v>75.735000000000014</v>
      </c>
      <c r="Z197" s="17">
        <f t="shared" si="44"/>
        <v>76.725000000000009</v>
      </c>
      <c r="AA197" s="17">
        <f t="shared" si="41"/>
        <v>77.715000000000018</v>
      </c>
      <c r="AB197" s="17">
        <f t="shared" si="41"/>
        <v>78.704999999999998</v>
      </c>
      <c r="AC197" s="17">
        <f t="shared" si="41"/>
        <v>79.695000000000007</v>
      </c>
      <c r="AD197" s="17">
        <f t="shared" ref="AD197:AS214" si="47">(AD$32-100+$B197/10)*0.9*1.1</f>
        <v>80.685000000000016</v>
      </c>
      <c r="AE197" s="17">
        <f t="shared" si="47"/>
        <v>81.675000000000011</v>
      </c>
      <c r="AF197" s="17">
        <f t="shared" si="47"/>
        <v>82.665000000000006</v>
      </c>
      <c r="AG197" s="17">
        <f t="shared" si="47"/>
        <v>83.655000000000001</v>
      </c>
      <c r="AH197" s="17">
        <f t="shared" si="47"/>
        <v>84.64500000000001</v>
      </c>
      <c r="AI197" s="17">
        <f t="shared" si="47"/>
        <v>85.635000000000019</v>
      </c>
      <c r="AJ197" s="17">
        <f t="shared" si="47"/>
        <v>86.625</v>
      </c>
      <c r="AK197" s="17">
        <f t="shared" si="47"/>
        <v>87.615000000000009</v>
      </c>
      <c r="AL197" s="17">
        <f t="shared" si="47"/>
        <v>88.605000000000004</v>
      </c>
      <c r="AM197" s="17">
        <f t="shared" si="47"/>
        <v>89.595000000000013</v>
      </c>
      <c r="AN197" s="17">
        <f t="shared" si="47"/>
        <v>90.585000000000022</v>
      </c>
      <c r="AO197" s="17">
        <f t="shared" si="47"/>
        <v>91.575000000000003</v>
      </c>
      <c r="AP197" s="17">
        <f t="shared" si="47"/>
        <v>92.565000000000012</v>
      </c>
      <c r="AQ197" s="17">
        <f t="shared" si="47"/>
        <v>93.555000000000007</v>
      </c>
      <c r="AR197" s="17">
        <f t="shared" si="47"/>
        <v>94.545000000000016</v>
      </c>
      <c r="AS197" s="17">
        <f t="shared" si="47"/>
        <v>95.535000000000011</v>
      </c>
      <c r="AT197" s="17">
        <f t="shared" si="46"/>
        <v>96.525000000000006</v>
      </c>
      <c r="AU197" s="17">
        <f t="shared" si="46"/>
        <v>97.515000000000015</v>
      </c>
      <c r="AV197" s="17">
        <f t="shared" si="46"/>
        <v>98.50500000000001</v>
      </c>
      <c r="AW197" s="17">
        <f t="shared" si="46"/>
        <v>99.495000000000005</v>
      </c>
      <c r="AX197" s="17">
        <f t="shared" si="46"/>
        <v>100.48500000000001</v>
      </c>
      <c r="AY197" s="17">
        <f t="shared" si="46"/>
        <v>101.47500000000001</v>
      </c>
      <c r="AZ197" s="17">
        <f t="shared" si="46"/>
        <v>102.46500000000002</v>
      </c>
    </row>
    <row r="198" spans="2:52" hidden="1" x14ac:dyDescent="0.25">
      <c r="B198" s="20">
        <v>46</v>
      </c>
      <c r="C198" s="17">
        <f t="shared" si="45"/>
        <v>54.054000000000002</v>
      </c>
      <c r="D198" s="17">
        <f t="shared" si="45"/>
        <v>55.044000000000004</v>
      </c>
      <c r="E198" s="17">
        <f t="shared" si="45"/>
        <v>56.034000000000013</v>
      </c>
      <c r="F198" s="17">
        <f t="shared" si="45"/>
        <v>57.024000000000008</v>
      </c>
      <c r="G198" s="17">
        <f t="shared" si="45"/>
        <v>58.01400000000001</v>
      </c>
      <c r="H198" s="17">
        <f t="shared" si="45"/>
        <v>59.004000000000005</v>
      </c>
      <c r="I198" s="17">
        <f t="shared" si="45"/>
        <v>59.994000000000007</v>
      </c>
      <c r="J198" s="17">
        <f t="shared" si="45"/>
        <v>60.984000000000009</v>
      </c>
      <c r="K198" s="17">
        <f t="shared" si="45"/>
        <v>61.974000000000011</v>
      </c>
      <c r="L198" s="17">
        <f t="shared" si="45"/>
        <v>62.964000000000006</v>
      </c>
      <c r="M198" s="17">
        <f t="shared" si="45"/>
        <v>63.954000000000001</v>
      </c>
      <c r="N198" s="17">
        <f t="shared" si="45"/>
        <v>64.944000000000003</v>
      </c>
      <c r="O198" s="17">
        <f t="shared" si="45"/>
        <v>65.933999999999997</v>
      </c>
      <c r="P198" s="17">
        <f t="shared" si="45"/>
        <v>66.924000000000007</v>
      </c>
      <c r="Q198" s="17">
        <f t="shared" si="45"/>
        <v>67.914000000000001</v>
      </c>
      <c r="R198" s="17">
        <f t="shared" si="45"/>
        <v>68.903999999999996</v>
      </c>
      <c r="S198" s="17">
        <f t="shared" si="44"/>
        <v>69.894000000000005</v>
      </c>
      <c r="T198" s="17">
        <f t="shared" si="44"/>
        <v>70.884</v>
      </c>
      <c r="U198" s="17">
        <f t="shared" si="44"/>
        <v>71.874000000000009</v>
      </c>
      <c r="V198" s="17">
        <f t="shared" si="44"/>
        <v>72.864000000000004</v>
      </c>
      <c r="W198" s="17">
        <f t="shared" si="44"/>
        <v>73.854000000000013</v>
      </c>
      <c r="X198" s="17">
        <f t="shared" si="44"/>
        <v>74.843999999999994</v>
      </c>
      <c r="Y198" s="17">
        <f t="shared" si="44"/>
        <v>75.834000000000003</v>
      </c>
      <c r="Z198" s="17">
        <f t="shared" si="44"/>
        <v>76.824000000000012</v>
      </c>
      <c r="AA198" s="17">
        <f t="shared" si="41"/>
        <v>77.814000000000007</v>
      </c>
      <c r="AB198" s="17">
        <f t="shared" si="41"/>
        <v>78.804000000000002</v>
      </c>
      <c r="AC198" s="17">
        <f t="shared" si="41"/>
        <v>79.793999999999997</v>
      </c>
      <c r="AD198" s="17">
        <f t="shared" si="47"/>
        <v>80.784000000000006</v>
      </c>
      <c r="AE198" s="17">
        <f t="shared" si="47"/>
        <v>81.774000000000015</v>
      </c>
      <c r="AF198" s="17">
        <f t="shared" si="47"/>
        <v>82.763999999999996</v>
      </c>
      <c r="AG198" s="17">
        <f t="shared" si="47"/>
        <v>83.754000000000005</v>
      </c>
      <c r="AH198" s="17">
        <f t="shared" si="47"/>
        <v>84.744</v>
      </c>
      <c r="AI198" s="17">
        <f t="shared" si="47"/>
        <v>85.734000000000009</v>
      </c>
      <c r="AJ198" s="17">
        <f t="shared" si="47"/>
        <v>86.724000000000004</v>
      </c>
      <c r="AK198" s="17">
        <f t="shared" si="47"/>
        <v>87.713999999999999</v>
      </c>
      <c r="AL198" s="17">
        <f t="shared" si="47"/>
        <v>88.704000000000008</v>
      </c>
      <c r="AM198" s="17">
        <f t="shared" si="47"/>
        <v>89.694000000000003</v>
      </c>
      <c r="AN198" s="17">
        <f t="shared" si="47"/>
        <v>90.684000000000012</v>
      </c>
      <c r="AO198" s="17">
        <f t="shared" si="47"/>
        <v>91.674000000000007</v>
      </c>
      <c r="AP198" s="17">
        <f t="shared" si="47"/>
        <v>92.664000000000001</v>
      </c>
      <c r="AQ198" s="17">
        <f t="shared" si="47"/>
        <v>93.654000000000011</v>
      </c>
      <c r="AR198" s="17">
        <f t="shared" si="47"/>
        <v>94.644000000000005</v>
      </c>
      <c r="AS198" s="17">
        <f t="shared" si="47"/>
        <v>95.634</v>
      </c>
      <c r="AT198" s="17">
        <f t="shared" si="46"/>
        <v>96.624000000000009</v>
      </c>
      <c r="AU198" s="17">
        <f t="shared" si="46"/>
        <v>97.614000000000004</v>
      </c>
      <c r="AV198" s="17">
        <f t="shared" si="46"/>
        <v>98.604000000000013</v>
      </c>
      <c r="AW198" s="17">
        <f t="shared" si="46"/>
        <v>99.593999999999994</v>
      </c>
      <c r="AX198" s="17">
        <f t="shared" si="46"/>
        <v>100.584</v>
      </c>
      <c r="AY198" s="17">
        <f t="shared" si="46"/>
        <v>101.57400000000001</v>
      </c>
      <c r="AZ198" s="17">
        <f t="shared" si="46"/>
        <v>102.56400000000001</v>
      </c>
    </row>
    <row r="199" spans="2:52" hidden="1" x14ac:dyDescent="0.25">
      <c r="B199" s="20">
        <v>47</v>
      </c>
      <c r="C199" s="17">
        <f t="shared" si="45"/>
        <v>54.153000000000006</v>
      </c>
      <c r="D199" s="17">
        <f t="shared" si="45"/>
        <v>55.143000000000008</v>
      </c>
      <c r="E199" s="17">
        <f t="shared" si="45"/>
        <v>56.133000000000003</v>
      </c>
      <c r="F199" s="17">
        <f t="shared" si="45"/>
        <v>57.123000000000012</v>
      </c>
      <c r="G199" s="17">
        <f t="shared" si="45"/>
        <v>58.113000000000014</v>
      </c>
      <c r="H199" s="17">
        <f t="shared" si="45"/>
        <v>59.103000000000009</v>
      </c>
      <c r="I199" s="17">
        <f t="shared" si="45"/>
        <v>60.093000000000011</v>
      </c>
      <c r="J199" s="17">
        <f t="shared" si="45"/>
        <v>61.083000000000006</v>
      </c>
      <c r="K199" s="17">
        <f t="shared" si="45"/>
        <v>62.073000000000015</v>
      </c>
      <c r="L199" s="17">
        <f t="shared" si="45"/>
        <v>63.063000000000009</v>
      </c>
      <c r="M199" s="17">
        <f t="shared" si="45"/>
        <v>64.053000000000011</v>
      </c>
      <c r="N199" s="17">
        <f t="shared" si="45"/>
        <v>65.043000000000006</v>
      </c>
      <c r="O199" s="17">
        <f t="shared" si="45"/>
        <v>66.033000000000001</v>
      </c>
      <c r="P199" s="17">
        <f t="shared" si="45"/>
        <v>67.02300000000001</v>
      </c>
      <c r="Q199" s="17">
        <f t="shared" si="45"/>
        <v>68.013000000000005</v>
      </c>
      <c r="R199" s="17">
        <f t="shared" si="45"/>
        <v>69.003000000000014</v>
      </c>
      <c r="S199" s="17">
        <f t="shared" si="44"/>
        <v>69.993000000000009</v>
      </c>
      <c r="T199" s="17">
        <f t="shared" si="44"/>
        <v>70.983000000000004</v>
      </c>
      <c r="U199" s="17">
        <f t="shared" si="44"/>
        <v>71.973000000000013</v>
      </c>
      <c r="V199" s="17">
        <f t="shared" si="44"/>
        <v>72.963000000000008</v>
      </c>
      <c r="W199" s="17">
        <f t="shared" si="44"/>
        <v>73.953000000000017</v>
      </c>
      <c r="X199" s="17">
        <f t="shared" si="44"/>
        <v>74.943000000000012</v>
      </c>
      <c r="Y199" s="17">
        <f t="shared" si="44"/>
        <v>75.933000000000007</v>
      </c>
      <c r="Z199" s="17">
        <f t="shared" si="44"/>
        <v>76.923000000000016</v>
      </c>
      <c r="AA199" s="17">
        <f t="shared" si="41"/>
        <v>77.913000000000011</v>
      </c>
      <c r="AB199" s="17">
        <f t="shared" si="41"/>
        <v>78.903000000000006</v>
      </c>
      <c r="AC199" s="17">
        <f t="shared" si="41"/>
        <v>79.893000000000015</v>
      </c>
      <c r="AD199" s="17">
        <f t="shared" si="47"/>
        <v>80.88300000000001</v>
      </c>
      <c r="AE199" s="17">
        <f t="shared" si="47"/>
        <v>81.873000000000019</v>
      </c>
      <c r="AF199" s="17">
        <f t="shared" si="47"/>
        <v>82.863</v>
      </c>
      <c r="AG199" s="17">
        <f t="shared" si="47"/>
        <v>83.853000000000009</v>
      </c>
      <c r="AH199" s="17">
        <f t="shared" si="47"/>
        <v>84.843000000000018</v>
      </c>
      <c r="AI199" s="17">
        <f t="shared" si="47"/>
        <v>85.833000000000013</v>
      </c>
      <c r="AJ199" s="17">
        <f t="shared" si="47"/>
        <v>86.823000000000008</v>
      </c>
      <c r="AK199" s="17">
        <f t="shared" si="47"/>
        <v>87.813000000000002</v>
      </c>
      <c r="AL199" s="17">
        <f t="shared" si="47"/>
        <v>88.803000000000011</v>
      </c>
      <c r="AM199" s="17">
        <f t="shared" si="47"/>
        <v>89.793000000000021</v>
      </c>
      <c r="AN199" s="17">
        <f t="shared" si="47"/>
        <v>90.783000000000015</v>
      </c>
      <c r="AO199" s="17">
        <f t="shared" si="47"/>
        <v>91.77300000000001</v>
      </c>
      <c r="AP199" s="17">
        <f t="shared" si="47"/>
        <v>92.763000000000005</v>
      </c>
      <c r="AQ199" s="17">
        <f t="shared" si="47"/>
        <v>93.753000000000014</v>
      </c>
      <c r="AR199" s="17">
        <f t="shared" si="47"/>
        <v>94.743000000000023</v>
      </c>
      <c r="AS199" s="17">
        <f t="shared" si="47"/>
        <v>95.733000000000004</v>
      </c>
      <c r="AT199" s="17">
        <f t="shared" si="46"/>
        <v>96.723000000000013</v>
      </c>
      <c r="AU199" s="17">
        <f t="shared" si="46"/>
        <v>97.713000000000008</v>
      </c>
      <c r="AV199" s="17">
        <f t="shared" si="46"/>
        <v>98.703000000000017</v>
      </c>
      <c r="AW199" s="17">
        <f t="shared" si="46"/>
        <v>99.693000000000012</v>
      </c>
      <c r="AX199" s="17">
        <f t="shared" si="46"/>
        <v>100.68300000000001</v>
      </c>
      <c r="AY199" s="17">
        <f t="shared" si="46"/>
        <v>101.67300000000002</v>
      </c>
      <c r="AZ199" s="17">
        <f t="shared" si="46"/>
        <v>102.66300000000001</v>
      </c>
    </row>
    <row r="200" spans="2:52" hidden="1" x14ac:dyDescent="0.25">
      <c r="B200" s="20">
        <v>48</v>
      </c>
      <c r="C200" s="17">
        <f t="shared" si="45"/>
        <v>54.252000000000002</v>
      </c>
      <c r="D200" s="17">
        <f t="shared" si="45"/>
        <v>55.242000000000004</v>
      </c>
      <c r="E200" s="17">
        <f t="shared" si="45"/>
        <v>56.231999999999999</v>
      </c>
      <c r="F200" s="17">
        <f t="shared" si="45"/>
        <v>57.222000000000001</v>
      </c>
      <c r="G200" s="17">
        <f t="shared" si="45"/>
        <v>58.212000000000003</v>
      </c>
      <c r="H200" s="17">
        <f t="shared" si="45"/>
        <v>59.202000000000005</v>
      </c>
      <c r="I200" s="17">
        <f t="shared" si="45"/>
        <v>60.192</v>
      </c>
      <c r="J200" s="17">
        <f t="shared" si="45"/>
        <v>61.182000000000002</v>
      </c>
      <c r="K200" s="17">
        <f t="shared" si="45"/>
        <v>62.172000000000004</v>
      </c>
      <c r="L200" s="17">
        <f t="shared" si="45"/>
        <v>63.162000000000006</v>
      </c>
      <c r="M200" s="17">
        <f t="shared" si="45"/>
        <v>64.152000000000001</v>
      </c>
      <c r="N200" s="17">
        <f t="shared" si="45"/>
        <v>65.14200000000001</v>
      </c>
      <c r="O200" s="17">
        <f t="shared" si="45"/>
        <v>66.132000000000005</v>
      </c>
      <c r="P200" s="17">
        <f t="shared" si="45"/>
        <v>67.122</v>
      </c>
      <c r="Q200" s="17">
        <f t="shared" si="45"/>
        <v>68.112000000000009</v>
      </c>
      <c r="R200" s="17">
        <f t="shared" si="45"/>
        <v>69.102000000000004</v>
      </c>
      <c r="S200" s="17">
        <f t="shared" si="44"/>
        <v>70.091999999999999</v>
      </c>
      <c r="T200" s="17">
        <f t="shared" si="44"/>
        <v>71.082000000000008</v>
      </c>
      <c r="U200" s="17">
        <f t="shared" si="44"/>
        <v>72.072000000000003</v>
      </c>
      <c r="V200" s="17">
        <f t="shared" si="44"/>
        <v>73.062000000000012</v>
      </c>
      <c r="W200" s="17">
        <f t="shared" si="44"/>
        <v>74.051999999999992</v>
      </c>
      <c r="X200" s="17">
        <f t="shared" si="44"/>
        <v>75.042000000000002</v>
      </c>
      <c r="Y200" s="17">
        <f t="shared" si="44"/>
        <v>76.032000000000011</v>
      </c>
      <c r="Z200" s="17">
        <f t="shared" si="44"/>
        <v>77.022000000000006</v>
      </c>
      <c r="AA200" s="17">
        <f t="shared" si="41"/>
        <v>78.012000000000015</v>
      </c>
      <c r="AB200" s="17">
        <f t="shared" si="41"/>
        <v>79.001999999999995</v>
      </c>
      <c r="AC200" s="17">
        <f t="shared" si="41"/>
        <v>79.992000000000004</v>
      </c>
      <c r="AD200" s="17">
        <f t="shared" si="47"/>
        <v>80.982000000000014</v>
      </c>
      <c r="AE200" s="17">
        <f t="shared" si="47"/>
        <v>81.972000000000008</v>
      </c>
      <c r="AF200" s="17">
        <f t="shared" si="47"/>
        <v>82.962000000000003</v>
      </c>
      <c r="AG200" s="17">
        <f t="shared" si="47"/>
        <v>83.951999999999998</v>
      </c>
      <c r="AH200" s="17">
        <f t="shared" si="47"/>
        <v>84.942000000000007</v>
      </c>
      <c r="AI200" s="17">
        <f t="shared" si="47"/>
        <v>85.932000000000016</v>
      </c>
      <c r="AJ200" s="17">
        <f t="shared" si="47"/>
        <v>86.921999999999997</v>
      </c>
      <c r="AK200" s="17">
        <f t="shared" si="47"/>
        <v>87.912000000000006</v>
      </c>
      <c r="AL200" s="17">
        <f t="shared" si="47"/>
        <v>88.902000000000001</v>
      </c>
      <c r="AM200" s="17">
        <f t="shared" si="47"/>
        <v>89.89200000000001</v>
      </c>
      <c r="AN200" s="17">
        <f t="shared" si="47"/>
        <v>90.882000000000019</v>
      </c>
      <c r="AO200" s="17">
        <f t="shared" si="47"/>
        <v>91.872</v>
      </c>
      <c r="AP200" s="17">
        <f t="shared" si="47"/>
        <v>92.862000000000009</v>
      </c>
      <c r="AQ200" s="17">
        <f t="shared" si="47"/>
        <v>93.852000000000004</v>
      </c>
      <c r="AR200" s="17">
        <f t="shared" si="47"/>
        <v>94.842000000000013</v>
      </c>
      <c r="AS200" s="17">
        <f t="shared" si="47"/>
        <v>95.832000000000008</v>
      </c>
      <c r="AT200" s="17">
        <f t="shared" si="46"/>
        <v>96.822000000000003</v>
      </c>
      <c r="AU200" s="17">
        <f t="shared" si="46"/>
        <v>97.812000000000012</v>
      </c>
      <c r="AV200" s="17">
        <f t="shared" si="46"/>
        <v>98.802000000000007</v>
      </c>
      <c r="AW200" s="17">
        <f t="shared" si="46"/>
        <v>99.792000000000002</v>
      </c>
      <c r="AX200" s="17">
        <f t="shared" si="46"/>
        <v>100.78200000000001</v>
      </c>
      <c r="AY200" s="17">
        <f t="shared" si="46"/>
        <v>101.77200000000001</v>
      </c>
      <c r="AZ200" s="17">
        <f t="shared" si="46"/>
        <v>102.76200000000001</v>
      </c>
    </row>
    <row r="201" spans="2:52" hidden="1" x14ac:dyDescent="0.25">
      <c r="B201" s="20">
        <v>49</v>
      </c>
      <c r="C201" s="17">
        <f t="shared" si="45"/>
        <v>54.350999999999999</v>
      </c>
      <c r="D201" s="17">
        <f t="shared" si="45"/>
        <v>55.341000000000008</v>
      </c>
      <c r="E201" s="17">
        <f t="shared" si="45"/>
        <v>56.331000000000003</v>
      </c>
      <c r="F201" s="17">
        <f t="shared" si="45"/>
        <v>57.321000000000005</v>
      </c>
      <c r="G201" s="17">
        <f t="shared" si="45"/>
        <v>58.311</v>
      </c>
      <c r="H201" s="17">
        <f t="shared" si="45"/>
        <v>59.301000000000002</v>
      </c>
      <c r="I201" s="17">
        <f t="shared" si="45"/>
        <v>60.291000000000004</v>
      </c>
      <c r="J201" s="17">
        <f t="shared" si="45"/>
        <v>61.281000000000006</v>
      </c>
      <c r="K201" s="17">
        <f t="shared" si="45"/>
        <v>62.271000000000008</v>
      </c>
      <c r="L201" s="17">
        <f t="shared" si="45"/>
        <v>63.261000000000003</v>
      </c>
      <c r="M201" s="17">
        <f t="shared" si="45"/>
        <v>64.251000000000005</v>
      </c>
      <c r="N201" s="17">
        <f t="shared" si="45"/>
        <v>65.241000000000014</v>
      </c>
      <c r="O201" s="17">
        <f t="shared" si="45"/>
        <v>66.231000000000009</v>
      </c>
      <c r="P201" s="17">
        <f t="shared" si="45"/>
        <v>67.221000000000018</v>
      </c>
      <c r="Q201" s="17">
        <f t="shared" si="45"/>
        <v>68.211000000000013</v>
      </c>
      <c r="R201" s="17">
        <f t="shared" si="45"/>
        <v>69.201000000000008</v>
      </c>
      <c r="S201" s="17">
        <f t="shared" si="44"/>
        <v>70.191000000000017</v>
      </c>
      <c r="T201" s="17">
        <f t="shared" si="44"/>
        <v>71.181000000000012</v>
      </c>
      <c r="U201" s="17">
        <f t="shared" si="44"/>
        <v>72.171000000000021</v>
      </c>
      <c r="V201" s="17">
        <f t="shared" si="44"/>
        <v>73.161000000000016</v>
      </c>
      <c r="W201" s="17">
        <f t="shared" si="44"/>
        <v>74.151000000000025</v>
      </c>
      <c r="X201" s="17">
        <f t="shared" si="44"/>
        <v>75.141000000000005</v>
      </c>
      <c r="Y201" s="17">
        <f t="shared" si="44"/>
        <v>76.131000000000014</v>
      </c>
      <c r="Z201" s="17">
        <f t="shared" si="44"/>
        <v>77.121000000000024</v>
      </c>
      <c r="AA201" s="17">
        <f t="shared" si="41"/>
        <v>78.111000000000018</v>
      </c>
      <c r="AB201" s="17">
        <f t="shared" si="41"/>
        <v>79.101000000000013</v>
      </c>
      <c r="AC201" s="17">
        <f t="shared" si="41"/>
        <v>80.091000000000008</v>
      </c>
      <c r="AD201" s="17">
        <f t="shared" si="47"/>
        <v>81.081000000000017</v>
      </c>
      <c r="AE201" s="17">
        <f t="shared" si="47"/>
        <v>82.071000000000026</v>
      </c>
      <c r="AF201" s="17">
        <f t="shared" si="47"/>
        <v>83.061000000000007</v>
      </c>
      <c r="AG201" s="17">
        <f t="shared" si="47"/>
        <v>84.051000000000016</v>
      </c>
      <c r="AH201" s="17">
        <f t="shared" si="47"/>
        <v>85.041000000000011</v>
      </c>
      <c r="AI201" s="17">
        <f t="shared" si="47"/>
        <v>86.03100000000002</v>
      </c>
      <c r="AJ201" s="17">
        <f t="shared" si="47"/>
        <v>87.021000000000015</v>
      </c>
      <c r="AK201" s="17">
        <f t="shared" si="47"/>
        <v>88.01100000000001</v>
      </c>
      <c r="AL201" s="17">
        <f t="shared" si="47"/>
        <v>89.001000000000019</v>
      </c>
      <c r="AM201" s="17">
        <f t="shared" si="47"/>
        <v>89.991000000000014</v>
      </c>
      <c r="AN201" s="17">
        <f t="shared" si="47"/>
        <v>90.981000000000023</v>
      </c>
      <c r="AO201" s="17">
        <f t="shared" si="47"/>
        <v>91.971000000000018</v>
      </c>
      <c r="AP201" s="17">
        <f t="shared" si="47"/>
        <v>92.961000000000013</v>
      </c>
      <c r="AQ201" s="17">
        <f t="shared" si="47"/>
        <v>93.951000000000022</v>
      </c>
      <c r="AR201" s="17">
        <f t="shared" si="47"/>
        <v>94.941000000000017</v>
      </c>
      <c r="AS201" s="17">
        <f t="shared" si="47"/>
        <v>95.931000000000012</v>
      </c>
      <c r="AT201" s="17">
        <f t="shared" si="46"/>
        <v>96.921000000000021</v>
      </c>
      <c r="AU201" s="17">
        <f t="shared" si="46"/>
        <v>97.911000000000016</v>
      </c>
      <c r="AV201" s="17">
        <f t="shared" si="46"/>
        <v>98.901000000000025</v>
      </c>
      <c r="AW201" s="17">
        <f t="shared" si="46"/>
        <v>99.891000000000005</v>
      </c>
      <c r="AX201" s="17">
        <f t="shared" si="46"/>
        <v>100.88100000000001</v>
      </c>
      <c r="AY201" s="17">
        <f t="shared" si="46"/>
        <v>101.87100000000002</v>
      </c>
      <c r="AZ201" s="17">
        <f t="shared" si="46"/>
        <v>102.86100000000002</v>
      </c>
    </row>
    <row r="202" spans="2:52" hidden="1" x14ac:dyDescent="0.25">
      <c r="B202" s="20">
        <v>50</v>
      </c>
      <c r="C202" s="17">
        <f t="shared" si="45"/>
        <v>54.45</v>
      </c>
      <c r="D202" s="17">
        <f t="shared" si="45"/>
        <v>55.440000000000005</v>
      </c>
      <c r="E202" s="17">
        <f t="shared" si="45"/>
        <v>56.430000000000007</v>
      </c>
      <c r="F202" s="17">
        <f t="shared" si="45"/>
        <v>57.420000000000009</v>
      </c>
      <c r="G202" s="17">
        <f t="shared" si="45"/>
        <v>58.410000000000004</v>
      </c>
      <c r="H202" s="17">
        <f t="shared" si="45"/>
        <v>59.400000000000006</v>
      </c>
      <c r="I202" s="17">
        <f t="shared" si="45"/>
        <v>60.39</v>
      </c>
      <c r="J202" s="17">
        <f t="shared" si="45"/>
        <v>61.38000000000001</v>
      </c>
      <c r="K202" s="17">
        <f t="shared" si="45"/>
        <v>62.370000000000012</v>
      </c>
      <c r="L202" s="17">
        <f t="shared" si="45"/>
        <v>63.360000000000007</v>
      </c>
      <c r="M202" s="17">
        <f t="shared" si="45"/>
        <v>64.350000000000009</v>
      </c>
      <c r="N202" s="17">
        <f t="shared" si="45"/>
        <v>65.34</v>
      </c>
      <c r="O202" s="17">
        <f t="shared" si="45"/>
        <v>66.330000000000013</v>
      </c>
      <c r="P202" s="17">
        <f t="shared" si="45"/>
        <v>67.320000000000007</v>
      </c>
      <c r="Q202" s="17">
        <f t="shared" si="45"/>
        <v>68.31</v>
      </c>
      <c r="R202" s="17">
        <f t="shared" si="45"/>
        <v>69.300000000000011</v>
      </c>
      <c r="S202" s="17">
        <f t="shared" si="44"/>
        <v>70.290000000000006</v>
      </c>
      <c r="T202" s="17">
        <f t="shared" si="44"/>
        <v>71.28</v>
      </c>
      <c r="U202" s="17">
        <f t="shared" si="44"/>
        <v>72.27000000000001</v>
      </c>
      <c r="V202" s="17">
        <f t="shared" si="44"/>
        <v>73.260000000000019</v>
      </c>
      <c r="W202" s="17">
        <f t="shared" si="44"/>
        <v>74.25</v>
      </c>
      <c r="X202" s="17">
        <f t="shared" si="44"/>
        <v>75.240000000000009</v>
      </c>
      <c r="Y202" s="17">
        <f t="shared" si="44"/>
        <v>76.23</v>
      </c>
      <c r="Z202" s="17">
        <f t="shared" si="44"/>
        <v>77.220000000000013</v>
      </c>
      <c r="AA202" s="17">
        <f t="shared" si="41"/>
        <v>78.210000000000022</v>
      </c>
      <c r="AB202" s="17">
        <f t="shared" si="41"/>
        <v>79.2</v>
      </c>
      <c r="AC202" s="17">
        <f t="shared" si="41"/>
        <v>80.190000000000012</v>
      </c>
      <c r="AD202" s="17">
        <f t="shared" si="47"/>
        <v>81.180000000000007</v>
      </c>
      <c r="AE202" s="17">
        <f t="shared" si="47"/>
        <v>82.170000000000016</v>
      </c>
      <c r="AF202" s="17">
        <f t="shared" si="47"/>
        <v>83.160000000000011</v>
      </c>
      <c r="AG202" s="17">
        <f t="shared" si="47"/>
        <v>84.15</v>
      </c>
      <c r="AH202" s="17">
        <f t="shared" si="47"/>
        <v>85.140000000000015</v>
      </c>
      <c r="AI202" s="17">
        <f t="shared" si="47"/>
        <v>86.13000000000001</v>
      </c>
      <c r="AJ202" s="17">
        <f t="shared" si="47"/>
        <v>87.12</v>
      </c>
      <c r="AK202" s="17">
        <f t="shared" si="47"/>
        <v>88.110000000000014</v>
      </c>
      <c r="AL202" s="17">
        <f t="shared" si="47"/>
        <v>89.100000000000009</v>
      </c>
      <c r="AM202" s="17">
        <f t="shared" si="47"/>
        <v>90.090000000000018</v>
      </c>
      <c r="AN202" s="17">
        <f t="shared" si="47"/>
        <v>91.08</v>
      </c>
      <c r="AO202" s="17">
        <f t="shared" si="47"/>
        <v>92.070000000000007</v>
      </c>
      <c r="AP202" s="17">
        <f t="shared" si="47"/>
        <v>93.060000000000016</v>
      </c>
      <c r="AQ202" s="17">
        <f t="shared" si="47"/>
        <v>94.050000000000011</v>
      </c>
      <c r="AR202" s="17">
        <f t="shared" si="47"/>
        <v>95.04000000000002</v>
      </c>
      <c r="AS202" s="17">
        <f t="shared" si="47"/>
        <v>96.03</v>
      </c>
      <c r="AT202" s="17">
        <f t="shared" si="46"/>
        <v>97.02000000000001</v>
      </c>
      <c r="AU202" s="17">
        <f t="shared" si="46"/>
        <v>98.010000000000019</v>
      </c>
      <c r="AV202" s="17">
        <f t="shared" si="46"/>
        <v>99.000000000000014</v>
      </c>
      <c r="AW202" s="17">
        <f t="shared" si="46"/>
        <v>99.990000000000009</v>
      </c>
      <c r="AX202" s="17">
        <f t="shared" si="46"/>
        <v>100.98</v>
      </c>
      <c r="AY202" s="17">
        <f t="shared" si="46"/>
        <v>101.97000000000001</v>
      </c>
      <c r="AZ202" s="17">
        <f t="shared" si="46"/>
        <v>102.96000000000002</v>
      </c>
    </row>
    <row r="203" spans="2:52" hidden="1" x14ac:dyDescent="0.25">
      <c r="B203" s="20">
        <v>51</v>
      </c>
      <c r="C203" s="17">
        <f t="shared" si="45"/>
        <v>54.549000000000007</v>
      </c>
      <c r="D203" s="17">
        <f t="shared" si="45"/>
        <v>55.539000000000009</v>
      </c>
      <c r="E203" s="17">
        <f t="shared" si="45"/>
        <v>56.529000000000003</v>
      </c>
      <c r="F203" s="17">
        <f t="shared" si="45"/>
        <v>57.519000000000005</v>
      </c>
      <c r="G203" s="17">
        <f t="shared" si="45"/>
        <v>58.509000000000007</v>
      </c>
      <c r="H203" s="17">
        <f t="shared" si="45"/>
        <v>59.499000000000009</v>
      </c>
      <c r="I203" s="17">
        <f t="shared" si="45"/>
        <v>60.489000000000004</v>
      </c>
      <c r="J203" s="17">
        <f t="shared" si="45"/>
        <v>61.479000000000006</v>
      </c>
      <c r="K203" s="17">
        <f t="shared" si="45"/>
        <v>62.469000000000001</v>
      </c>
      <c r="L203" s="17">
        <f t="shared" si="45"/>
        <v>63.459000000000003</v>
      </c>
      <c r="M203" s="17">
        <f t="shared" si="45"/>
        <v>64.448999999999998</v>
      </c>
      <c r="N203" s="17">
        <f t="shared" si="45"/>
        <v>65.438999999999993</v>
      </c>
      <c r="O203" s="17">
        <f t="shared" si="45"/>
        <v>66.429000000000002</v>
      </c>
      <c r="P203" s="17">
        <f t="shared" si="45"/>
        <v>67.419000000000011</v>
      </c>
      <c r="Q203" s="17">
        <f t="shared" si="45"/>
        <v>68.409000000000006</v>
      </c>
      <c r="R203" s="17">
        <f t="shared" si="45"/>
        <v>69.399000000000001</v>
      </c>
      <c r="S203" s="17">
        <f t="shared" si="44"/>
        <v>70.388999999999996</v>
      </c>
      <c r="T203" s="17">
        <f t="shared" si="44"/>
        <v>71.379000000000005</v>
      </c>
      <c r="U203" s="17">
        <f t="shared" si="44"/>
        <v>72.369</v>
      </c>
      <c r="V203" s="17">
        <f t="shared" si="44"/>
        <v>73.359000000000009</v>
      </c>
      <c r="W203" s="17">
        <f t="shared" si="44"/>
        <v>74.349000000000004</v>
      </c>
      <c r="X203" s="17">
        <f t="shared" si="44"/>
        <v>75.338999999999999</v>
      </c>
      <c r="Y203" s="17">
        <f t="shared" si="44"/>
        <v>76.329000000000008</v>
      </c>
      <c r="Z203" s="17">
        <f t="shared" si="44"/>
        <v>77.319000000000003</v>
      </c>
      <c r="AA203" s="17">
        <f t="shared" si="41"/>
        <v>78.308999999999997</v>
      </c>
      <c r="AB203" s="17">
        <f t="shared" si="41"/>
        <v>79.299000000000007</v>
      </c>
      <c r="AC203" s="17">
        <f t="shared" si="41"/>
        <v>80.289000000000001</v>
      </c>
      <c r="AD203" s="17">
        <f t="shared" si="47"/>
        <v>81.279000000000011</v>
      </c>
      <c r="AE203" s="17">
        <f t="shared" si="47"/>
        <v>82.268999999999991</v>
      </c>
      <c r="AF203" s="17">
        <f t="shared" si="47"/>
        <v>83.259</v>
      </c>
      <c r="AG203" s="17">
        <f t="shared" si="47"/>
        <v>84.249000000000009</v>
      </c>
      <c r="AH203" s="17">
        <f t="shared" si="47"/>
        <v>85.239000000000004</v>
      </c>
      <c r="AI203" s="17">
        <f t="shared" si="47"/>
        <v>86.229000000000013</v>
      </c>
      <c r="AJ203" s="17">
        <f t="shared" si="47"/>
        <v>87.218999999999994</v>
      </c>
      <c r="AK203" s="17">
        <f t="shared" si="47"/>
        <v>88.209000000000003</v>
      </c>
      <c r="AL203" s="17">
        <f t="shared" si="47"/>
        <v>89.199000000000012</v>
      </c>
      <c r="AM203" s="17">
        <f t="shared" si="47"/>
        <v>90.189000000000007</v>
      </c>
      <c r="AN203" s="17">
        <f t="shared" si="47"/>
        <v>91.179000000000002</v>
      </c>
      <c r="AO203" s="17">
        <f t="shared" si="47"/>
        <v>92.168999999999997</v>
      </c>
      <c r="AP203" s="17">
        <f t="shared" si="47"/>
        <v>93.159000000000006</v>
      </c>
      <c r="AQ203" s="17">
        <f t="shared" si="47"/>
        <v>94.149000000000015</v>
      </c>
      <c r="AR203" s="17">
        <f t="shared" si="47"/>
        <v>95.138999999999996</v>
      </c>
      <c r="AS203" s="17">
        <f t="shared" si="47"/>
        <v>96.129000000000005</v>
      </c>
      <c r="AT203" s="17">
        <f t="shared" si="46"/>
        <v>97.119</v>
      </c>
      <c r="AU203" s="17">
        <f t="shared" si="46"/>
        <v>98.109000000000009</v>
      </c>
      <c r="AV203" s="17">
        <f t="shared" si="46"/>
        <v>99.099000000000018</v>
      </c>
      <c r="AW203" s="17">
        <f t="shared" si="46"/>
        <v>100.089</v>
      </c>
      <c r="AX203" s="17">
        <f t="shared" si="46"/>
        <v>101.07900000000001</v>
      </c>
      <c r="AY203" s="17">
        <f t="shared" si="46"/>
        <v>102.069</v>
      </c>
      <c r="AZ203" s="17">
        <f t="shared" si="46"/>
        <v>103.05900000000001</v>
      </c>
    </row>
    <row r="204" spans="2:52" hidden="1" x14ac:dyDescent="0.25">
      <c r="B204" s="20">
        <v>52</v>
      </c>
      <c r="C204" s="17">
        <f t="shared" si="45"/>
        <v>54.64800000000001</v>
      </c>
      <c r="D204" s="17">
        <f t="shared" si="45"/>
        <v>55.638000000000012</v>
      </c>
      <c r="E204" s="17">
        <f t="shared" si="45"/>
        <v>56.628000000000007</v>
      </c>
      <c r="F204" s="17">
        <f t="shared" si="45"/>
        <v>57.618000000000009</v>
      </c>
      <c r="G204" s="17">
        <f t="shared" si="45"/>
        <v>58.608000000000004</v>
      </c>
      <c r="H204" s="17">
        <f t="shared" si="45"/>
        <v>59.598000000000013</v>
      </c>
      <c r="I204" s="17">
        <f t="shared" si="45"/>
        <v>60.588000000000008</v>
      </c>
      <c r="J204" s="17">
        <f t="shared" si="45"/>
        <v>61.57800000000001</v>
      </c>
      <c r="K204" s="17">
        <f t="shared" si="45"/>
        <v>62.568000000000005</v>
      </c>
      <c r="L204" s="17">
        <f t="shared" si="45"/>
        <v>63.558000000000007</v>
      </c>
      <c r="M204" s="17">
        <f t="shared" si="45"/>
        <v>64.548000000000016</v>
      </c>
      <c r="N204" s="17">
        <f t="shared" si="45"/>
        <v>65.538000000000011</v>
      </c>
      <c r="O204" s="17">
        <f t="shared" si="45"/>
        <v>66.528000000000006</v>
      </c>
      <c r="P204" s="17">
        <f t="shared" si="45"/>
        <v>67.518000000000015</v>
      </c>
      <c r="Q204" s="17">
        <f t="shared" si="45"/>
        <v>68.50800000000001</v>
      </c>
      <c r="R204" s="17">
        <f t="shared" si="45"/>
        <v>69.498000000000019</v>
      </c>
      <c r="S204" s="17">
        <f t="shared" si="44"/>
        <v>70.488</v>
      </c>
      <c r="T204" s="17">
        <f t="shared" si="44"/>
        <v>71.478000000000009</v>
      </c>
      <c r="U204" s="17">
        <f t="shared" si="44"/>
        <v>72.468000000000018</v>
      </c>
      <c r="V204" s="17">
        <f t="shared" si="44"/>
        <v>73.458000000000013</v>
      </c>
      <c r="W204" s="17">
        <f t="shared" si="44"/>
        <v>74.448000000000008</v>
      </c>
      <c r="X204" s="17">
        <f t="shared" si="44"/>
        <v>75.438000000000002</v>
      </c>
      <c r="Y204" s="17">
        <f t="shared" si="44"/>
        <v>76.428000000000011</v>
      </c>
      <c r="Z204" s="17">
        <f t="shared" si="44"/>
        <v>77.418000000000021</v>
      </c>
      <c r="AA204" s="17">
        <f t="shared" si="41"/>
        <v>78.408000000000001</v>
      </c>
      <c r="AB204" s="17">
        <f t="shared" si="41"/>
        <v>79.39800000000001</v>
      </c>
      <c r="AC204" s="17">
        <f t="shared" si="41"/>
        <v>80.388000000000005</v>
      </c>
      <c r="AD204" s="17">
        <f t="shared" si="47"/>
        <v>81.378000000000014</v>
      </c>
      <c r="AE204" s="17">
        <f t="shared" si="47"/>
        <v>82.368000000000023</v>
      </c>
      <c r="AF204" s="17">
        <f t="shared" si="47"/>
        <v>83.358000000000004</v>
      </c>
      <c r="AG204" s="17">
        <f t="shared" si="47"/>
        <v>84.348000000000013</v>
      </c>
      <c r="AH204" s="17">
        <f t="shared" si="47"/>
        <v>85.338000000000008</v>
      </c>
      <c r="AI204" s="17">
        <f t="shared" si="47"/>
        <v>86.328000000000017</v>
      </c>
      <c r="AJ204" s="17">
        <f t="shared" si="47"/>
        <v>87.318000000000012</v>
      </c>
      <c r="AK204" s="17">
        <f t="shared" si="47"/>
        <v>88.308000000000007</v>
      </c>
      <c r="AL204" s="17">
        <f t="shared" si="47"/>
        <v>89.298000000000016</v>
      </c>
      <c r="AM204" s="17">
        <f t="shared" si="47"/>
        <v>90.288000000000011</v>
      </c>
      <c r="AN204" s="17">
        <f t="shared" si="47"/>
        <v>91.278000000000006</v>
      </c>
      <c r="AO204" s="17">
        <f t="shared" si="47"/>
        <v>92.268000000000015</v>
      </c>
      <c r="AP204" s="17">
        <f t="shared" si="47"/>
        <v>93.25800000000001</v>
      </c>
      <c r="AQ204" s="17">
        <f t="shared" si="47"/>
        <v>94.248000000000019</v>
      </c>
      <c r="AR204" s="17">
        <f t="shared" si="47"/>
        <v>95.238</v>
      </c>
      <c r="AS204" s="17">
        <f t="shared" si="47"/>
        <v>96.228000000000009</v>
      </c>
      <c r="AT204" s="17">
        <f t="shared" si="46"/>
        <v>97.218000000000018</v>
      </c>
      <c r="AU204" s="17">
        <f t="shared" si="46"/>
        <v>98.208000000000013</v>
      </c>
      <c r="AV204" s="17">
        <f t="shared" si="46"/>
        <v>99.198000000000022</v>
      </c>
      <c r="AW204" s="17">
        <f t="shared" si="46"/>
        <v>100.188</v>
      </c>
      <c r="AX204" s="17">
        <f t="shared" si="46"/>
        <v>101.17800000000001</v>
      </c>
      <c r="AY204" s="17">
        <f t="shared" si="46"/>
        <v>102.16800000000002</v>
      </c>
      <c r="AZ204" s="17">
        <f t="shared" si="46"/>
        <v>103.15800000000002</v>
      </c>
    </row>
    <row r="205" spans="2:52" hidden="1" x14ac:dyDescent="0.25">
      <c r="B205" s="20">
        <v>53</v>
      </c>
      <c r="C205" s="17">
        <f t="shared" si="45"/>
        <v>54.747</v>
      </c>
      <c r="D205" s="17">
        <f t="shared" si="45"/>
        <v>55.737000000000009</v>
      </c>
      <c r="E205" s="17">
        <f t="shared" si="45"/>
        <v>56.727000000000004</v>
      </c>
      <c r="F205" s="17">
        <f t="shared" si="45"/>
        <v>57.717000000000006</v>
      </c>
      <c r="G205" s="17">
        <f t="shared" si="45"/>
        <v>58.707000000000001</v>
      </c>
      <c r="H205" s="17">
        <f t="shared" si="45"/>
        <v>59.697000000000003</v>
      </c>
      <c r="I205" s="17">
        <f t="shared" si="45"/>
        <v>60.687000000000005</v>
      </c>
      <c r="J205" s="17">
        <f t="shared" si="45"/>
        <v>61.677000000000007</v>
      </c>
      <c r="K205" s="17">
        <f t="shared" si="45"/>
        <v>62.667000000000002</v>
      </c>
      <c r="L205" s="17">
        <f t="shared" si="45"/>
        <v>63.657000000000004</v>
      </c>
      <c r="M205" s="17">
        <f t="shared" si="45"/>
        <v>64.647000000000006</v>
      </c>
      <c r="N205" s="17">
        <f t="shared" si="45"/>
        <v>65.637</v>
      </c>
      <c r="O205" s="17">
        <f t="shared" si="45"/>
        <v>66.62700000000001</v>
      </c>
      <c r="P205" s="17">
        <f t="shared" si="45"/>
        <v>67.617000000000004</v>
      </c>
      <c r="Q205" s="17">
        <f t="shared" si="45"/>
        <v>68.606999999999999</v>
      </c>
      <c r="R205" s="17">
        <f t="shared" si="45"/>
        <v>69.596999999999994</v>
      </c>
      <c r="S205" s="17">
        <f t="shared" si="44"/>
        <v>70.587000000000003</v>
      </c>
      <c r="T205" s="17">
        <f t="shared" si="44"/>
        <v>71.576999999999998</v>
      </c>
      <c r="U205" s="17">
        <f t="shared" si="44"/>
        <v>72.567000000000007</v>
      </c>
      <c r="V205" s="17">
        <f t="shared" si="44"/>
        <v>73.557000000000016</v>
      </c>
      <c r="W205" s="17">
        <f t="shared" si="44"/>
        <v>74.546999999999997</v>
      </c>
      <c r="X205" s="17">
        <f t="shared" si="44"/>
        <v>75.537000000000006</v>
      </c>
      <c r="Y205" s="17">
        <f t="shared" si="44"/>
        <v>76.527000000000001</v>
      </c>
      <c r="Z205" s="17">
        <f t="shared" si="44"/>
        <v>77.51700000000001</v>
      </c>
      <c r="AA205" s="17">
        <f t="shared" si="41"/>
        <v>78.507000000000005</v>
      </c>
      <c r="AB205" s="17">
        <f t="shared" si="41"/>
        <v>79.497</v>
      </c>
      <c r="AC205" s="17">
        <f t="shared" si="41"/>
        <v>80.487000000000009</v>
      </c>
      <c r="AD205" s="17">
        <f t="shared" si="47"/>
        <v>81.477000000000004</v>
      </c>
      <c r="AE205" s="17">
        <f t="shared" si="47"/>
        <v>82.466999999999999</v>
      </c>
      <c r="AF205" s="17">
        <f t="shared" si="47"/>
        <v>83.457000000000008</v>
      </c>
      <c r="AG205" s="17">
        <f t="shared" si="47"/>
        <v>84.447000000000003</v>
      </c>
      <c r="AH205" s="17">
        <f t="shared" si="47"/>
        <v>85.437000000000012</v>
      </c>
      <c r="AI205" s="17">
        <f t="shared" si="47"/>
        <v>86.426999999999992</v>
      </c>
      <c r="AJ205" s="17">
        <f t="shared" si="47"/>
        <v>87.417000000000002</v>
      </c>
      <c r="AK205" s="17">
        <f t="shared" si="47"/>
        <v>88.407000000000011</v>
      </c>
      <c r="AL205" s="17">
        <f t="shared" si="47"/>
        <v>89.397000000000006</v>
      </c>
      <c r="AM205" s="17">
        <f t="shared" si="47"/>
        <v>90.387000000000015</v>
      </c>
      <c r="AN205" s="17">
        <f t="shared" si="47"/>
        <v>91.376999999999995</v>
      </c>
      <c r="AO205" s="17">
        <f t="shared" si="47"/>
        <v>92.367000000000004</v>
      </c>
      <c r="AP205" s="17">
        <f t="shared" si="47"/>
        <v>93.357000000000014</v>
      </c>
      <c r="AQ205" s="17">
        <f t="shared" si="47"/>
        <v>94.347000000000008</v>
      </c>
      <c r="AR205" s="17">
        <f t="shared" si="47"/>
        <v>95.337000000000003</v>
      </c>
      <c r="AS205" s="17">
        <f t="shared" si="47"/>
        <v>96.326999999999998</v>
      </c>
      <c r="AT205" s="17">
        <f t="shared" si="46"/>
        <v>97.317000000000007</v>
      </c>
      <c r="AU205" s="17">
        <f t="shared" si="46"/>
        <v>98.307000000000016</v>
      </c>
      <c r="AV205" s="17">
        <f t="shared" si="46"/>
        <v>99.296999999999997</v>
      </c>
      <c r="AW205" s="17">
        <f t="shared" si="46"/>
        <v>100.28700000000001</v>
      </c>
      <c r="AX205" s="17">
        <f t="shared" si="46"/>
        <v>101.277</v>
      </c>
      <c r="AY205" s="17">
        <f t="shared" si="46"/>
        <v>102.26700000000001</v>
      </c>
      <c r="AZ205" s="17">
        <f t="shared" si="46"/>
        <v>103.25700000000002</v>
      </c>
    </row>
    <row r="206" spans="2:52" hidden="1" x14ac:dyDescent="0.25">
      <c r="B206" s="20">
        <v>54</v>
      </c>
      <c r="C206" s="17">
        <f t="shared" si="45"/>
        <v>54.846000000000004</v>
      </c>
      <c r="D206" s="17">
        <f t="shared" si="45"/>
        <v>55.836000000000006</v>
      </c>
      <c r="E206" s="17">
        <f t="shared" si="45"/>
        <v>56.826000000000001</v>
      </c>
      <c r="F206" s="17">
        <f t="shared" si="45"/>
        <v>57.81600000000001</v>
      </c>
      <c r="G206" s="17">
        <f t="shared" si="45"/>
        <v>58.806000000000004</v>
      </c>
      <c r="H206" s="17">
        <f t="shared" si="45"/>
        <v>59.796000000000006</v>
      </c>
      <c r="I206" s="17">
        <f t="shared" si="45"/>
        <v>60.786000000000001</v>
      </c>
      <c r="J206" s="17">
        <f t="shared" si="45"/>
        <v>61.776000000000003</v>
      </c>
      <c r="K206" s="17">
        <f t="shared" si="45"/>
        <v>62.766000000000005</v>
      </c>
      <c r="L206" s="17">
        <f t="shared" si="45"/>
        <v>63.756000000000014</v>
      </c>
      <c r="M206" s="17">
        <f t="shared" si="45"/>
        <v>64.746000000000009</v>
      </c>
      <c r="N206" s="17">
        <f t="shared" si="45"/>
        <v>65.736000000000004</v>
      </c>
      <c r="O206" s="17">
        <f t="shared" si="45"/>
        <v>66.726000000000013</v>
      </c>
      <c r="P206" s="17">
        <f t="shared" si="45"/>
        <v>67.716000000000022</v>
      </c>
      <c r="Q206" s="17">
        <f t="shared" si="45"/>
        <v>68.706000000000017</v>
      </c>
      <c r="R206" s="17">
        <f t="shared" si="45"/>
        <v>69.696000000000012</v>
      </c>
      <c r="S206" s="17">
        <f t="shared" si="44"/>
        <v>70.686000000000007</v>
      </c>
      <c r="T206" s="17">
        <f t="shared" si="44"/>
        <v>71.676000000000016</v>
      </c>
      <c r="U206" s="17">
        <f t="shared" si="44"/>
        <v>72.666000000000011</v>
      </c>
      <c r="V206" s="17">
        <f t="shared" si="44"/>
        <v>73.65600000000002</v>
      </c>
      <c r="W206" s="17">
        <f t="shared" si="44"/>
        <v>74.646000000000015</v>
      </c>
      <c r="X206" s="17">
        <f t="shared" si="44"/>
        <v>75.63600000000001</v>
      </c>
      <c r="Y206" s="17">
        <f t="shared" si="44"/>
        <v>76.626000000000019</v>
      </c>
      <c r="Z206" s="17">
        <f t="shared" si="44"/>
        <v>77.616000000000014</v>
      </c>
      <c r="AA206" s="17">
        <f t="shared" si="41"/>
        <v>78.606000000000009</v>
      </c>
      <c r="AB206" s="17">
        <f t="shared" si="41"/>
        <v>79.596000000000018</v>
      </c>
      <c r="AC206" s="17">
        <f t="shared" si="41"/>
        <v>80.586000000000013</v>
      </c>
      <c r="AD206" s="17">
        <f t="shared" si="47"/>
        <v>81.576000000000022</v>
      </c>
      <c r="AE206" s="17">
        <f t="shared" si="47"/>
        <v>82.566000000000003</v>
      </c>
      <c r="AF206" s="17">
        <f t="shared" si="47"/>
        <v>83.556000000000012</v>
      </c>
      <c r="AG206" s="17">
        <f t="shared" si="47"/>
        <v>84.546000000000021</v>
      </c>
      <c r="AH206" s="17">
        <f t="shared" si="47"/>
        <v>85.536000000000016</v>
      </c>
      <c r="AI206" s="17">
        <f t="shared" si="47"/>
        <v>86.526000000000025</v>
      </c>
      <c r="AJ206" s="17">
        <f t="shared" si="47"/>
        <v>87.516000000000005</v>
      </c>
      <c r="AK206" s="17">
        <f t="shared" si="47"/>
        <v>88.506000000000014</v>
      </c>
      <c r="AL206" s="17">
        <f t="shared" si="47"/>
        <v>89.496000000000024</v>
      </c>
      <c r="AM206" s="17">
        <f t="shared" si="47"/>
        <v>90.486000000000018</v>
      </c>
      <c r="AN206" s="17">
        <f t="shared" si="47"/>
        <v>91.476000000000013</v>
      </c>
      <c r="AO206" s="17">
        <f t="shared" si="47"/>
        <v>92.466000000000008</v>
      </c>
      <c r="AP206" s="17">
        <f t="shared" si="47"/>
        <v>93.456000000000017</v>
      </c>
      <c r="AQ206" s="17">
        <f t="shared" si="47"/>
        <v>94.446000000000026</v>
      </c>
      <c r="AR206" s="17">
        <f t="shared" si="47"/>
        <v>95.436000000000007</v>
      </c>
      <c r="AS206" s="17">
        <f t="shared" si="47"/>
        <v>96.426000000000016</v>
      </c>
      <c r="AT206" s="17">
        <f t="shared" si="46"/>
        <v>97.416000000000011</v>
      </c>
      <c r="AU206" s="17">
        <f t="shared" si="46"/>
        <v>98.40600000000002</v>
      </c>
      <c r="AV206" s="17">
        <f t="shared" si="46"/>
        <v>99.396000000000029</v>
      </c>
      <c r="AW206" s="17">
        <f t="shared" si="46"/>
        <v>100.38600000000001</v>
      </c>
      <c r="AX206" s="17">
        <f t="shared" si="46"/>
        <v>101.37600000000002</v>
      </c>
      <c r="AY206" s="17">
        <f t="shared" si="46"/>
        <v>102.36600000000001</v>
      </c>
      <c r="AZ206" s="17">
        <f t="shared" si="46"/>
        <v>103.35600000000002</v>
      </c>
    </row>
    <row r="207" spans="2:52" hidden="1" x14ac:dyDescent="0.25">
      <c r="B207" s="20">
        <v>55</v>
      </c>
      <c r="C207" s="17">
        <f t="shared" si="45"/>
        <v>54.945000000000007</v>
      </c>
      <c r="D207" s="17">
        <f t="shared" si="45"/>
        <v>55.935000000000009</v>
      </c>
      <c r="E207" s="17">
        <f t="shared" si="45"/>
        <v>56.925000000000004</v>
      </c>
      <c r="F207" s="17">
        <f t="shared" si="45"/>
        <v>57.915000000000006</v>
      </c>
      <c r="G207" s="17">
        <f t="shared" si="45"/>
        <v>58.905000000000008</v>
      </c>
      <c r="H207" s="17">
        <f t="shared" si="45"/>
        <v>59.89500000000001</v>
      </c>
      <c r="I207" s="17">
        <f t="shared" si="45"/>
        <v>60.885000000000005</v>
      </c>
      <c r="J207" s="17">
        <f t="shared" si="45"/>
        <v>61.875000000000007</v>
      </c>
      <c r="K207" s="17">
        <f t="shared" si="45"/>
        <v>62.865000000000002</v>
      </c>
      <c r="L207" s="17">
        <f t="shared" si="45"/>
        <v>63.855000000000011</v>
      </c>
      <c r="M207" s="17">
        <f t="shared" si="45"/>
        <v>64.845000000000013</v>
      </c>
      <c r="N207" s="17">
        <f t="shared" si="45"/>
        <v>65.835000000000008</v>
      </c>
      <c r="O207" s="17">
        <f t="shared" si="45"/>
        <v>66.825000000000003</v>
      </c>
      <c r="P207" s="17">
        <f t="shared" si="45"/>
        <v>67.814999999999998</v>
      </c>
      <c r="Q207" s="17">
        <f t="shared" si="45"/>
        <v>68.805000000000007</v>
      </c>
      <c r="R207" s="17">
        <f t="shared" si="45"/>
        <v>69.795000000000002</v>
      </c>
      <c r="S207" s="17">
        <f t="shared" si="44"/>
        <v>70.785000000000011</v>
      </c>
      <c r="T207" s="17">
        <f t="shared" si="44"/>
        <v>71.775000000000006</v>
      </c>
      <c r="U207" s="17">
        <f t="shared" si="44"/>
        <v>72.765000000000015</v>
      </c>
      <c r="V207" s="17">
        <f t="shared" si="44"/>
        <v>73.75500000000001</v>
      </c>
      <c r="W207" s="17">
        <f t="shared" si="44"/>
        <v>74.745000000000005</v>
      </c>
      <c r="X207" s="17">
        <f t="shared" si="44"/>
        <v>75.735000000000014</v>
      </c>
      <c r="Y207" s="17">
        <f t="shared" si="44"/>
        <v>76.725000000000009</v>
      </c>
      <c r="Z207" s="17">
        <f t="shared" si="44"/>
        <v>77.715000000000018</v>
      </c>
      <c r="AA207" s="17">
        <f t="shared" si="41"/>
        <v>78.704999999999998</v>
      </c>
      <c r="AB207" s="17">
        <f t="shared" si="41"/>
        <v>79.695000000000007</v>
      </c>
      <c r="AC207" s="17">
        <f t="shared" si="41"/>
        <v>80.685000000000016</v>
      </c>
      <c r="AD207" s="17">
        <f t="shared" si="47"/>
        <v>81.675000000000011</v>
      </c>
      <c r="AE207" s="17">
        <f t="shared" si="47"/>
        <v>82.665000000000006</v>
      </c>
      <c r="AF207" s="17">
        <f t="shared" si="47"/>
        <v>83.655000000000001</v>
      </c>
      <c r="AG207" s="17">
        <f t="shared" si="47"/>
        <v>84.64500000000001</v>
      </c>
      <c r="AH207" s="17">
        <f t="shared" si="47"/>
        <v>85.635000000000019</v>
      </c>
      <c r="AI207" s="17">
        <f t="shared" si="47"/>
        <v>86.625</v>
      </c>
      <c r="AJ207" s="17">
        <f t="shared" si="47"/>
        <v>87.615000000000009</v>
      </c>
      <c r="AK207" s="17">
        <f t="shared" si="47"/>
        <v>88.605000000000004</v>
      </c>
      <c r="AL207" s="17">
        <f t="shared" si="47"/>
        <v>89.595000000000013</v>
      </c>
      <c r="AM207" s="17">
        <f t="shared" si="47"/>
        <v>90.585000000000022</v>
      </c>
      <c r="AN207" s="17">
        <f t="shared" si="47"/>
        <v>91.575000000000003</v>
      </c>
      <c r="AO207" s="17">
        <f t="shared" si="47"/>
        <v>92.565000000000012</v>
      </c>
      <c r="AP207" s="17">
        <f t="shared" si="47"/>
        <v>93.555000000000007</v>
      </c>
      <c r="AQ207" s="17">
        <f t="shared" si="47"/>
        <v>94.545000000000016</v>
      </c>
      <c r="AR207" s="17">
        <f t="shared" si="47"/>
        <v>95.535000000000011</v>
      </c>
      <c r="AS207" s="17">
        <f t="shared" si="47"/>
        <v>96.525000000000006</v>
      </c>
      <c r="AT207" s="17">
        <f t="shared" si="46"/>
        <v>97.515000000000015</v>
      </c>
      <c r="AU207" s="17">
        <f t="shared" si="46"/>
        <v>98.50500000000001</v>
      </c>
      <c r="AV207" s="17">
        <f t="shared" si="46"/>
        <v>99.495000000000005</v>
      </c>
      <c r="AW207" s="17">
        <f t="shared" si="46"/>
        <v>100.48500000000001</v>
      </c>
      <c r="AX207" s="17">
        <f t="shared" si="46"/>
        <v>101.47500000000001</v>
      </c>
      <c r="AY207" s="17">
        <f t="shared" si="46"/>
        <v>102.46500000000002</v>
      </c>
      <c r="AZ207" s="17">
        <f t="shared" si="46"/>
        <v>103.455</v>
      </c>
    </row>
    <row r="208" spans="2:52" hidden="1" x14ac:dyDescent="0.25">
      <c r="B208" s="20">
        <v>56</v>
      </c>
      <c r="C208" s="17">
        <f t="shared" si="45"/>
        <v>55.044000000000004</v>
      </c>
      <c r="D208" s="17">
        <f t="shared" si="45"/>
        <v>56.034000000000013</v>
      </c>
      <c r="E208" s="17">
        <f t="shared" si="45"/>
        <v>57.024000000000008</v>
      </c>
      <c r="F208" s="17">
        <f t="shared" si="45"/>
        <v>58.01400000000001</v>
      </c>
      <c r="G208" s="17">
        <f t="shared" si="45"/>
        <v>59.004000000000005</v>
      </c>
      <c r="H208" s="17">
        <f t="shared" si="45"/>
        <v>59.994000000000007</v>
      </c>
      <c r="I208" s="17">
        <f t="shared" si="45"/>
        <v>60.984000000000009</v>
      </c>
      <c r="J208" s="17">
        <f t="shared" si="45"/>
        <v>61.974000000000011</v>
      </c>
      <c r="K208" s="17">
        <f t="shared" si="45"/>
        <v>62.964000000000006</v>
      </c>
      <c r="L208" s="17">
        <f t="shared" si="45"/>
        <v>63.954000000000001</v>
      </c>
      <c r="M208" s="17">
        <f t="shared" si="45"/>
        <v>64.944000000000003</v>
      </c>
      <c r="N208" s="17">
        <f t="shared" si="45"/>
        <v>65.933999999999997</v>
      </c>
      <c r="O208" s="17">
        <f t="shared" si="45"/>
        <v>66.924000000000007</v>
      </c>
      <c r="P208" s="17">
        <f t="shared" si="45"/>
        <v>67.914000000000001</v>
      </c>
      <c r="Q208" s="17">
        <f t="shared" si="45"/>
        <v>68.903999999999996</v>
      </c>
      <c r="R208" s="17">
        <f t="shared" si="45"/>
        <v>69.894000000000005</v>
      </c>
      <c r="S208" s="17">
        <f t="shared" si="44"/>
        <v>70.884</v>
      </c>
      <c r="T208" s="17">
        <f t="shared" si="44"/>
        <v>71.874000000000009</v>
      </c>
      <c r="U208" s="17">
        <f t="shared" si="44"/>
        <v>72.864000000000004</v>
      </c>
      <c r="V208" s="17">
        <f t="shared" si="44"/>
        <v>73.854000000000013</v>
      </c>
      <c r="W208" s="17">
        <f t="shared" si="44"/>
        <v>74.843999999999994</v>
      </c>
      <c r="X208" s="17">
        <f t="shared" si="44"/>
        <v>75.834000000000003</v>
      </c>
      <c r="Y208" s="17">
        <f t="shared" si="44"/>
        <v>76.824000000000012</v>
      </c>
      <c r="Z208" s="17">
        <f t="shared" si="44"/>
        <v>77.814000000000007</v>
      </c>
      <c r="AA208" s="17">
        <f t="shared" si="41"/>
        <v>78.804000000000002</v>
      </c>
      <c r="AB208" s="17">
        <f t="shared" si="41"/>
        <v>79.793999999999997</v>
      </c>
      <c r="AC208" s="17">
        <f t="shared" si="41"/>
        <v>80.784000000000006</v>
      </c>
      <c r="AD208" s="17">
        <f t="shared" si="47"/>
        <v>81.774000000000015</v>
      </c>
      <c r="AE208" s="17">
        <f t="shared" si="47"/>
        <v>82.763999999999996</v>
      </c>
      <c r="AF208" s="17">
        <f t="shared" si="47"/>
        <v>83.754000000000005</v>
      </c>
      <c r="AG208" s="17">
        <f t="shared" si="47"/>
        <v>84.744</v>
      </c>
      <c r="AH208" s="17">
        <f t="shared" si="47"/>
        <v>85.734000000000009</v>
      </c>
      <c r="AI208" s="17">
        <f t="shared" si="47"/>
        <v>86.724000000000004</v>
      </c>
      <c r="AJ208" s="17">
        <f t="shared" si="47"/>
        <v>87.713999999999999</v>
      </c>
      <c r="AK208" s="17">
        <f t="shared" si="47"/>
        <v>88.704000000000008</v>
      </c>
      <c r="AL208" s="17">
        <f t="shared" si="47"/>
        <v>89.694000000000003</v>
      </c>
      <c r="AM208" s="17">
        <f t="shared" si="47"/>
        <v>90.684000000000012</v>
      </c>
      <c r="AN208" s="17">
        <f t="shared" si="47"/>
        <v>91.674000000000007</v>
      </c>
      <c r="AO208" s="17">
        <f t="shared" si="47"/>
        <v>92.664000000000001</v>
      </c>
      <c r="AP208" s="17">
        <f t="shared" si="47"/>
        <v>93.654000000000011</v>
      </c>
      <c r="AQ208" s="17">
        <f t="shared" si="47"/>
        <v>94.644000000000005</v>
      </c>
      <c r="AR208" s="17">
        <f t="shared" si="47"/>
        <v>95.634</v>
      </c>
      <c r="AS208" s="17">
        <f t="shared" si="47"/>
        <v>96.624000000000009</v>
      </c>
      <c r="AT208" s="17">
        <f t="shared" si="46"/>
        <v>97.614000000000004</v>
      </c>
      <c r="AU208" s="17">
        <f t="shared" si="46"/>
        <v>98.604000000000013</v>
      </c>
      <c r="AV208" s="17">
        <f t="shared" si="46"/>
        <v>99.593999999999994</v>
      </c>
      <c r="AW208" s="17">
        <f t="shared" si="46"/>
        <v>100.584</v>
      </c>
      <c r="AX208" s="17">
        <f t="shared" si="46"/>
        <v>101.57400000000001</v>
      </c>
      <c r="AY208" s="17">
        <f t="shared" si="46"/>
        <v>102.56400000000001</v>
      </c>
      <c r="AZ208" s="17">
        <f t="shared" si="46"/>
        <v>103.554</v>
      </c>
    </row>
    <row r="209" spans="2:52" hidden="1" x14ac:dyDescent="0.25">
      <c r="B209" s="20">
        <v>57</v>
      </c>
      <c r="C209" s="17">
        <f t="shared" si="45"/>
        <v>55.143000000000008</v>
      </c>
      <c r="D209" s="17">
        <f t="shared" si="45"/>
        <v>56.133000000000003</v>
      </c>
      <c r="E209" s="17">
        <f t="shared" si="45"/>
        <v>57.123000000000012</v>
      </c>
      <c r="F209" s="17">
        <f t="shared" si="45"/>
        <v>58.113000000000014</v>
      </c>
      <c r="G209" s="17">
        <f t="shared" si="45"/>
        <v>59.103000000000009</v>
      </c>
      <c r="H209" s="17">
        <f t="shared" si="45"/>
        <v>60.093000000000011</v>
      </c>
      <c r="I209" s="17">
        <f t="shared" si="45"/>
        <v>61.083000000000006</v>
      </c>
      <c r="J209" s="17">
        <f t="shared" si="45"/>
        <v>62.073000000000015</v>
      </c>
      <c r="K209" s="17">
        <f t="shared" si="45"/>
        <v>63.063000000000009</v>
      </c>
      <c r="L209" s="17">
        <f t="shared" si="45"/>
        <v>64.053000000000011</v>
      </c>
      <c r="M209" s="17">
        <f t="shared" si="45"/>
        <v>65.043000000000006</v>
      </c>
      <c r="N209" s="17">
        <f t="shared" si="45"/>
        <v>66.033000000000001</v>
      </c>
      <c r="O209" s="17">
        <f t="shared" si="45"/>
        <v>67.02300000000001</v>
      </c>
      <c r="P209" s="17">
        <f t="shared" si="45"/>
        <v>68.013000000000005</v>
      </c>
      <c r="Q209" s="17">
        <f t="shared" si="45"/>
        <v>69.003000000000014</v>
      </c>
      <c r="R209" s="17">
        <f t="shared" ref="R209:AG224" si="48">(R$32-100+$B209/10)*0.9*1.1</f>
        <v>69.993000000000009</v>
      </c>
      <c r="S209" s="17">
        <f t="shared" si="48"/>
        <v>70.983000000000004</v>
      </c>
      <c r="T209" s="17">
        <f t="shared" si="48"/>
        <v>71.973000000000013</v>
      </c>
      <c r="U209" s="17">
        <f t="shared" si="48"/>
        <v>72.963000000000008</v>
      </c>
      <c r="V209" s="17">
        <f t="shared" si="48"/>
        <v>73.953000000000017</v>
      </c>
      <c r="W209" s="17">
        <f t="shared" si="48"/>
        <v>74.943000000000012</v>
      </c>
      <c r="X209" s="17">
        <f t="shared" si="48"/>
        <v>75.933000000000007</v>
      </c>
      <c r="Y209" s="17">
        <f t="shared" si="48"/>
        <v>76.923000000000016</v>
      </c>
      <c r="Z209" s="17">
        <f t="shared" si="48"/>
        <v>77.913000000000011</v>
      </c>
      <c r="AA209" s="17">
        <f t="shared" si="48"/>
        <v>78.903000000000006</v>
      </c>
      <c r="AB209" s="17">
        <f t="shared" si="48"/>
        <v>79.893000000000015</v>
      </c>
      <c r="AC209" s="17">
        <f t="shared" si="48"/>
        <v>80.88300000000001</v>
      </c>
      <c r="AD209" s="17">
        <f t="shared" si="48"/>
        <v>81.873000000000019</v>
      </c>
      <c r="AE209" s="17">
        <f t="shared" si="48"/>
        <v>82.863</v>
      </c>
      <c r="AF209" s="17">
        <f t="shared" si="48"/>
        <v>83.853000000000009</v>
      </c>
      <c r="AG209" s="17">
        <f t="shared" si="48"/>
        <v>84.843000000000018</v>
      </c>
      <c r="AH209" s="17">
        <f t="shared" si="47"/>
        <v>85.833000000000013</v>
      </c>
      <c r="AI209" s="17">
        <f t="shared" si="47"/>
        <v>86.823000000000008</v>
      </c>
      <c r="AJ209" s="17">
        <f t="shared" si="47"/>
        <v>87.813000000000002</v>
      </c>
      <c r="AK209" s="17">
        <f t="shared" si="47"/>
        <v>88.803000000000011</v>
      </c>
      <c r="AL209" s="17">
        <f t="shared" si="47"/>
        <v>89.793000000000021</v>
      </c>
      <c r="AM209" s="17">
        <f t="shared" si="47"/>
        <v>90.783000000000015</v>
      </c>
      <c r="AN209" s="17">
        <f t="shared" si="47"/>
        <v>91.77300000000001</v>
      </c>
      <c r="AO209" s="17">
        <f t="shared" si="47"/>
        <v>92.763000000000005</v>
      </c>
      <c r="AP209" s="17">
        <f t="shared" si="47"/>
        <v>93.753000000000014</v>
      </c>
      <c r="AQ209" s="17">
        <f t="shared" si="47"/>
        <v>94.743000000000023</v>
      </c>
      <c r="AR209" s="17">
        <f t="shared" si="47"/>
        <v>95.733000000000004</v>
      </c>
      <c r="AS209" s="17">
        <f t="shared" si="47"/>
        <v>96.723000000000013</v>
      </c>
      <c r="AT209" s="17">
        <f t="shared" si="46"/>
        <v>97.713000000000008</v>
      </c>
      <c r="AU209" s="17">
        <f t="shared" si="46"/>
        <v>98.703000000000017</v>
      </c>
      <c r="AV209" s="17">
        <f t="shared" si="46"/>
        <v>99.693000000000012</v>
      </c>
      <c r="AW209" s="17">
        <f t="shared" si="46"/>
        <v>100.68300000000001</v>
      </c>
      <c r="AX209" s="17">
        <f t="shared" si="46"/>
        <v>101.67300000000002</v>
      </c>
      <c r="AY209" s="17">
        <f t="shared" si="46"/>
        <v>102.66300000000001</v>
      </c>
      <c r="AZ209" s="17">
        <f t="shared" si="46"/>
        <v>103.65300000000001</v>
      </c>
    </row>
    <row r="210" spans="2:52" hidden="1" x14ac:dyDescent="0.25">
      <c r="B210" s="20">
        <v>58</v>
      </c>
      <c r="C210" s="17">
        <f t="shared" ref="C210:R225" si="49">(C$32-100+$B210/10)*0.9*1.1</f>
        <v>55.242000000000004</v>
      </c>
      <c r="D210" s="17">
        <f t="shared" si="49"/>
        <v>56.231999999999999</v>
      </c>
      <c r="E210" s="17">
        <f t="shared" si="49"/>
        <v>57.222000000000001</v>
      </c>
      <c r="F210" s="17">
        <f t="shared" si="49"/>
        <v>58.212000000000003</v>
      </c>
      <c r="G210" s="17">
        <f t="shared" si="49"/>
        <v>59.202000000000005</v>
      </c>
      <c r="H210" s="17">
        <f t="shared" si="49"/>
        <v>60.192</v>
      </c>
      <c r="I210" s="17">
        <f t="shared" si="49"/>
        <v>61.182000000000002</v>
      </c>
      <c r="J210" s="17">
        <f t="shared" si="49"/>
        <v>62.172000000000004</v>
      </c>
      <c r="K210" s="17">
        <f t="shared" si="49"/>
        <v>63.162000000000006</v>
      </c>
      <c r="L210" s="17">
        <f t="shared" si="49"/>
        <v>64.152000000000001</v>
      </c>
      <c r="M210" s="17">
        <f t="shared" si="49"/>
        <v>65.14200000000001</v>
      </c>
      <c r="N210" s="17">
        <f t="shared" si="49"/>
        <v>66.132000000000005</v>
      </c>
      <c r="O210" s="17">
        <f t="shared" si="49"/>
        <v>67.122</v>
      </c>
      <c r="P210" s="17">
        <f t="shared" si="49"/>
        <v>68.112000000000009</v>
      </c>
      <c r="Q210" s="17">
        <f t="shared" si="49"/>
        <v>69.102000000000004</v>
      </c>
      <c r="R210" s="17">
        <f t="shared" si="49"/>
        <v>70.091999999999999</v>
      </c>
      <c r="S210" s="17">
        <f t="shared" si="48"/>
        <v>71.082000000000008</v>
      </c>
      <c r="T210" s="17">
        <f t="shared" si="48"/>
        <v>72.072000000000003</v>
      </c>
      <c r="U210" s="17">
        <f t="shared" si="48"/>
        <v>73.062000000000012</v>
      </c>
      <c r="V210" s="17">
        <f t="shared" si="48"/>
        <v>74.051999999999992</v>
      </c>
      <c r="W210" s="17">
        <f t="shared" si="48"/>
        <v>75.042000000000002</v>
      </c>
      <c r="X210" s="17">
        <f t="shared" si="48"/>
        <v>76.032000000000011</v>
      </c>
      <c r="Y210" s="17">
        <f t="shared" si="48"/>
        <v>77.022000000000006</v>
      </c>
      <c r="Z210" s="17">
        <f t="shared" si="48"/>
        <v>78.012000000000015</v>
      </c>
      <c r="AA210" s="17">
        <f t="shared" si="48"/>
        <v>79.001999999999995</v>
      </c>
      <c r="AB210" s="17">
        <f t="shared" si="48"/>
        <v>79.992000000000004</v>
      </c>
      <c r="AC210" s="17">
        <f t="shared" si="48"/>
        <v>80.982000000000014</v>
      </c>
      <c r="AD210" s="17">
        <f t="shared" si="48"/>
        <v>81.972000000000008</v>
      </c>
      <c r="AE210" s="17">
        <f t="shared" si="48"/>
        <v>82.962000000000003</v>
      </c>
      <c r="AF210" s="17">
        <f t="shared" si="48"/>
        <v>83.951999999999998</v>
      </c>
      <c r="AG210" s="17">
        <f t="shared" si="48"/>
        <v>84.942000000000007</v>
      </c>
      <c r="AH210" s="17">
        <f t="shared" si="47"/>
        <v>85.932000000000016</v>
      </c>
      <c r="AI210" s="17">
        <f t="shared" si="47"/>
        <v>86.921999999999997</v>
      </c>
      <c r="AJ210" s="17">
        <f t="shared" si="47"/>
        <v>87.912000000000006</v>
      </c>
      <c r="AK210" s="17">
        <f t="shared" si="47"/>
        <v>88.902000000000001</v>
      </c>
      <c r="AL210" s="17">
        <f t="shared" si="47"/>
        <v>89.89200000000001</v>
      </c>
      <c r="AM210" s="17">
        <f t="shared" si="47"/>
        <v>90.882000000000019</v>
      </c>
      <c r="AN210" s="17">
        <f t="shared" si="47"/>
        <v>91.872</v>
      </c>
      <c r="AO210" s="17">
        <f t="shared" si="47"/>
        <v>92.862000000000009</v>
      </c>
      <c r="AP210" s="17">
        <f t="shared" si="47"/>
        <v>93.852000000000004</v>
      </c>
      <c r="AQ210" s="17">
        <f t="shared" si="47"/>
        <v>94.842000000000013</v>
      </c>
      <c r="AR210" s="17">
        <f t="shared" si="47"/>
        <v>95.832000000000008</v>
      </c>
      <c r="AS210" s="17">
        <f t="shared" si="47"/>
        <v>96.822000000000003</v>
      </c>
      <c r="AT210" s="17">
        <f t="shared" si="46"/>
        <v>97.812000000000012</v>
      </c>
      <c r="AU210" s="17">
        <f t="shared" si="46"/>
        <v>98.802000000000007</v>
      </c>
      <c r="AV210" s="17">
        <f t="shared" si="46"/>
        <v>99.792000000000002</v>
      </c>
      <c r="AW210" s="17">
        <f t="shared" si="46"/>
        <v>100.78200000000001</v>
      </c>
      <c r="AX210" s="17">
        <f t="shared" si="46"/>
        <v>101.77200000000001</v>
      </c>
      <c r="AY210" s="17">
        <f t="shared" si="46"/>
        <v>102.76200000000001</v>
      </c>
      <c r="AZ210" s="17">
        <f t="shared" si="46"/>
        <v>103.752</v>
      </c>
    </row>
    <row r="211" spans="2:52" hidden="1" x14ac:dyDescent="0.25">
      <c r="B211" s="20">
        <v>59</v>
      </c>
      <c r="C211" s="17">
        <f t="shared" si="49"/>
        <v>55.341000000000008</v>
      </c>
      <c r="D211" s="17">
        <f t="shared" si="49"/>
        <v>56.331000000000003</v>
      </c>
      <c r="E211" s="17">
        <f t="shared" si="49"/>
        <v>57.321000000000005</v>
      </c>
      <c r="F211" s="17">
        <f t="shared" si="49"/>
        <v>58.311</v>
      </c>
      <c r="G211" s="17">
        <f t="shared" si="49"/>
        <v>59.301000000000002</v>
      </c>
      <c r="H211" s="17">
        <f t="shared" si="49"/>
        <v>60.291000000000004</v>
      </c>
      <c r="I211" s="17">
        <f t="shared" si="49"/>
        <v>61.281000000000006</v>
      </c>
      <c r="J211" s="17">
        <f t="shared" si="49"/>
        <v>62.271000000000008</v>
      </c>
      <c r="K211" s="17">
        <f t="shared" si="49"/>
        <v>63.261000000000003</v>
      </c>
      <c r="L211" s="17">
        <f t="shared" si="49"/>
        <v>64.251000000000005</v>
      </c>
      <c r="M211" s="17">
        <f t="shared" si="49"/>
        <v>65.241000000000014</v>
      </c>
      <c r="N211" s="17">
        <f t="shared" si="49"/>
        <v>66.231000000000009</v>
      </c>
      <c r="O211" s="17">
        <f t="shared" si="49"/>
        <v>67.221000000000018</v>
      </c>
      <c r="P211" s="17">
        <f t="shared" si="49"/>
        <v>68.211000000000013</v>
      </c>
      <c r="Q211" s="17">
        <f t="shared" si="49"/>
        <v>69.201000000000008</v>
      </c>
      <c r="R211" s="17">
        <f t="shared" si="49"/>
        <v>70.191000000000017</v>
      </c>
      <c r="S211" s="17">
        <f t="shared" si="48"/>
        <v>71.181000000000012</v>
      </c>
      <c r="T211" s="17">
        <f t="shared" si="48"/>
        <v>72.171000000000021</v>
      </c>
      <c r="U211" s="17">
        <f t="shared" si="48"/>
        <v>73.161000000000016</v>
      </c>
      <c r="V211" s="17">
        <f t="shared" si="48"/>
        <v>74.151000000000025</v>
      </c>
      <c r="W211" s="17">
        <f t="shared" si="48"/>
        <v>75.141000000000005</v>
      </c>
      <c r="X211" s="17">
        <f t="shared" si="48"/>
        <v>76.131000000000014</v>
      </c>
      <c r="Y211" s="17">
        <f t="shared" si="48"/>
        <v>77.121000000000024</v>
      </c>
      <c r="Z211" s="17">
        <f t="shared" si="48"/>
        <v>78.111000000000018</v>
      </c>
      <c r="AA211" s="17">
        <f t="shared" si="48"/>
        <v>79.101000000000013</v>
      </c>
      <c r="AB211" s="17">
        <f t="shared" si="48"/>
        <v>80.091000000000008</v>
      </c>
      <c r="AC211" s="17">
        <f t="shared" si="48"/>
        <v>81.081000000000017</v>
      </c>
      <c r="AD211" s="17">
        <f t="shared" si="48"/>
        <v>82.071000000000026</v>
      </c>
      <c r="AE211" s="17">
        <f t="shared" si="48"/>
        <v>83.061000000000007</v>
      </c>
      <c r="AF211" s="17">
        <f t="shared" si="48"/>
        <v>84.051000000000016</v>
      </c>
      <c r="AG211" s="17">
        <f t="shared" si="48"/>
        <v>85.041000000000011</v>
      </c>
      <c r="AH211" s="17">
        <f t="shared" si="47"/>
        <v>86.03100000000002</v>
      </c>
      <c r="AI211" s="17">
        <f t="shared" si="47"/>
        <v>87.021000000000015</v>
      </c>
      <c r="AJ211" s="17">
        <f t="shared" si="47"/>
        <v>88.01100000000001</v>
      </c>
      <c r="AK211" s="17">
        <f t="shared" si="47"/>
        <v>89.001000000000019</v>
      </c>
      <c r="AL211" s="17">
        <f t="shared" si="47"/>
        <v>89.991000000000014</v>
      </c>
      <c r="AM211" s="17">
        <f t="shared" si="47"/>
        <v>90.981000000000023</v>
      </c>
      <c r="AN211" s="17">
        <f t="shared" si="47"/>
        <v>91.971000000000018</v>
      </c>
      <c r="AO211" s="17">
        <f t="shared" si="47"/>
        <v>92.961000000000013</v>
      </c>
      <c r="AP211" s="17">
        <f t="shared" si="47"/>
        <v>93.951000000000022</v>
      </c>
      <c r="AQ211" s="17">
        <f t="shared" si="47"/>
        <v>94.941000000000017</v>
      </c>
      <c r="AR211" s="17">
        <f t="shared" si="47"/>
        <v>95.931000000000012</v>
      </c>
      <c r="AS211" s="17">
        <f t="shared" si="47"/>
        <v>96.921000000000021</v>
      </c>
      <c r="AT211" s="17">
        <f t="shared" si="46"/>
        <v>97.911000000000016</v>
      </c>
      <c r="AU211" s="17">
        <f t="shared" si="46"/>
        <v>98.901000000000025</v>
      </c>
      <c r="AV211" s="17">
        <f t="shared" si="46"/>
        <v>99.891000000000005</v>
      </c>
      <c r="AW211" s="17">
        <f t="shared" si="46"/>
        <v>100.88100000000001</v>
      </c>
      <c r="AX211" s="17">
        <f t="shared" si="46"/>
        <v>101.87100000000002</v>
      </c>
      <c r="AY211" s="17">
        <f t="shared" si="46"/>
        <v>102.86100000000002</v>
      </c>
      <c r="AZ211" s="17">
        <f t="shared" si="46"/>
        <v>103.85100000000001</v>
      </c>
    </row>
    <row r="212" spans="2:52" hidden="1" x14ac:dyDescent="0.25">
      <c r="B212" s="20">
        <v>60</v>
      </c>
      <c r="C212" s="17">
        <f t="shared" si="49"/>
        <v>55.440000000000005</v>
      </c>
      <c r="D212" s="17">
        <f t="shared" si="49"/>
        <v>56.430000000000007</v>
      </c>
      <c r="E212" s="17">
        <f t="shared" si="49"/>
        <v>57.420000000000009</v>
      </c>
      <c r="F212" s="17">
        <f t="shared" si="49"/>
        <v>58.410000000000004</v>
      </c>
      <c r="G212" s="17">
        <f t="shared" si="49"/>
        <v>59.400000000000006</v>
      </c>
      <c r="H212" s="17">
        <f t="shared" si="49"/>
        <v>60.39</v>
      </c>
      <c r="I212" s="17">
        <f t="shared" si="49"/>
        <v>61.38000000000001</v>
      </c>
      <c r="J212" s="17">
        <f t="shared" si="49"/>
        <v>62.370000000000012</v>
      </c>
      <c r="K212" s="17">
        <f t="shared" si="49"/>
        <v>63.360000000000007</v>
      </c>
      <c r="L212" s="17">
        <f t="shared" si="49"/>
        <v>64.350000000000009</v>
      </c>
      <c r="M212" s="17">
        <f t="shared" si="49"/>
        <v>65.34</v>
      </c>
      <c r="N212" s="17">
        <f t="shared" si="49"/>
        <v>66.330000000000013</v>
      </c>
      <c r="O212" s="17">
        <f t="shared" si="49"/>
        <v>67.320000000000007</v>
      </c>
      <c r="P212" s="17">
        <f t="shared" si="49"/>
        <v>68.31</v>
      </c>
      <c r="Q212" s="17">
        <f t="shared" si="49"/>
        <v>69.300000000000011</v>
      </c>
      <c r="R212" s="17">
        <f t="shared" si="49"/>
        <v>70.290000000000006</v>
      </c>
      <c r="S212" s="17">
        <f t="shared" si="48"/>
        <v>71.28</v>
      </c>
      <c r="T212" s="17">
        <f t="shared" si="48"/>
        <v>72.27000000000001</v>
      </c>
      <c r="U212" s="17">
        <f t="shared" si="48"/>
        <v>73.260000000000019</v>
      </c>
      <c r="V212" s="17">
        <f t="shared" si="48"/>
        <v>74.25</v>
      </c>
      <c r="W212" s="17">
        <f t="shared" si="48"/>
        <v>75.240000000000009</v>
      </c>
      <c r="X212" s="17">
        <f t="shared" si="48"/>
        <v>76.23</v>
      </c>
      <c r="Y212" s="17">
        <f t="shared" si="48"/>
        <v>77.220000000000013</v>
      </c>
      <c r="Z212" s="17">
        <f t="shared" si="48"/>
        <v>78.210000000000022</v>
      </c>
      <c r="AA212" s="17">
        <f t="shared" si="48"/>
        <v>79.2</v>
      </c>
      <c r="AB212" s="17">
        <f t="shared" si="48"/>
        <v>80.190000000000012</v>
      </c>
      <c r="AC212" s="17">
        <f t="shared" si="48"/>
        <v>81.180000000000007</v>
      </c>
      <c r="AD212" s="17">
        <f t="shared" si="48"/>
        <v>82.170000000000016</v>
      </c>
      <c r="AE212" s="17">
        <f t="shared" si="48"/>
        <v>83.160000000000011</v>
      </c>
      <c r="AF212" s="17">
        <f t="shared" si="48"/>
        <v>84.15</v>
      </c>
      <c r="AG212" s="17">
        <f t="shared" si="48"/>
        <v>85.140000000000015</v>
      </c>
      <c r="AH212" s="17">
        <f t="shared" si="47"/>
        <v>86.13000000000001</v>
      </c>
      <c r="AI212" s="17">
        <f t="shared" si="47"/>
        <v>87.12</v>
      </c>
      <c r="AJ212" s="17">
        <f t="shared" si="47"/>
        <v>88.110000000000014</v>
      </c>
      <c r="AK212" s="17">
        <f t="shared" si="47"/>
        <v>89.100000000000009</v>
      </c>
      <c r="AL212" s="17">
        <f t="shared" si="47"/>
        <v>90.090000000000018</v>
      </c>
      <c r="AM212" s="17">
        <f t="shared" si="47"/>
        <v>91.08</v>
      </c>
      <c r="AN212" s="17">
        <f t="shared" si="47"/>
        <v>92.070000000000007</v>
      </c>
      <c r="AO212" s="17">
        <f t="shared" si="47"/>
        <v>93.060000000000016</v>
      </c>
      <c r="AP212" s="17">
        <f t="shared" si="47"/>
        <v>94.050000000000011</v>
      </c>
      <c r="AQ212" s="17">
        <f t="shared" si="47"/>
        <v>95.04000000000002</v>
      </c>
      <c r="AR212" s="17">
        <f t="shared" si="47"/>
        <v>96.03</v>
      </c>
      <c r="AS212" s="17">
        <f t="shared" si="47"/>
        <v>97.02000000000001</v>
      </c>
      <c r="AT212" s="17">
        <f t="shared" ref="AT212:AZ213" si="50">(AT$32-100+$B212/10)*0.9*1.1</f>
        <v>98.010000000000019</v>
      </c>
      <c r="AU212" s="17">
        <f t="shared" si="50"/>
        <v>99.000000000000014</v>
      </c>
      <c r="AV212" s="17">
        <f t="shared" si="50"/>
        <v>99.990000000000009</v>
      </c>
      <c r="AW212" s="17">
        <f t="shared" si="50"/>
        <v>100.98</v>
      </c>
      <c r="AX212" s="17">
        <f t="shared" si="50"/>
        <v>101.97000000000001</v>
      </c>
      <c r="AY212" s="17">
        <f t="shared" si="50"/>
        <v>102.96000000000002</v>
      </c>
      <c r="AZ212" s="17">
        <f t="shared" si="50"/>
        <v>103.95</v>
      </c>
    </row>
    <row r="213" spans="2:52" hidden="1" x14ac:dyDescent="0.25">
      <c r="B213" s="20">
        <v>61</v>
      </c>
      <c r="C213" s="17">
        <f t="shared" si="49"/>
        <v>55.539000000000009</v>
      </c>
      <c r="D213" s="17">
        <f t="shared" si="49"/>
        <v>56.529000000000003</v>
      </c>
      <c r="E213" s="17">
        <f t="shared" si="49"/>
        <v>57.519000000000005</v>
      </c>
      <c r="F213" s="17">
        <f t="shared" si="49"/>
        <v>58.509000000000007</v>
      </c>
      <c r="G213" s="17">
        <f t="shared" si="49"/>
        <v>59.499000000000009</v>
      </c>
      <c r="H213" s="17">
        <f t="shared" si="49"/>
        <v>60.489000000000004</v>
      </c>
      <c r="I213" s="17">
        <f t="shared" si="49"/>
        <v>61.479000000000006</v>
      </c>
      <c r="J213" s="17">
        <f t="shared" si="49"/>
        <v>62.469000000000001</v>
      </c>
      <c r="K213" s="17">
        <f t="shared" si="49"/>
        <v>63.459000000000003</v>
      </c>
      <c r="L213" s="17">
        <f t="shared" si="49"/>
        <v>64.448999999999998</v>
      </c>
      <c r="M213" s="17">
        <f t="shared" si="49"/>
        <v>65.438999999999993</v>
      </c>
      <c r="N213" s="17">
        <f t="shared" si="49"/>
        <v>66.429000000000002</v>
      </c>
      <c r="O213" s="17">
        <f t="shared" si="49"/>
        <v>67.419000000000011</v>
      </c>
      <c r="P213" s="17">
        <f t="shared" si="49"/>
        <v>68.409000000000006</v>
      </c>
      <c r="Q213" s="17">
        <f t="shared" si="49"/>
        <v>69.399000000000001</v>
      </c>
      <c r="R213" s="17">
        <f t="shared" si="49"/>
        <v>70.388999999999996</v>
      </c>
      <c r="S213" s="17">
        <f t="shared" si="48"/>
        <v>71.379000000000005</v>
      </c>
      <c r="T213" s="17">
        <f t="shared" si="48"/>
        <v>72.369</v>
      </c>
      <c r="U213" s="17">
        <f t="shared" si="48"/>
        <v>73.359000000000009</v>
      </c>
      <c r="V213" s="17">
        <f t="shared" si="48"/>
        <v>74.349000000000004</v>
      </c>
      <c r="W213" s="17">
        <f t="shared" si="48"/>
        <v>75.338999999999999</v>
      </c>
      <c r="X213" s="17">
        <f t="shared" si="48"/>
        <v>76.329000000000008</v>
      </c>
      <c r="Y213" s="17">
        <f t="shared" si="48"/>
        <v>77.319000000000003</v>
      </c>
      <c r="Z213" s="17">
        <f t="shared" si="48"/>
        <v>78.308999999999997</v>
      </c>
      <c r="AA213" s="17">
        <f t="shared" si="48"/>
        <v>79.299000000000007</v>
      </c>
      <c r="AB213" s="17">
        <f t="shared" si="48"/>
        <v>80.289000000000001</v>
      </c>
      <c r="AC213" s="17">
        <f t="shared" si="48"/>
        <v>81.279000000000011</v>
      </c>
      <c r="AD213" s="17">
        <f t="shared" si="48"/>
        <v>82.268999999999991</v>
      </c>
      <c r="AE213" s="17">
        <f t="shared" si="48"/>
        <v>83.259</v>
      </c>
      <c r="AF213" s="17">
        <f t="shared" si="48"/>
        <v>84.249000000000009</v>
      </c>
      <c r="AG213" s="17">
        <f t="shared" si="48"/>
        <v>85.239000000000004</v>
      </c>
      <c r="AH213" s="17">
        <f t="shared" si="47"/>
        <v>86.229000000000013</v>
      </c>
      <c r="AI213" s="17">
        <f t="shared" si="47"/>
        <v>87.218999999999994</v>
      </c>
      <c r="AJ213" s="17">
        <f t="shared" si="47"/>
        <v>88.209000000000003</v>
      </c>
      <c r="AK213" s="17">
        <f t="shared" si="47"/>
        <v>89.199000000000012</v>
      </c>
      <c r="AL213" s="17">
        <f t="shared" si="47"/>
        <v>90.189000000000007</v>
      </c>
      <c r="AM213" s="17">
        <f t="shared" si="47"/>
        <v>91.179000000000002</v>
      </c>
      <c r="AN213" s="17">
        <f t="shared" si="47"/>
        <v>92.168999999999997</v>
      </c>
      <c r="AO213" s="17">
        <f t="shared" si="47"/>
        <v>93.159000000000006</v>
      </c>
      <c r="AP213" s="17">
        <f t="shared" si="47"/>
        <v>94.149000000000015</v>
      </c>
      <c r="AQ213" s="17">
        <f t="shared" si="47"/>
        <v>95.138999999999996</v>
      </c>
      <c r="AR213" s="17">
        <f t="shared" si="47"/>
        <v>96.129000000000005</v>
      </c>
      <c r="AS213" s="17">
        <f t="shared" si="47"/>
        <v>97.119</v>
      </c>
      <c r="AT213" s="17">
        <f t="shared" si="50"/>
        <v>98.109000000000009</v>
      </c>
      <c r="AU213" s="17">
        <f t="shared" si="50"/>
        <v>99.099000000000018</v>
      </c>
      <c r="AV213" s="17">
        <f t="shared" si="50"/>
        <v>100.089</v>
      </c>
      <c r="AW213" s="17">
        <f t="shared" si="50"/>
        <v>101.07900000000001</v>
      </c>
      <c r="AX213" s="17">
        <f t="shared" si="50"/>
        <v>102.069</v>
      </c>
      <c r="AY213" s="17">
        <f t="shared" si="50"/>
        <v>103.05900000000001</v>
      </c>
      <c r="AZ213" s="17">
        <f t="shared" si="50"/>
        <v>104.04900000000001</v>
      </c>
    </row>
    <row r="214" spans="2:52" hidden="1" x14ac:dyDescent="0.25">
      <c r="B214" s="20">
        <v>62</v>
      </c>
      <c r="C214" s="17">
        <f t="shared" si="49"/>
        <v>55.638000000000012</v>
      </c>
      <c r="D214" s="17">
        <f t="shared" si="49"/>
        <v>56.628000000000007</v>
      </c>
      <c r="E214" s="17">
        <f t="shared" si="49"/>
        <v>57.618000000000009</v>
      </c>
      <c r="F214" s="17">
        <f t="shared" si="49"/>
        <v>58.608000000000004</v>
      </c>
      <c r="G214" s="17">
        <f t="shared" si="49"/>
        <v>59.598000000000013</v>
      </c>
      <c r="H214" s="17">
        <f t="shared" si="49"/>
        <v>60.588000000000008</v>
      </c>
      <c r="I214" s="17">
        <f t="shared" si="49"/>
        <v>61.57800000000001</v>
      </c>
      <c r="J214" s="17">
        <f t="shared" si="49"/>
        <v>62.568000000000005</v>
      </c>
      <c r="K214" s="17">
        <f t="shared" si="49"/>
        <v>63.558000000000007</v>
      </c>
      <c r="L214" s="17">
        <f t="shared" si="49"/>
        <v>64.548000000000016</v>
      </c>
      <c r="M214" s="17">
        <f t="shared" si="49"/>
        <v>65.538000000000011</v>
      </c>
      <c r="N214" s="17">
        <f t="shared" si="49"/>
        <v>66.528000000000006</v>
      </c>
      <c r="O214" s="17">
        <f t="shared" si="49"/>
        <v>67.518000000000015</v>
      </c>
      <c r="P214" s="17">
        <f t="shared" si="49"/>
        <v>68.50800000000001</v>
      </c>
      <c r="Q214" s="17">
        <f t="shared" si="49"/>
        <v>69.498000000000019</v>
      </c>
      <c r="R214" s="17">
        <f t="shared" si="49"/>
        <v>70.488</v>
      </c>
      <c r="S214" s="17">
        <f t="shared" si="48"/>
        <v>71.478000000000009</v>
      </c>
      <c r="T214" s="17">
        <f t="shared" si="48"/>
        <v>72.468000000000018</v>
      </c>
      <c r="U214" s="17">
        <f t="shared" si="48"/>
        <v>73.458000000000013</v>
      </c>
      <c r="V214" s="17">
        <f t="shared" si="48"/>
        <v>74.448000000000008</v>
      </c>
      <c r="W214" s="17">
        <f t="shared" si="48"/>
        <v>75.438000000000002</v>
      </c>
      <c r="X214" s="17">
        <f t="shared" si="48"/>
        <v>76.428000000000011</v>
      </c>
      <c r="Y214" s="17">
        <f t="shared" si="48"/>
        <v>77.418000000000021</v>
      </c>
      <c r="Z214" s="17">
        <f t="shared" si="48"/>
        <v>78.408000000000001</v>
      </c>
      <c r="AA214" s="17">
        <f t="shared" si="48"/>
        <v>79.39800000000001</v>
      </c>
      <c r="AB214" s="17">
        <f t="shared" si="48"/>
        <v>80.388000000000005</v>
      </c>
      <c r="AC214" s="17">
        <f t="shared" si="48"/>
        <v>81.378000000000014</v>
      </c>
      <c r="AD214" s="17">
        <f t="shared" si="48"/>
        <v>82.368000000000023</v>
      </c>
      <c r="AE214" s="17">
        <f t="shared" si="48"/>
        <v>83.358000000000004</v>
      </c>
      <c r="AF214" s="17">
        <f t="shared" si="48"/>
        <v>84.348000000000013</v>
      </c>
      <c r="AG214" s="17">
        <f t="shared" si="48"/>
        <v>85.338000000000008</v>
      </c>
      <c r="AH214" s="17">
        <f t="shared" si="47"/>
        <v>86.328000000000017</v>
      </c>
      <c r="AI214" s="17">
        <f t="shared" si="47"/>
        <v>87.318000000000012</v>
      </c>
      <c r="AJ214" s="17">
        <f t="shared" si="47"/>
        <v>88.308000000000007</v>
      </c>
      <c r="AK214" s="17">
        <f t="shared" ref="AK214:AZ232" si="51">(AK$32-100+$B214/10)*0.9*1.1</f>
        <v>89.298000000000016</v>
      </c>
      <c r="AL214" s="17">
        <f t="shared" si="51"/>
        <v>90.288000000000011</v>
      </c>
      <c r="AM214" s="17">
        <f t="shared" si="51"/>
        <v>91.278000000000006</v>
      </c>
      <c r="AN214" s="17">
        <f t="shared" si="51"/>
        <v>92.268000000000015</v>
      </c>
      <c r="AO214" s="17">
        <f t="shared" si="51"/>
        <v>93.25800000000001</v>
      </c>
      <c r="AP214" s="17">
        <f t="shared" si="51"/>
        <v>94.248000000000019</v>
      </c>
      <c r="AQ214" s="17">
        <f t="shared" si="51"/>
        <v>95.238</v>
      </c>
      <c r="AR214" s="17">
        <f t="shared" si="51"/>
        <v>96.228000000000009</v>
      </c>
      <c r="AS214" s="17">
        <f t="shared" si="51"/>
        <v>97.218000000000018</v>
      </c>
      <c r="AT214" s="17">
        <f t="shared" si="51"/>
        <v>98.208000000000013</v>
      </c>
      <c r="AU214" s="17">
        <f t="shared" si="51"/>
        <v>99.198000000000022</v>
      </c>
      <c r="AV214" s="17">
        <f t="shared" si="51"/>
        <v>100.188</v>
      </c>
      <c r="AW214" s="17">
        <f t="shared" si="51"/>
        <v>101.17800000000001</v>
      </c>
      <c r="AX214" s="17">
        <f t="shared" si="51"/>
        <v>102.16800000000002</v>
      </c>
      <c r="AY214" s="17">
        <f t="shared" si="51"/>
        <v>103.15800000000002</v>
      </c>
      <c r="AZ214" s="17">
        <f t="shared" si="51"/>
        <v>104.14800000000001</v>
      </c>
    </row>
    <row r="215" spans="2:52" hidden="1" x14ac:dyDescent="0.25">
      <c r="B215" s="20">
        <v>63</v>
      </c>
      <c r="C215" s="17">
        <f t="shared" si="49"/>
        <v>55.737000000000009</v>
      </c>
      <c r="D215" s="17">
        <f t="shared" si="49"/>
        <v>56.727000000000004</v>
      </c>
      <c r="E215" s="17">
        <f t="shared" si="49"/>
        <v>57.717000000000006</v>
      </c>
      <c r="F215" s="17">
        <f t="shared" si="49"/>
        <v>58.707000000000001</v>
      </c>
      <c r="G215" s="17">
        <f t="shared" si="49"/>
        <v>59.697000000000003</v>
      </c>
      <c r="H215" s="17">
        <f t="shared" si="49"/>
        <v>60.687000000000005</v>
      </c>
      <c r="I215" s="17">
        <f t="shared" si="49"/>
        <v>61.677000000000007</v>
      </c>
      <c r="J215" s="17">
        <f t="shared" si="49"/>
        <v>62.667000000000002</v>
      </c>
      <c r="K215" s="17">
        <f t="shared" si="49"/>
        <v>63.657000000000004</v>
      </c>
      <c r="L215" s="17">
        <f t="shared" si="49"/>
        <v>64.647000000000006</v>
      </c>
      <c r="M215" s="17">
        <f t="shared" si="49"/>
        <v>65.637</v>
      </c>
      <c r="N215" s="17">
        <f t="shared" si="49"/>
        <v>66.62700000000001</v>
      </c>
      <c r="O215" s="17">
        <f t="shared" si="49"/>
        <v>67.617000000000004</v>
      </c>
      <c r="P215" s="17">
        <f t="shared" si="49"/>
        <v>68.606999999999999</v>
      </c>
      <c r="Q215" s="17">
        <f t="shared" si="49"/>
        <v>69.596999999999994</v>
      </c>
      <c r="R215" s="17">
        <f t="shared" si="49"/>
        <v>70.587000000000003</v>
      </c>
      <c r="S215" s="17">
        <f t="shared" si="48"/>
        <v>71.576999999999998</v>
      </c>
      <c r="T215" s="17">
        <f t="shared" si="48"/>
        <v>72.567000000000007</v>
      </c>
      <c r="U215" s="17">
        <f t="shared" si="48"/>
        <v>73.557000000000016</v>
      </c>
      <c r="V215" s="17">
        <f t="shared" si="48"/>
        <v>74.546999999999997</v>
      </c>
      <c r="W215" s="17">
        <f t="shared" si="48"/>
        <v>75.537000000000006</v>
      </c>
      <c r="X215" s="17">
        <f t="shared" si="48"/>
        <v>76.527000000000001</v>
      </c>
      <c r="Y215" s="17">
        <f t="shared" si="48"/>
        <v>77.51700000000001</v>
      </c>
      <c r="Z215" s="17">
        <f t="shared" si="48"/>
        <v>78.507000000000005</v>
      </c>
      <c r="AA215" s="17">
        <f t="shared" si="48"/>
        <v>79.497</v>
      </c>
      <c r="AB215" s="17">
        <f t="shared" si="48"/>
        <v>80.487000000000009</v>
      </c>
      <c r="AC215" s="17">
        <f t="shared" si="48"/>
        <v>81.477000000000004</v>
      </c>
      <c r="AD215" s="17">
        <f t="shared" si="48"/>
        <v>82.466999999999999</v>
      </c>
      <c r="AE215" s="17">
        <f t="shared" si="48"/>
        <v>83.457000000000008</v>
      </c>
      <c r="AF215" s="17">
        <f t="shared" si="48"/>
        <v>84.447000000000003</v>
      </c>
      <c r="AG215" s="17">
        <f t="shared" si="48"/>
        <v>85.437000000000012</v>
      </c>
      <c r="AH215" s="17">
        <f t="shared" ref="AH215:AL232" si="52">(AH$32-100+$B215/10)*0.9*1.1</f>
        <v>86.426999999999992</v>
      </c>
      <c r="AI215" s="17">
        <f t="shared" si="52"/>
        <v>87.417000000000002</v>
      </c>
      <c r="AJ215" s="17">
        <f t="shared" si="52"/>
        <v>88.407000000000011</v>
      </c>
      <c r="AK215" s="17">
        <f t="shared" si="52"/>
        <v>89.397000000000006</v>
      </c>
      <c r="AL215" s="17">
        <f t="shared" si="52"/>
        <v>90.387000000000015</v>
      </c>
      <c r="AM215" s="17">
        <f t="shared" si="51"/>
        <v>91.376999999999995</v>
      </c>
      <c r="AN215" s="17">
        <f t="shared" si="51"/>
        <v>92.367000000000004</v>
      </c>
      <c r="AO215" s="17">
        <f t="shared" si="51"/>
        <v>93.357000000000014</v>
      </c>
      <c r="AP215" s="17">
        <f t="shared" si="51"/>
        <v>94.347000000000008</v>
      </c>
      <c r="AQ215" s="17">
        <f t="shared" si="51"/>
        <v>95.337000000000003</v>
      </c>
      <c r="AR215" s="17">
        <f t="shared" si="51"/>
        <v>96.326999999999998</v>
      </c>
      <c r="AS215" s="17">
        <f t="shared" si="51"/>
        <v>97.317000000000007</v>
      </c>
      <c r="AT215" s="17">
        <f t="shared" si="51"/>
        <v>98.307000000000016</v>
      </c>
      <c r="AU215" s="17">
        <f t="shared" si="51"/>
        <v>99.296999999999997</v>
      </c>
      <c r="AV215" s="17">
        <f t="shared" si="51"/>
        <v>100.28700000000001</v>
      </c>
      <c r="AW215" s="17">
        <f t="shared" si="51"/>
        <v>101.277</v>
      </c>
      <c r="AX215" s="17">
        <f t="shared" si="51"/>
        <v>102.26700000000001</v>
      </c>
      <c r="AY215" s="17">
        <f t="shared" si="51"/>
        <v>103.25700000000002</v>
      </c>
      <c r="AZ215" s="17">
        <f t="shared" si="51"/>
        <v>104.247</v>
      </c>
    </row>
    <row r="216" spans="2:52" hidden="1" x14ac:dyDescent="0.25">
      <c r="B216" s="20">
        <v>64</v>
      </c>
      <c r="C216" s="17">
        <f t="shared" si="49"/>
        <v>55.836000000000006</v>
      </c>
      <c r="D216" s="17">
        <f t="shared" si="49"/>
        <v>56.826000000000001</v>
      </c>
      <c r="E216" s="17">
        <f t="shared" si="49"/>
        <v>57.81600000000001</v>
      </c>
      <c r="F216" s="17">
        <f t="shared" si="49"/>
        <v>58.806000000000004</v>
      </c>
      <c r="G216" s="17">
        <f t="shared" si="49"/>
        <v>59.796000000000006</v>
      </c>
      <c r="H216" s="17">
        <f t="shared" si="49"/>
        <v>60.786000000000001</v>
      </c>
      <c r="I216" s="17">
        <f t="shared" si="49"/>
        <v>61.776000000000003</v>
      </c>
      <c r="J216" s="17">
        <f t="shared" si="49"/>
        <v>62.766000000000005</v>
      </c>
      <c r="K216" s="17">
        <f t="shared" si="49"/>
        <v>63.756000000000014</v>
      </c>
      <c r="L216" s="17">
        <f t="shared" si="49"/>
        <v>64.746000000000009</v>
      </c>
      <c r="M216" s="17">
        <f t="shared" si="49"/>
        <v>65.736000000000004</v>
      </c>
      <c r="N216" s="17">
        <f t="shared" si="49"/>
        <v>66.726000000000013</v>
      </c>
      <c r="O216" s="17">
        <f t="shared" si="49"/>
        <v>67.716000000000022</v>
      </c>
      <c r="P216" s="17">
        <f t="shared" si="49"/>
        <v>68.706000000000017</v>
      </c>
      <c r="Q216" s="17">
        <f t="shared" si="49"/>
        <v>69.696000000000012</v>
      </c>
      <c r="R216" s="17">
        <f t="shared" si="49"/>
        <v>70.686000000000007</v>
      </c>
      <c r="S216" s="17">
        <f t="shared" si="48"/>
        <v>71.676000000000016</v>
      </c>
      <c r="T216" s="17">
        <f t="shared" si="48"/>
        <v>72.666000000000011</v>
      </c>
      <c r="U216" s="17">
        <f t="shared" si="48"/>
        <v>73.65600000000002</v>
      </c>
      <c r="V216" s="17">
        <f t="shared" si="48"/>
        <v>74.646000000000015</v>
      </c>
      <c r="W216" s="17">
        <f t="shared" si="48"/>
        <v>75.63600000000001</v>
      </c>
      <c r="X216" s="17">
        <f t="shared" si="48"/>
        <v>76.626000000000019</v>
      </c>
      <c r="Y216" s="17">
        <f t="shared" si="48"/>
        <v>77.616000000000014</v>
      </c>
      <c r="Z216" s="17">
        <f t="shared" si="48"/>
        <v>78.606000000000009</v>
      </c>
      <c r="AA216" s="17">
        <f t="shared" si="48"/>
        <v>79.596000000000018</v>
      </c>
      <c r="AB216" s="17">
        <f t="shared" si="48"/>
        <v>80.586000000000013</v>
      </c>
      <c r="AC216" s="17">
        <f t="shared" si="48"/>
        <v>81.576000000000022</v>
      </c>
      <c r="AD216" s="17">
        <f t="shared" si="48"/>
        <v>82.566000000000003</v>
      </c>
      <c r="AE216" s="17">
        <f t="shared" si="48"/>
        <v>83.556000000000012</v>
      </c>
      <c r="AF216" s="17">
        <f t="shared" si="48"/>
        <v>84.546000000000021</v>
      </c>
      <c r="AG216" s="17">
        <f t="shared" si="48"/>
        <v>85.536000000000016</v>
      </c>
      <c r="AH216" s="17">
        <f t="shared" si="52"/>
        <v>86.526000000000025</v>
      </c>
      <c r="AI216" s="17">
        <f t="shared" si="52"/>
        <v>87.516000000000005</v>
      </c>
      <c r="AJ216" s="17">
        <f t="shared" si="52"/>
        <v>88.506000000000014</v>
      </c>
      <c r="AK216" s="17">
        <f t="shared" si="52"/>
        <v>89.496000000000024</v>
      </c>
      <c r="AL216" s="17">
        <f t="shared" si="52"/>
        <v>90.486000000000018</v>
      </c>
      <c r="AM216" s="17">
        <f t="shared" si="51"/>
        <v>91.476000000000013</v>
      </c>
      <c r="AN216" s="17">
        <f t="shared" si="51"/>
        <v>92.466000000000008</v>
      </c>
      <c r="AO216" s="17">
        <f t="shared" si="51"/>
        <v>93.456000000000017</v>
      </c>
      <c r="AP216" s="17">
        <f t="shared" si="51"/>
        <v>94.446000000000026</v>
      </c>
      <c r="AQ216" s="17">
        <f t="shared" si="51"/>
        <v>95.436000000000007</v>
      </c>
      <c r="AR216" s="17">
        <f t="shared" si="51"/>
        <v>96.426000000000016</v>
      </c>
      <c r="AS216" s="17">
        <f t="shared" si="51"/>
        <v>97.416000000000011</v>
      </c>
      <c r="AT216" s="17">
        <f t="shared" si="51"/>
        <v>98.40600000000002</v>
      </c>
      <c r="AU216" s="17">
        <f t="shared" si="51"/>
        <v>99.396000000000029</v>
      </c>
      <c r="AV216" s="17">
        <f t="shared" si="51"/>
        <v>100.38600000000001</v>
      </c>
      <c r="AW216" s="17">
        <f t="shared" si="51"/>
        <v>101.37600000000002</v>
      </c>
      <c r="AX216" s="17">
        <f t="shared" si="51"/>
        <v>102.36600000000001</v>
      </c>
      <c r="AY216" s="17">
        <f t="shared" si="51"/>
        <v>103.35600000000002</v>
      </c>
      <c r="AZ216" s="17">
        <f t="shared" si="51"/>
        <v>104.34600000000002</v>
      </c>
    </row>
    <row r="217" spans="2:52" hidden="1" x14ac:dyDescent="0.25">
      <c r="B217" s="20">
        <v>65</v>
      </c>
      <c r="C217" s="17">
        <f t="shared" si="49"/>
        <v>55.935000000000009</v>
      </c>
      <c r="D217" s="17">
        <f t="shared" si="49"/>
        <v>56.925000000000004</v>
      </c>
      <c r="E217" s="17">
        <f t="shared" si="49"/>
        <v>57.915000000000006</v>
      </c>
      <c r="F217" s="17">
        <f t="shared" si="49"/>
        <v>58.905000000000008</v>
      </c>
      <c r="G217" s="17">
        <f t="shared" si="49"/>
        <v>59.89500000000001</v>
      </c>
      <c r="H217" s="17">
        <f t="shared" si="49"/>
        <v>60.885000000000005</v>
      </c>
      <c r="I217" s="17">
        <f t="shared" si="49"/>
        <v>61.875000000000007</v>
      </c>
      <c r="J217" s="17">
        <f t="shared" si="49"/>
        <v>62.865000000000002</v>
      </c>
      <c r="K217" s="17">
        <f t="shared" si="49"/>
        <v>63.855000000000011</v>
      </c>
      <c r="L217" s="17">
        <f t="shared" si="49"/>
        <v>64.845000000000013</v>
      </c>
      <c r="M217" s="17">
        <f t="shared" si="49"/>
        <v>65.835000000000008</v>
      </c>
      <c r="N217" s="17">
        <f t="shared" si="49"/>
        <v>66.825000000000003</v>
      </c>
      <c r="O217" s="17">
        <f t="shared" si="49"/>
        <v>67.814999999999998</v>
      </c>
      <c r="P217" s="17">
        <f t="shared" si="49"/>
        <v>68.805000000000007</v>
      </c>
      <c r="Q217" s="17">
        <f t="shared" si="49"/>
        <v>69.795000000000002</v>
      </c>
      <c r="R217" s="17">
        <f t="shared" si="49"/>
        <v>70.785000000000011</v>
      </c>
      <c r="S217" s="17">
        <f t="shared" si="48"/>
        <v>71.775000000000006</v>
      </c>
      <c r="T217" s="17">
        <f t="shared" si="48"/>
        <v>72.765000000000015</v>
      </c>
      <c r="U217" s="17">
        <f t="shared" si="48"/>
        <v>73.75500000000001</v>
      </c>
      <c r="V217" s="17">
        <f t="shared" si="48"/>
        <v>74.745000000000005</v>
      </c>
      <c r="W217" s="17">
        <f t="shared" si="48"/>
        <v>75.735000000000014</v>
      </c>
      <c r="X217" s="17">
        <f t="shared" si="48"/>
        <v>76.725000000000009</v>
      </c>
      <c r="Y217" s="17">
        <f t="shared" si="48"/>
        <v>77.715000000000018</v>
      </c>
      <c r="Z217" s="17">
        <f t="shared" si="48"/>
        <v>78.704999999999998</v>
      </c>
      <c r="AA217" s="17">
        <f t="shared" si="48"/>
        <v>79.695000000000007</v>
      </c>
      <c r="AB217" s="17">
        <f t="shared" si="48"/>
        <v>80.685000000000016</v>
      </c>
      <c r="AC217" s="17">
        <f t="shared" si="48"/>
        <v>81.675000000000011</v>
      </c>
      <c r="AD217" s="17">
        <f t="shared" si="48"/>
        <v>82.665000000000006</v>
      </c>
      <c r="AE217" s="17">
        <f t="shared" si="48"/>
        <v>83.655000000000001</v>
      </c>
      <c r="AF217" s="17">
        <f t="shared" si="48"/>
        <v>84.64500000000001</v>
      </c>
      <c r="AG217" s="17">
        <f t="shared" si="48"/>
        <v>85.635000000000019</v>
      </c>
      <c r="AH217" s="17">
        <f t="shared" si="52"/>
        <v>86.625</v>
      </c>
      <c r="AI217" s="17">
        <f t="shared" si="52"/>
        <v>87.615000000000009</v>
      </c>
      <c r="AJ217" s="17">
        <f t="shared" si="52"/>
        <v>88.605000000000004</v>
      </c>
      <c r="AK217" s="17">
        <f t="shared" si="52"/>
        <v>89.595000000000013</v>
      </c>
      <c r="AL217" s="17">
        <f t="shared" si="52"/>
        <v>90.585000000000022</v>
      </c>
      <c r="AM217" s="17">
        <f t="shared" si="51"/>
        <v>91.575000000000003</v>
      </c>
      <c r="AN217" s="17">
        <f t="shared" si="51"/>
        <v>92.565000000000012</v>
      </c>
      <c r="AO217" s="17">
        <f t="shared" si="51"/>
        <v>93.555000000000007</v>
      </c>
      <c r="AP217" s="17">
        <f t="shared" si="51"/>
        <v>94.545000000000016</v>
      </c>
      <c r="AQ217" s="17">
        <f t="shared" si="51"/>
        <v>95.535000000000011</v>
      </c>
      <c r="AR217" s="17">
        <f t="shared" si="51"/>
        <v>96.525000000000006</v>
      </c>
      <c r="AS217" s="17">
        <f t="shared" si="51"/>
        <v>97.515000000000015</v>
      </c>
      <c r="AT217" s="17">
        <f t="shared" si="51"/>
        <v>98.50500000000001</v>
      </c>
      <c r="AU217" s="17">
        <f t="shared" si="51"/>
        <v>99.495000000000005</v>
      </c>
      <c r="AV217" s="17">
        <f t="shared" si="51"/>
        <v>100.48500000000001</v>
      </c>
      <c r="AW217" s="17">
        <f t="shared" si="51"/>
        <v>101.47500000000001</v>
      </c>
      <c r="AX217" s="17">
        <f t="shared" si="51"/>
        <v>102.46500000000002</v>
      </c>
      <c r="AY217" s="17">
        <f t="shared" si="51"/>
        <v>103.455</v>
      </c>
      <c r="AZ217" s="17">
        <f t="shared" si="51"/>
        <v>104.44500000000001</v>
      </c>
    </row>
    <row r="218" spans="2:52" hidden="1" x14ac:dyDescent="0.25">
      <c r="B218" s="20">
        <v>66</v>
      </c>
      <c r="C218" s="17">
        <f t="shared" si="49"/>
        <v>56.034000000000013</v>
      </c>
      <c r="D218" s="17">
        <f t="shared" si="49"/>
        <v>57.024000000000008</v>
      </c>
      <c r="E218" s="17">
        <f t="shared" si="49"/>
        <v>58.01400000000001</v>
      </c>
      <c r="F218" s="17">
        <f t="shared" si="49"/>
        <v>59.004000000000005</v>
      </c>
      <c r="G218" s="17">
        <f t="shared" si="49"/>
        <v>59.994000000000007</v>
      </c>
      <c r="H218" s="17">
        <f t="shared" si="49"/>
        <v>60.984000000000009</v>
      </c>
      <c r="I218" s="17">
        <f t="shared" si="49"/>
        <v>61.974000000000011</v>
      </c>
      <c r="J218" s="17">
        <f t="shared" si="49"/>
        <v>62.964000000000006</v>
      </c>
      <c r="K218" s="17">
        <f t="shared" si="49"/>
        <v>63.954000000000001</v>
      </c>
      <c r="L218" s="17">
        <f t="shared" si="49"/>
        <v>64.944000000000003</v>
      </c>
      <c r="M218" s="17">
        <f t="shared" si="49"/>
        <v>65.933999999999997</v>
      </c>
      <c r="N218" s="17">
        <f t="shared" si="49"/>
        <v>66.924000000000007</v>
      </c>
      <c r="O218" s="17">
        <f t="shared" si="49"/>
        <v>67.914000000000001</v>
      </c>
      <c r="P218" s="17">
        <f t="shared" si="49"/>
        <v>68.903999999999996</v>
      </c>
      <c r="Q218" s="17">
        <f t="shared" si="49"/>
        <v>69.894000000000005</v>
      </c>
      <c r="R218" s="17">
        <f t="shared" si="49"/>
        <v>70.884</v>
      </c>
      <c r="S218" s="17">
        <f t="shared" si="48"/>
        <v>71.874000000000009</v>
      </c>
      <c r="T218" s="17">
        <f t="shared" si="48"/>
        <v>72.864000000000004</v>
      </c>
      <c r="U218" s="17">
        <f t="shared" si="48"/>
        <v>73.854000000000013</v>
      </c>
      <c r="V218" s="17">
        <f t="shared" si="48"/>
        <v>74.843999999999994</v>
      </c>
      <c r="W218" s="17">
        <f t="shared" si="48"/>
        <v>75.834000000000003</v>
      </c>
      <c r="X218" s="17">
        <f t="shared" si="48"/>
        <v>76.824000000000012</v>
      </c>
      <c r="Y218" s="17">
        <f t="shared" si="48"/>
        <v>77.814000000000007</v>
      </c>
      <c r="Z218" s="17">
        <f t="shared" si="48"/>
        <v>78.804000000000002</v>
      </c>
      <c r="AA218" s="17">
        <f t="shared" si="48"/>
        <v>79.793999999999997</v>
      </c>
      <c r="AB218" s="17">
        <f t="shared" si="48"/>
        <v>80.784000000000006</v>
      </c>
      <c r="AC218" s="17">
        <f t="shared" si="48"/>
        <v>81.774000000000015</v>
      </c>
      <c r="AD218" s="17">
        <f t="shared" si="48"/>
        <v>82.763999999999996</v>
      </c>
      <c r="AE218" s="17">
        <f t="shared" si="48"/>
        <v>83.754000000000005</v>
      </c>
      <c r="AF218" s="17">
        <f t="shared" si="48"/>
        <v>84.744</v>
      </c>
      <c r="AG218" s="17">
        <f t="shared" si="48"/>
        <v>85.734000000000009</v>
      </c>
      <c r="AH218" s="17">
        <f t="shared" si="52"/>
        <v>86.724000000000004</v>
      </c>
      <c r="AI218" s="17">
        <f t="shared" si="52"/>
        <v>87.713999999999999</v>
      </c>
      <c r="AJ218" s="17">
        <f t="shared" si="52"/>
        <v>88.704000000000008</v>
      </c>
      <c r="AK218" s="17">
        <f t="shared" si="52"/>
        <v>89.694000000000003</v>
      </c>
      <c r="AL218" s="17">
        <f t="shared" si="52"/>
        <v>90.684000000000012</v>
      </c>
      <c r="AM218" s="17">
        <f t="shared" si="51"/>
        <v>91.674000000000007</v>
      </c>
      <c r="AN218" s="17">
        <f t="shared" si="51"/>
        <v>92.664000000000001</v>
      </c>
      <c r="AO218" s="17">
        <f t="shared" si="51"/>
        <v>93.654000000000011</v>
      </c>
      <c r="AP218" s="17">
        <f t="shared" si="51"/>
        <v>94.644000000000005</v>
      </c>
      <c r="AQ218" s="17">
        <f t="shared" si="51"/>
        <v>95.634</v>
      </c>
      <c r="AR218" s="17">
        <f t="shared" si="51"/>
        <v>96.624000000000009</v>
      </c>
      <c r="AS218" s="17">
        <f t="shared" si="51"/>
        <v>97.614000000000004</v>
      </c>
      <c r="AT218" s="17">
        <f t="shared" si="51"/>
        <v>98.604000000000013</v>
      </c>
      <c r="AU218" s="17">
        <f t="shared" si="51"/>
        <v>99.593999999999994</v>
      </c>
      <c r="AV218" s="17">
        <f t="shared" si="51"/>
        <v>100.584</v>
      </c>
      <c r="AW218" s="17">
        <f t="shared" si="51"/>
        <v>101.57400000000001</v>
      </c>
      <c r="AX218" s="17">
        <f t="shared" si="51"/>
        <v>102.56400000000001</v>
      </c>
      <c r="AY218" s="17">
        <f t="shared" si="51"/>
        <v>103.554</v>
      </c>
      <c r="AZ218" s="17">
        <f t="shared" si="51"/>
        <v>104.544</v>
      </c>
    </row>
    <row r="219" spans="2:52" hidden="1" x14ac:dyDescent="0.25">
      <c r="B219" s="20">
        <v>67</v>
      </c>
      <c r="C219" s="17">
        <f t="shared" si="49"/>
        <v>56.133000000000003</v>
      </c>
      <c r="D219" s="17">
        <f t="shared" si="49"/>
        <v>57.123000000000012</v>
      </c>
      <c r="E219" s="17">
        <f t="shared" si="49"/>
        <v>58.113000000000014</v>
      </c>
      <c r="F219" s="17">
        <f t="shared" si="49"/>
        <v>59.103000000000009</v>
      </c>
      <c r="G219" s="17">
        <f t="shared" si="49"/>
        <v>60.093000000000011</v>
      </c>
      <c r="H219" s="17">
        <f t="shared" si="49"/>
        <v>61.083000000000006</v>
      </c>
      <c r="I219" s="17">
        <f t="shared" si="49"/>
        <v>62.073000000000015</v>
      </c>
      <c r="J219" s="17">
        <f t="shared" si="49"/>
        <v>63.063000000000009</v>
      </c>
      <c r="K219" s="17">
        <f t="shared" si="49"/>
        <v>64.053000000000011</v>
      </c>
      <c r="L219" s="17">
        <f t="shared" si="49"/>
        <v>65.043000000000006</v>
      </c>
      <c r="M219" s="17">
        <f t="shared" si="49"/>
        <v>66.033000000000001</v>
      </c>
      <c r="N219" s="17">
        <f t="shared" si="49"/>
        <v>67.02300000000001</v>
      </c>
      <c r="O219" s="17">
        <f t="shared" si="49"/>
        <v>68.013000000000005</v>
      </c>
      <c r="P219" s="17">
        <f t="shared" si="49"/>
        <v>69.003000000000014</v>
      </c>
      <c r="Q219" s="17">
        <f t="shared" si="49"/>
        <v>69.993000000000009</v>
      </c>
      <c r="R219" s="17">
        <f t="shared" si="49"/>
        <v>70.983000000000004</v>
      </c>
      <c r="S219" s="17">
        <f t="shared" si="48"/>
        <v>71.973000000000013</v>
      </c>
      <c r="T219" s="17">
        <f t="shared" si="48"/>
        <v>72.963000000000008</v>
      </c>
      <c r="U219" s="17">
        <f t="shared" si="48"/>
        <v>73.953000000000017</v>
      </c>
      <c r="V219" s="17">
        <f t="shared" si="48"/>
        <v>74.943000000000012</v>
      </c>
      <c r="W219" s="17">
        <f t="shared" si="48"/>
        <v>75.933000000000007</v>
      </c>
      <c r="X219" s="17">
        <f t="shared" si="48"/>
        <v>76.923000000000016</v>
      </c>
      <c r="Y219" s="17">
        <f t="shared" si="48"/>
        <v>77.913000000000011</v>
      </c>
      <c r="Z219" s="17">
        <f t="shared" si="48"/>
        <v>78.903000000000006</v>
      </c>
      <c r="AA219" s="17">
        <f t="shared" si="48"/>
        <v>79.893000000000015</v>
      </c>
      <c r="AB219" s="17">
        <f t="shared" si="48"/>
        <v>80.88300000000001</v>
      </c>
      <c r="AC219" s="17">
        <f t="shared" si="48"/>
        <v>81.873000000000019</v>
      </c>
      <c r="AD219" s="17">
        <f t="shared" si="48"/>
        <v>82.863</v>
      </c>
      <c r="AE219" s="17">
        <f t="shared" si="48"/>
        <v>83.853000000000009</v>
      </c>
      <c r="AF219" s="17">
        <f t="shared" si="48"/>
        <v>84.843000000000018</v>
      </c>
      <c r="AG219" s="17">
        <f t="shared" si="48"/>
        <v>85.833000000000013</v>
      </c>
      <c r="AH219" s="17">
        <f t="shared" si="52"/>
        <v>86.823000000000008</v>
      </c>
      <c r="AI219" s="17">
        <f t="shared" si="52"/>
        <v>87.813000000000002</v>
      </c>
      <c r="AJ219" s="17">
        <f t="shared" si="52"/>
        <v>88.803000000000011</v>
      </c>
      <c r="AK219" s="17">
        <f t="shared" si="52"/>
        <v>89.793000000000021</v>
      </c>
      <c r="AL219" s="17">
        <f t="shared" si="52"/>
        <v>90.783000000000015</v>
      </c>
      <c r="AM219" s="17">
        <f t="shared" si="51"/>
        <v>91.77300000000001</v>
      </c>
      <c r="AN219" s="17">
        <f t="shared" si="51"/>
        <v>92.763000000000005</v>
      </c>
      <c r="AO219" s="17">
        <f t="shared" si="51"/>
        <v>93.753000000000014</v>
      </c>
      <c r="AP219" s="17">
        <f t="shared" si="51"/>
        <v>94.743000000000023</v>
      </c>
      <c r="AQ219" s="17">
        <f t="shared" si="51"/>
        <v>95.733000000000004</v>
      </c>
      <c r="AR219" s="17">
        <f t="shared" si="51"/>
        <v>96.723000000000013</v>
      </c>
      <c r="AS219" s="17">
        <f t="shared" si="51"/>
        <v>97.713000000000008</v>
      </c>
      <c r="AT219" s="17">
        <f t="shared" si="51"/>
        <v>98.703000000000017</v>
      </c>
      <c r="AU219" s="17">
        <f t="shared" si="51"/>
        <v>99.693000000000012</v>
      </c>
      <c r="AV219" s="17">
        <f t="shared" si="51"/>
        <v>100.68300000000001</v>
      </c>
      <c r="AW219" s="17">
        <f t="shared" si="51"/>
        <v>101.67300000000002</v>
      </c>
      <c r="AX219" s="17">
        <f t="shared" si="51"/>
        <v>102.66300000000001</v>
      </c>
      <c r="AY219" s="17">
        <f t="shared" si="51"/>
        <v>103.65300000000001</v>
      </c>
      <c r="AZ219" s="17">
        <f t="shared" si="51"/>
        <v>104.64300000000001</v>
      </c>
    </row>
    <row r="220" spans="2:52" hidden="1" x14ac:dyDescent="0.25">
      <c r="B220" s="20">
        <v>68</v>
      </c>
      <c r="C220" s="17">
        <f t="shared" si="49"/>
        <v>56.231999999999999</v>
      </c>
      <c r="D220" s="17">
        <f t="shared" si="49"/>
        <v>57.222000000000001</v>
      </c>
      <c r="E220" s="17">
        <f t="shared" si="49"/>
        <v>58.212000000000003</v>
      </c>
      <c r="F220" s="17">
        <f t="shared" si="49"/>
        <v>59.202000000000005</v>
      </c>
      <c r="G220" s="17">
        <f t="shared" si="49"/>
        <v>60.192</v>
      </c>
      <c r="H220" s="17">
        <f t="shared" si="49"/>
        <v>61.182000000000002</v>
      </c>
      <c r="I220" s="17">
        <f t="shared" si="49"/>
        <v>62.172000000000004</v>
      </c>
      <c r="J220" s="17">
        <f t="shared" si="49"/>
        <v>63.162000000000006</v>
      </c>
      <c r="K220" s="17">
        <f t="shared" si="49"/>
        <v>64.152000000000001</v>
      </c>
      <c r="L220" s="17">
        <f t="shared" si="49"/>
        <v>65.14200000000001</v>
      </c>
      <c r="M220" s="17">
        <f t="shared" si="49"/>
        <v>66.132000000000005</v>
      </c>
      <c r="N220" s="17">
        <f t="shared" si="49"/>
        <v>67.122</v>
      </c>
      <c r="O220" s="17">
        <f t="shared" si="49"/>
        <v>68.112000000000009</v>
      </c>
      <c r="P220" s="17">
        <f t="shared" si="49"/>
        <v>69.102000000000004</v>
      </c>
      <c r="Q220" s="17">
        <f t="shared" si="49"/>
        <v>70.091999999999999</v>
      </c>
      <c r="R220" s="17">
        <f t="shared" si="49"/>
        <v>71.082000000000008</v>
      </c>
      <c r="S220" s="17">
        <f t="shared" si="48"/>
        <v>72.072000000000003</v>
      </c>
      <c r="T220" s="17">
        <f t="shared" si="48"/>
        <v>73.062000000000012</v>
      </c>
      <c r="U220" s="17">
        <f t="shared" si="48"/>
        <v>74.051999999999992</v>
      </c>
      <c r="V220" s="17">
        <f t="shared" si="48"/>
        <v>75.042000000000002</v>
      </c>
      <c r="W220" s="17">
        <f t="shared" si="48"/>
        <v>76.032000000000011</v>
      </c>
      <c r="X220" s="17">
        <f t="shared" si="48"/>
        <v>77.022000000000006</v>
      </c>
      <c r="Y220" s="17">
        <f t="shared" si="48"/>
        <v>78.012000000000015</v>
      </c>
      <c r="Z220" s="17">
        <f t="shared" si="48"/>
        <v>79.001999999999995</v>
      </c>
      <c r="AA220" s="17">
        <f t="shared" si="48"/>
        <v>79.992000000000004</v>
      </c>
      <c r="AB220" s="17">
        <f t="shared" si="48"/>
        <v>80.982000000000014</v>
      </c>
      <c r="AC220" s="17">
        <f t="shared" si="48"/>
        <v>81.972000000000008</v>
      </c>
      <c r="AD220" s="17">
        <f t="shared" si="48"/>
        <v>82.962000000000003</v>
      </c>
      <c r="AE220" s="17">
        <f t="shared" si="48"/>
        <v>83.951999999999998</v>
      </c>
      <c r="AF220" s="17">
        <f t="shared" si="48"/>
        <v>84.942000000000007</v>
      </c>
      <c r="AG220" s="17">
        <f t="shared" si="48"/>
        <v>85.932000000000016</v>
      </c>
      <c r="AH220" s="17">
        <f t="shared" si="52"/>
        <v>86.921999999999997</v>
      </c>
      <c r="AI220" s="17">
        <f t="shared" si="52"/>
        <v>87.912000000000006</v>
      </c>
      <c r="AJ220" s="17">
        <f t="shared" si="52"/>
        <v>88.902000000000001</v>
      </c>
      <c r="AK220" s="17">
        <f t="shared" si="52"/>
        <v>89.89200000000001</v>
      </c>
      <c r="AL220" s="17">
        <f t="shared" si="52"/>
        <v>90.882000000000019</v>
      </c>
      <c r="AM220" s="17">
        <f t="shared" si="51"/>
        <v>91.872</v>
      </c>
      <c r="AN220" s="17">
        <f t="shared" si="51"/>
        <v>92.862000000000009</v>
      </c>
      <c r="AO220" s="17">
        <f t="shared" si="51"/>
        <v>93.852000000000004</v>
      </c>
      <c r="AP220" s="17">
        <f t="shared" si="51"/>
        <v>94.842000000000013</v>
      </c>
      <c r="AQ220" s="17">
        <f t="shared" si="51"/>
        <v>95.832000000000008</v>
      </c>
      <c r="AR220" s="17">
        <f t="shared" si="51"/>
        <v>96.822000000000003</v>
      </c>
      <c r="AS220" s="17">
        <f t="shared" si="51"/>
        <v>97.812000000000012</v>
      </c>
      <c r="AT220" s="17">
        <f t="shared" si="51"/>
        <v>98.802000000000007</v>
      </c>
      <c r="AU220" s="17">
        <f t="shared" si="51"/>
        <v>99.792000000000002</v>
      </c>
      <c r="AV220" s="17">
        <f t="shared" si="51"/>
        <v>100.78200000000001</v>
      </c>
      <c r="AW220" s="17">
        <f t="shared" si="51"/>
        <v>101.77200000000001</v>
      </c>
      <c r="AX220" s="17">
        <f t="shared" si="51"/>
        <v>102.76200000000001</v>
      </c>
      <c r="AY220" s="17">
        <f t="shared" si="51"/>
        <v>103.752</v>
      </c>
      <c r="AZ220" s="17">
        <f t="shared" si="51"/>
        <v>104.742</v>
      </c>
    </row>
    <row r="221" spans="2:52" hidden="1" x14ac:dyDescent="0.25">
      <c r="B221" s="20">
        <v>69</v>
      </c>
      <c r="C221" s="17">
        <f t="shared" si="49"/>
        <v>56.331000000000003</v>
      </c>
      <c r="D221" s="17">
        <f t="shared" si="49"/>
        <v>57.321000000000005</v>
      </c>
      <c r="E221" s="17">
        <f t="shared" si="49"/>
        <v>58.311</v>
      </c>
      <c r="F221" s="17">
        <f t="shared" si="49"/>
        <v>59.301000000000002</v>
      </c>
      <c r="G221" s="17">
        <f t="shared" si="49"/>
        <v>60.291000000000004</v>
      </c>
      <c r="H221" s="17">
        <f t="shared" si="49"/>
        <v>61.281000000000006</v>
      </c>
      <c r="I221" s="17">
        <f t="shared" si="49"/>
        <v>62.271000000000008</v>
      </c>
      <c r="J221" s="17">
        <f t="shared" si="49"/>
        <v>63.261000000000003</v>
      </c>
      <c r="K221" s="17">
        <f t="shared" si="49"/>
        <v>64.251000000000005</v>
      </c>
      <c r="L221" s="17">
        <f t="shared" si="49"/>
        <v>65.241000000000014</v>
      </c>
      <c r="M221" s="17">
        <f t="shared" si="49"/>
        <v>66.231000000000009</v>
      </c>
      <c r="N221" s="17">
        <f t="shared" si="49"/>
        <v>67.221000000000018</v>
      </c>
      <c r="O221" s="17">
        <f t="shared" si="49"/>
        <v>68.211000000000013</v>
      </c>
      <c r="P221" s="17">
        <f t="shared" si="49"/>
        <v>69.201000000000008</v>
      </c>
      <c r="Q221" s="17">
        <f t="shared" si="49"/>
        <v>70.191000000000017</v>
      </c>
      <c r="R221" s="17">
        <f t="shared" si="49"/>
        <v>71.181000000000012</v>
      </c>
      <c r="S221" s="17">
        <f t="shared" si="48"/>
        <v>72.171000000000021</v>
      </c>
      <c r="T221" s="17">
        <f t="shared" si="48"/>
        <v>73.161000000000016</v>
      </c>
      <c r="U221" s="17">
        <f t="shared" si="48"/>
        <v>74.151000000000025</v>
      </c>
      <c r="V221" s="17">
        <f t="shared" si="48"/>
        <v>75.141000000000005</v>
      </c>
      <c r="W221" s="17">
        <f t="shared" si="48"/>
        <v>76.131000000000014</v>
      </c>
      <c r="X221" s="17">
        <f t="shared" si="48"/>
        <v>77.121000000000024</v>
      </c>
      <c r="Y221" s="17">
        <f t="shared" si="48"/>
        <v>78.111000000000018</v>
      </c>
      <c r="Z221" s="17">
        <f t="shared" si="48"/>
        <v>79.101000000000013</v>
      </c>
      <c r="AA221" s="17">
        <f t="shared" si="48"/>
        <v>80.091000000000008</v>
      </c>
      <c r="AB221" s="17">
        <f t="shared" si="48"/>
        <v>81.081000000000017</v>
      </c>
      <c r="AC221" s="17">
        <f t="shared" si="48"/>
        <v>82.071000000000026</v>
      </c>
      <c r="AD221" s="17">
        <f t="shared" si="48"/>
        <v>83.061000000000007</v>
      </c>
      <c r="AE221" s="17">
        <f t="shared" si="48"/>
        <v>84.051000000000016</v>
      </c>
      <c r="AF221" s="17">
        <f t="shared" si="48"/>
        <v>85.041000000000011</v>
      </c>
      <c r="AG221" s="17">
        <f t="shared" si="48"/>
        <v>86.03100000000002</v>
      </c>
      <c r="AH221" s="17">
        <f t="shared" si="52"/>
        <v>87.021000000000015</v>
      </c>
      <c r="AI221" s="17">
        <f t="shared" si="52"/>
        <v>88.01100000000001</v>
      </c>
      <c r="AJ221" s="17">
        <f t="shared" si="52"/>
        <v>89.001000000000019</v>
      </c>
      <c r="AK221" s="17">
        <f t="shared" si="52"/>
        <v>89.991000000000014</v>
      </c>
      <c r="AL221" s="17">
        <f t="shared" si="52"/>
        <v>90.981000000000023</v>
      </c>
      <c r="AM221" s="17">
        <f t="shared" si="51"/>
        <v>91.971000000000018</v>
      </c>
      <c r="AN221" s="17">
        <f t="shared" si="51"/>
        <v>92.961000000000013</v>
      </c>
      <c r="AO221" s="17">
        <f t="shared" si="51"/>
        <v>93.951000000000022</v>
      </c>
      <c r="AP221" s="17">
        <f t="shared" si="51"/>
        <v>94.941000000000017</v>
      </c>
      <c r="AQ221" s="17">
        <f t="shared" si="51"/>
        <v>95.931000000000012</v>
      </c>
      <c r="AR221" s="17">
        <f t="shared" si="51"/>
        <v>96.921000000000021</v>
      </c>
      <c r="AS221" s="17">
        <f t="shared" si="51"/>
        <v>97.911000000000016</v>
      </c>
      <c r="AT221" s="17">
        <f t="shared" si="51"/>
        <v>98.901000000000025</v>
      </c>
      <c r="AU221" s="17">
        <f t="shared" si="51"/>
        <v>99.891000000000005</v>
      </c>
      <c r="AV221" s="17">
        <f t="shared" si="51"/>
        <v>100.88100000000001</v>
      </c>
      <c r="AW221" s="17">
        <f t="shared" si="51"/>
        <v>101.87100000000002</v>
      </c>
      <c r="AX221" s="17">
        <f t="shared" si="51"/>
        <v>102.86100000000002</v>
      </c>
      <c r="AY221" s="17">
        <f t="shared" si="51"/>
        <v>103.85100000000001</v>
      </c>
      <c r="AZ221" s="17">
        <f t="shared" si="51"/>
        <v>104.84100000000001</v>
      </c>
    </row>
    <row r="222" spans="2:52" hidden="1" x14ac:dyDescent="0.25">
      <c r="B222" s="20">
        <v>70</v>
      </c>
      <c r="C222" s="17">
        <f t="shared" si="49"/>
        <v>56.430000000000007</v>
      </c>
      <c r="D222" s="17">
        <f t="shared" si="49"/>
        <v>57.420000000000009</v>
      </c>
      <c r="E222" s="17">
        <f t="shared" si="49"/>
        <v>58.410000000000004</v>
      </c>
      <c r="F222" s="17">
        <f t="shared" si="49"/>
        <v>59.400000000000006</v>
      </c>
      <c r="G222" s="17">
        <f t="shared" si="49"/>
        <v>60.39</v>
      </c>
      <c r="H222" s="17">
        <f t="shared" si="49"/>
        <v>61.38000000000001</v>
      </c>
      <c r="I222" s="17">
        <f t="shared" si="49"/>
        <v>62.370000000000012</v>
      </c>
      <c r="J222" s="17">
        <f t="shared" si="49"/>
        <v>63.360000000000007</v>
      </c>
      <c r="K222" s="17">
        <f t="shared" si="49"/>
        <v>64.350000000000009</v>
      </c>
      <c r="L222" s="17">
        <f t="shared" si="49"/>
        <v>65.34</v>
      </c>
      <c r="M222" s="17">
        <f t="shared" si="49"/>
        <v>66.330000000000013</v>
      </c>
      <c r="N222" s="17">
        <f t="shared" si="49"/>
        <v>67.320000000000007</v>
      </c>
      <c r="O222" s="17">
        <f t="shared" si="49"/>
        <v>68.31</v>
      </c>
      <c r="P222" s="17">
        <f t="shared" si="49"/>
        <v>69.300000000000011</v>
      </c>
      <c r="Q222" s="17">
        <f t="shared" si="49"/>
        <v>70.290000000000006</v>
      </c>
      <c r="R222" s="17">
        <f t="shared" si="49"/>
        <v>71.28</v>
      </c>
      <c r="S222" s="17">
        <f t="shared" si="48"/>
        <v>72.27000000000001</v>
      </c>
      <c r="T222" s="17">
        <f t="shared" si="48"/>
        <v>73.260000000000019</v>
      </c>
      <c r="U222" s="17">
        <f t="shared" si="48"/>
        <v>74.25</v>
      </c>
      <c r="V222" s="17">
        <f t="shared" si="48"/>
        <v>75.240000000000009</v>
      </c>
      <c r="W222" s="17">
        <f t="shared" si="48"/>
        <v>76.23</v>
      </c>
      <c r="X222" s="17">
        <f t="shared" si="48"/>
        <v>77.220000000000013</v>
      </c>
      <c r="Y222" s="17">
        <f t="shared" si="48"/>
        <v>78.210000000000022</v>
      </c>
      <c r="Z222" s="17">
        <f t="shared" si="48"/>
        <v>79.2</v>
      </c>
      <c r="AA222" s="17">
        <f t="shared" si="48"/>
        <v>80.190000000000012</v>
      </c>
      <c r="AB222" s="17">
        <f t="shared" si="48"/>
        <v>81.180000000000007</v>
      </c>
      <c r="AC222" s="17">
        <f t="shared" si="48"/>
        <v>82.170000000000016</v>
      </c>
      <c r="AD222" s="17">
        <f t="shared" si="48"/>
        <v>83.160000000000011</v>
      </c>
      <c r="AE222" s="17">
        <f t="shared" si="48"/>
        <v>84.15</v>
      </c>
      <c r="AF222" s="17">
        <f t="shared" si="48"/>
        <v>85.140000000000015</v>
      </c>
      <c r="AG222" s="17">
        <f t="shared" si="48"/>
        <v>86.13000000000001</v>
      </c>
      <c r="AH222" s="17">
        <f t="shared" si="52"/>
        <v>87.12</v>
      </c>
      <c r="AI222" s="17">
        <f t="shared" si="52"/>
        <v>88.110000000000014</v>
      </c>
      <c r="AJ222" s="17">
        <f t="shared" si="52"/>
        <v>89.100000000000009</v>
      </c>
      <c r="AK222" s="17">
        <f t="shared" si="52"/>
        <v>90.090000000000018</v>
      </c>
      <c r="AL222" s="17">
        <f t="shared" si="52"/>
        <v>91.08</v>
      </c>
      <c r="AM222" s="17">
        <f t="shared" si="51"/>
        <v>92.070000000000007</v>
      </c>
      <c r="AN222" s="17">
        <f t="shared" si="51"/>
        <v>93.060000000000016</v>
      </c>
      <c r="AO222" s="17">
        <f t="shared" si="51"/>
        <v>94.050000000000011</v>
      </c>
      <c r="AP222" s="17">
        <f t="shared" si="51"/>
        <v>95.04000000000002</v>
      </c>
      <c r="AQ222" s="17">
        <f t="shared" si="51"/>
        <v>96.03</v>
      </c>
      <c r="AR222" s="17">
        <f t="shared" si="51"/>
        <v>97.02000000000001</v>
      </c>
      <c r="AS222" s="17">
        <f t="shared" si="51"/>
        <v>98.010000000000019</v>
      </c>
      <c r="AT222" s="17">
        <f t="shared" si="51"/>
        <v>99.000000000000014</v>
      </c>
      <c r="AU222" s="17">
        <f t="shared" si="51"/>
        <v>99.990000000000009</v>
      </c>
      <c r="AV222" s="17">
        <f t="shared" si="51"/>
        <v>100.98</v>
      </c>
      <c r="AW222" s="17">
        <f t="shared" si="51"/>
        <v>101.97000000000001</v>
      </c>
      <c r="AX222" s="17">
        <f t="shared" si="51"/>
        <v>102.96000000000002</v>
      </c>
      <c r="AY222" s="17">
        <f t="shared" si="51"/>
        <v>103.95</v>
      </c>
      <c r="AZ222" s="17">
        <f t="shared" si="51"/>
        <v>104.94000000000001</v>
      </c>
    </row>
    <row r="223" spans="2:52" hidden="1" x14ac:dyDescent="0.25">
      <c r="B223" s="20">
        <v>71</v>
      </c>
      <c r="C223" s="17">
        <f t="shared" si="49"/>
        <v>56.529000000000003</v>
      </c>
      <c r="D223" s="17">
        <f t="shared" si="49"/>
        <v>57.519000000000005</v>
      </c>
      <c r="E223" s="17">
        <f t="shared" si="49"/>
        <v>58.509000000000007</v>
      </c>
      <c r="F223" s="17">
        <f t="shared" si="49"/>
        <v>59.499000000000009</v>
      </c>
      <c r="G223" s="17">
        <f t="shared" si="49"/>
        <v>60.489000000000004</v>
      </c>
      <c r="H223" s="17">
        <f t="shared" si="49"/>
        <v>61.479000000000006</v>
      </c>
      <c r="I223" s="17">
        <f t="shared" si="49"/>
        <v>62.469000000000001</v>
      </c>
      <c r="J223" s="17">
        <f t="shared" si="49"/>
        <v>63.459000000000003</v>
      </c>
      <c r="K223" s="17">
        <f t="shared" si="49"/>
        <v>64.448999999999998</v>
      </c>
      <c r="L223" s="17">
        <f t="shared" si="49"/>
        <v>65.438999999999993</v>
      </c>
      <c r="M223" s="17">
        <f t="shared" si="49"/>
        <v>66.429000000000002</v>
      </c>
      <c r="N223" s="17">
        <f t="shared" si="49"/>
        <v>67.419000000000011</v>
      </c>
      <c r="O223" s="17">
        <f t="shared" si="49"/>
        <v>68.409000000000006</v>
      </c>
      <c r="P223" s="17">
        <f t="shared" si="49"/>
        <v>69.399000000000001</v>
      </c>
      <c r="Q223" s="17">
        <f t="shared" si="49"/>
        <v>70.388999999999996</v>
      </c>
      <c r="R223" s="17">
        <f t="shared" si="49"/>
        <v>71.379000000000005</v>
      </c>
      <c r="S223" s="17">
        <f t="shared" si="48"/>
        <v>72.369</v>
      </c>
      <c r="T223" s="17">
        <f t="shared" si="48"/>
        <v>73.359000000000009</v>
      </c>
      <c r="U223" s="17">
        <f t="shared" si="48"/>
        <v>74.349000000000004</v>
      </c>
      <c r="V223" s="17">
        <f t="shared" si="48"/>
        <v>75.338999999999999</v>
      </c>
      <c r="W223" s="17">
        <f t="shared" si="48"/>
        <v>76.329000000000008</v>
      </c>
      <c r="X223" s="17">
        <f t="shared" si="48"/>
        <v>77.319000000000003</v>
      </c>
      <c r="Y223" s="17">
        <f t="shared" si="48"/>
        <v>78.308999999999997</v>
      </c>
      <c r="Z223" s="17">
        <f t="shared" si="48"/>
        <v>79.299000000000007</v>
      </c>
      <c r="AA223" s="17">
        <f t="shared" si="48"/>
        <v>80.289000000000001</v>
      </c>
      <c r="AB223" s="17">
        <f t="shared" si="48"/>
        <v>81.279000000000011</v>
      </c>
      <c r="AC223" s="17">
        <f t="shared" si="48"/>
        <v>82.268999999999991</v>
      </c>
      <c r="AD223" s="17">
        <f t="shared" si="48"/>
        <v>83.259</v>
      </c>
      <c r="AE223" s="17">
        <f t="shared" si="48"/>
        <v>84.249000000000009</v>
      </c>
      <c r="AF223" s="17">
        <f t="shared" si="48"/>
        <v>85.239000000000004</v>
      </c>
      <c r="AG223" s="17">
        <f t="shared" si="48"/>
        <v>86.229000000000013</v>
      </c>
      <c r="AH223" s="17">
        <f t="shared" si="52"/>
        <v>87.218999999999994</v>
      </c>
      <c r="AI223" s="17">
        <f t="shared" si="52"/>
        <v>88.209000000000003</v>
      </c>
      <c r="AJ223" s="17">
        <f t="shared" si="52"/>
        <v>89.199000000000012</v>
      </c>
      <c r="AK223" s="17">
        <f t="shared" si="52"/>
        <v>90.189000000000007</v>
      </c>
      <c r="AL223" s="17">
        <f t="shared" si="52"/>
        <v>91.179000000000002</v>
      </c>
      <c r="AM223" s="17">
        <f t="shared" si="51"/>
        <v>92.168999999999997</v>
      </c>
      <c r="AN223" s="17">
        <f t="shared" si="51"/>
        <v>93.159000000000006</v>
      </c>
      <c r="AO223" s="17">
        <f t="shared" si="51"/>
        <v>94.149000000000015</v>
      </c>
      <c r="AP223" s="17">
        <f t="shared" si="51"/>
        <v>95.138999999999996</v>
      </c>
      <c r="AQ223" s="17">
        <f t="shared" si="51"/>
        <v>96.129000000000005</v>
      </c>
      <c r="AR223" s="17">
        <f t="shared" si="51"/>
        <v>97.119</v>
      </c>
      <c r="AS223" s="17">
        <f t="shared" si="51"/>
        <v>98.109000000000009</v>
      </c>
      <c r="AT223" s="17">
        <f t="shared" si="51"/>
        <v>99.099000000000018</v>
      </c>
      <c r="AU223" s="17">
        <f t="shared" si="51"/>
        <v>100.089</v>
      </c>
      <c r="AV223" s="17">
        <f t="shared" si="51"/>
        <v>101.07900000000001</v>
      </c>
      <c r="AW223" s="17">
        <f t="shared" si="51"/>
        <v>102.069</v>
      </c>
      <c r="AX223" s="17">
        <f t="shared" si="51"/>
        <v>103.05900000000001</v>
      </c>
      <c r="AY223" s="17">
        <f t="shared" si="51"/>
        <v>104.04900000000001</v>
      </c>
      <c r="AZ223" s="17">
        <f t="shared" si="51"/>
        <v>105.039</v>
      </c>
    </row>
    <row r="224" spans="2:52" hidden="1" x14ac:dyDescent="0.25">
      <c r="B224" s="20">
        <v>72</v>
      </c>
      <c r="C224" s="17">
        <f t="shared" si="49"/>
        <v>56.628000000000007</v>
      </c>
      <c r="D224" s="17">
        <f t="shared" si="49"/>
        <v>57.618000000000009</v>
      </c>
      <c r="E224" s="17">
        <f t="shared" si="49"/>
        <v>58.608000000000004</v>
      </c>
      <c r="F224" s="17">
        <f t="shared" si="49"/>
        <v>59.598000000000013</v>
      </c>
      <c r="G224" s="17">
        <f t="shared" si="49"/>
        <v>60.588000000000008</v>
      </c>
      <c r="H224" s="17">
        <f t="shared" si="49"/>
        <v>61.57800000000001</v>
      </c>
      <c r="I224" s="17">
        <f t="shared" si="49"/>
        <v>62.568000000000005</v>
      </c>
      <c r="J224" s="17">
        <f t="shared" si="49"/>
        <v>63.558000000000007</v>
      </c>
      <c r="K224" s="17">
        <f t="shared" si="49"/>
        <v>64.548000000000016</v>
      </c>
      <c r="L224" s="17">
        <f t="shared" si="49"/>
        <v>65.538000000000011</v>
      </c>
      <c r="M224" s="17">
        <f t="shared" si="49"/>
        <v>66.528000000000006</v>
      </c>
      <c r="N224" s="17">
        <f t="shared" si="49"/>
        <v>67.518000000000015</v>
      </c>
      <c r="O224" s="17">
        <f t="shared" si="49"/>
        <v>68.50800000000001</v>
      </c>
      <c r="P224" s="17">
        <f t="shared" si="49"/>
        <v>69.498000000000019</v>
      </c>
      <c r="Q224" s="17">
        <f t="shared" si="49"/>
        <v>70.488</v>
      </c>
      <c r="R224" s="17">
        <f t="shared" si="49"/>
        <v>71.478000000000009</v>
      </c>
      <c r="S224" s="17">
        <f t="shared" si="48"/>
        <v>72.468000000000018</v>
      </c>
      <c r="T224" s="17">
        <f t="shared" si="48"/>
        <v>73.458000000000013</v>
      </c>
      <c r="U224" s="17">
        <f t="shared" si="48"/>
        <v>74.448000000000008</v>
      </c>
      <c r="V224" s="17">
        <f t="shared" si="48"/>
        <v>75.438000000000002</v>
      </c>
      <c r="W224" s="17">
        <f t="shared" si="48"/>
        <v>76.428000000000011</v>
      </c>
      <c r="X224" s="17">
        <f t="shared" si="48"/>
        <v>77.418000000000021</v>
      </c>
      <c r="Y224" s="17">
        <f t="shared" si="48"/>
        <v>78.408000000000001</v>
      </c>
      <c r="Z224" s="17">
        <f t="shared" si="48"/>
        <v>79.39800000000001</v>
      </c>
      <c r="AA224" s="17">
        <f t="shared" si="48"/>
        <v>80.388000000000005</v>
      </c>
      <c r="AB224" s="17">
        <f t="shared" si="48"/>
        <v>81.378000000000014</v>
      </c>
      <c r="AC224" s="17">
        <f t="shared" si="48"/>
        <v>82.368000000000023</v>
      </c>
      <c r="AD224" s="17">
        <f t="shared" si="48"/>
        <v>83.358000000000004</v>
      </c>
      <c r="AE224" s="17">
        <f t="shared" si="48"/>
        <v>84.348000000000013</v>
      </c>
      <c r="AF224" s="17">
        <f t="shared" si="48"/>
        <v>85.338000000000008</v>
      </c>
      <c r="AG224" s="17">
        <f t="shared" si="48"/>
        <v>86.328000000000017</v>
      </c>
      <c r="AH224" s="17">
        <f t="shared" si="52"/>
        <v>87.318000000000012</v>
      </c>
      <c r="AI224" s="17">
        <f t="shared" si="52"/>
        <v>88.308000000000007</v>
      </c>
      <c r="AJ224" s="17">
        <f t="shared" si="52"/>
        <v>89.298000000000016</v>
      </c>
      <c r="AK224" s="17">
        <f t="shared" si="52"/>
        <v>90.288000000000011</v>
      </c>
      <c r="AL224" s="17">
        <f t="shared" si="52"/>
        <v>91.278000000000006</v>
      </c>
      <c r="AM224" s="17">
        <f t="shared" si="51"/>
        <v>92.268000000000015</v>
      </c>
      <c r="AN224" s="17">
        <f t="shared" si="51"/>
        <v>93.25800000000001</v>
      </c>
      <c r="AO224" s="17">
        <f t="shared" si="51"/>
        <v>94.248000000000019</v>
      </c>
      <c r="AP224" s="17">
        <f t="shared" si="51"/>
        <v>95.238</v>
      </c>
      <c r="AQ224" s="17">
        <f t="shared" si="51"/>
        <v>96.228000000000009</v>
      </c>
      <c r="AR224" s="17">
        <f t="shared" si="51"/>
        <v>97.218000000000018</v>
      </c>
      <c r="AS224" s="17">
        <f t="shared" si="51"/>
        <v>98.208000000000013</v>
      </c>
      <c r="AT224" s="17">
        <f t="shared" si="51"/>
        <v>99.198000000000022</v>
      </c>
      <c r="AU224" s="17">
        <f t="shared" si="51"/>
        <v>100.188</v>
      </c>
      <c r="AV224" s="17">
        <f t="shared" si="51"/>
        <v>101.17800000000001</v>
      </c>
      <c r="AW224" s="17">
        <f t="shared" si="51"/>
        <v>102.16800000000002</v>
      </c>
      <c r="AX224" s="17">
        <f t="shared" si="51"/>
        <v>103.15800000000002</v>
      </c>
      <c r="AY224" s="17">
        <f t="shared" si="51"/>
        <v>104.14800000000001</v>
      </c>
      <c r="AZ224" s="17">
        <f t="shared" si="51"/>
        <v>105.13800000000001</v>
      </c>
    </row>
    <row r="225" spans="2:52" hidden="1" x14ac:dyDescent="0.25">
      <c r="B225" s="20">
        <v>73</v>
      </c>
      <c r="C225" s="17">
        <f t="shared" si="49"/>
        <v>56.727000000000004</v>
      </c>
      <c r="D225" s="17">
        <f t="shared" si="49"/>
        <v>57.717000000000006</v>
      </c>
      <c r="E225" s="17">
        <f t="shared" si="49"/>
        <v>58.707000000000001</v>
      </c>
      <c r="F225" s="17">
        <f t="shared" si="49"/>
        <v>59.697000000000003</v>
      </c>
      <c r="G225" s="17">
        <f t="shared" si="49"/>
        <v>60.687000000000005</v>
      </c>
      <c r="H225" s="17">
        <f t="shared" si="49"/>
        <v>61.677000000000007</v>
      </c>
      <c r="I225" s="17">
        <f t="shared" si="49"/>
        <v>62.667000000000002</v>
      </c>
      <c r="J225" s="17">
        <f t="shared" si="49"/>
        <v>63.657000000000004</v>
      </c>
      <c r="K225" s="17">
        <f t="shared" si="49"/>
        <v>64.647000000000006</v>
      </c>
      <c r="L225" s="17">
        <f t="shared" si="49"/>
        <v>65.637</v>
      </c>
      <c r="M225" s="17">
        <f t="shared" si="49"/>
        <v>66.62700000000001</v>
      </c>
      <c r="N225" s="17">
        <f t="shared" si="49"/>
        <v>67.617000000000004</v>
      </c>
      <c r="O225" s="17">
        <f t="shared" si="49"/>
        <v>68.606999999999999</v>
      </c>
      <c r="P225" s="17">
        <f t="shared" si="49"/>
        <v>69.596999999999994</v>
      </c>
      <c r="Q225" s="17">
        <f t="shared" si="49"/>
        <v>70.587000000000003</v>
      </c>
      <c r="R225" s="17">
        <f t="shared" ref="R225:AG232" si="53">(R$32-100+$B225/10)*0.9*1.1</f>
        <v>71.576999999999998</v>
      </c>
      <c r="S225" s="17">
        <f t="shared" si="53"/>
        <v>72.567000000000007</v>
      </c>
      <c r="T225" s="17">
        <f t="shared" si="53"/>
        <v>73.557000000000016</v>
      </c>
      <c r="U225" s="17">
        <f t="shared" si="53"/>
        <v>74.546999999999997</v>
      </c>
      <c r="V225" s="17">
        <f t="shared" si="53"/>
        <v>75.537000000000006</v>
      </c>
      <c r="W225" s="17">
        <f t="shared" si="53"/>
        <v>76.527000000000001</v>
      </c>
      <c r="X225" s="17">
        <f t="shared" si="53"/>
        <v>77.51700000000001</v>
      </c>
      <c r="Y225" s="17">
        <f t="shared" si="53"/>
        <v>78.507000000000005</v>
      </c>
      <c r="Z225" s="17">
        <f t="shared" si="53"/>
        <v>79.497</v>
      </c>
      <c r="AA225" s="17">
        <f t="shared" si="53"/>
        <v>80.487000000000009</v>
      </c>
      <c r="AB225" s="17">
        <f t="shared" si="53"/>
        <v>81.477000000000004</v>
      </c>
      <c r="AC225" s="17">
        <f t="shared" si="53"/>
        <v>82.466999999999999</v>
      </c>
      <c r="AD225" s="17">
        <f t="shared" si="53"/>
        <v>83.457000000000008</v>
      </c>
      <c r="AE225" s="17">
        <f t="shared" si="53"/>
        <v>84.447000000000003</v>
      </c>
      <c r="AF225" s="17">
        <f t="shared" si="53"/>
        <v>85.437000000000012</v>
      </c>
      <c r="AG225" s="17">
        <f t="shared" si="53"/>
        <v>86.426999999999992</v>
      </c>
      <c r="AH225" s="17">
        <f t="shared" si="52"/>
        <v>87.417000000000002</v>
      </c>
      <c r="AI225" s="17">
        <f t="shared" si="52"/>
        <v>88.407000000000011</v>
      </c>
      <c r="AJ225" s="17">
        <f t="shared" si="52"/>
        <v>89.397000000000006</v>
      </c>
      <c r="AK225" s="17">
        <f t="shared" si="52"/>
        <v>90.387000000000015</v>
      </c>
      <c r="AL225" s="17">
        <f t="shared" si="52"/>
        <v>91.376999999999995</v>
      </c>
      <c r="AM225" s="17">
        <f t="shared" si="51"/>
        <v>92.367000000000004</v>
      </c>
      <c r="AN225" s="17">
        <f t="shared" si="51"/>
        <v>93.357000000000014</v>
      </c>
      <c r="AO225" s="17">
        <f t="shared" si="51"/>
        <v>94.347000000000008</v>
      </c>
      <c r="AP225" s="17">
        <f t="shared" si="51"/>
        <v>95.337000000000003</v>
      </c>
      <c r="AQ225" s="17">
        <f t="shared" si="51"/>
        <v>96.326999999999998</v>
      </c>
      <c r="AR225" s="17">
        <f t="shared" si="51"/>
        <v>97.317000000000007</v>
      </c>
      <c r="AS225" s="17">
        <f t="shared" si="51"/>
        <v>98.307000000000016</v>
      </c>
      <c r="AT225" s="17">
        <f t="shared" si="51"/>
        <v>99.296999999999997</v>
      </c>
      <c r="AU225" s="17">
        <f t="shared" si="51"/>
        <v>100.28700000000001</v>
      </c>
      <c r="AV225" s="17">
        <f t="shared" si="51"/>
        <v>101.277</v>
      </c>
      <c r="AW225" s="17">
        <f t="shared" si="51"/>
        <v>102.26700000000001</v>
      </c>
      <c r="AX225" s="17">
        <f t="shared" si="51"/>
        <v>103.25700000000002</v>
      </c>
      <c r="AY225" s="17">
        <f t="shared" si="51"/>
        <v>104.247</v>
      </c>
      <c r="AZ225" s="17">
        <f t="shared" si="51"/>
        <v>105.23700000000001</v>
      </c>
    </row>
    <row r="226" spans="2:52" hidden="1" x14ac:dyDescent="0.25">
      <c r="B226" s="20">
        <v>74</v>
      </c>
      <c r="C226" s="17">
        <f t="shared" ref="C226:R232" si="54">(C$32-100+$B226/10)*0.9*1.1</f>
        <v>56.826000000000001</v>
      </c>
      <c r="D226" s="17">
        <f t="shared" si="54"/>
        <v>57.81600000000001</v>
      </c>
      <c r="E226" s="17">
        <f t="shared" si="54"/>
        <v>58.806000000000004</v>
      </c>
      <c r="F226" s="17">
        <f t="shared" si="54"/>
        <v>59.796000000000006</v>
      </c>
      <c r="G226" s="17">
        <f t="shared" si="54"/>
        <v>60.786000000000001</v>
      </c>
      <c r="H226" s="17">
        <f t="shared" si="54"/>
        <v>61.776000000000003</v>
      </c>
      <c r="I226" s="17">
        <f t="shared" si="54"/>
        <v>62.766000000000005</v>
      </c>
      <c r="J226" s="17">
        <f t="shared" si="54"/>
        <v>63.756000000000014</v>
      </c>
      <c r="K226" s="17">
        <f t="shared" si="54"/>
        <v>64.746000000000009</v>
      </c>
      <c r="L226" s="17">
        <f t="shared" si="54"/>
        <v>65.736000000000004</v>
      </c>
      <c r="M226" s="17">
        <f t="shared" si="54"/>
        <v>66.726000000000013</v>
      </c>
      <c r="N226" s="17">
        <f t="shared" si="54"/>
        <v>67.716000000000022</v>
      </c>
      <c r="O226" s="17">
        <f t="shared" si="54"/>
        <v>68.706000000000017</v>
      </c>
      <c r="P226" s="17">
        <f t="shared" si="54"/>
        <v>69.696000000000012</v>
      </c>
      <c r="Q226" s="17">
        <f t="shared" si="54"/>
        <v>70.686000000000007</v>
      </c>
      <c r="R226" s="17">
        <f t="shared" si="54"/>
        <v>71.676000000000016</v>
      </c>
      <c r="S226" s="17">
        <f t="shared" si="53"/>
        <v>72.666000000000011</v>
      </c>
      <c r="T226" s="17">
        <f t="shared" si="53"/>
        <v>73.65600000000002</v>
      </c>
      <c r="U226" s="17">
        <f t="shared" si="53"/>
        <v>74.646000000000015</v>
      </c>
      <c r="V226" s="17">
        <f t="shared" si="53"/>
        <v>75.63600000000001</v>
      </c>
      <c r="W226" s="17">
        <f t="shared" si="53"/>
        <v>76.626000000000019</v>
      </c>
      <c r="X226" s="17">
        <f t="shared" si="53"/>
        <v>77.616000000000014</v>
      </c>
      <c r="Y226" s="17">
        <f t="shared" si="53"/>
        <v>78.606000000000009</v>
      </c>
      <c r="Z226" s="17">
        <f t="shared" si="53"/>
        <v>79.596000000000018</v>
      </c>
      <c r="AA226" s="17">
        <f t="shared" si="53"/>
        <v>80.586000000000013</v>
      </c>
      <c r="AB226" s="17">
        <f t="shared" si="53"/>
        <v>81.576000000000022</v>
      </c>
      <c r="AC226" s="17">
        <f t="shared" si="53"/>
        <v>82.566000000000003</v>
      </c>
      <c r="AD226" s="17">
        <f t="shared" si="53"/>
        <v>83.556000000000012</v>
      </c>
      <c r="AE226" s="17">
        <f t="shared" si="53"/>
        <v>84.546000000000021</v>
      </c>
      <c r="AF226" s="17">
        <f t="shared" si="53"/>
        <v>85.536000000000016</v>
      </c>
      <c r="AG226" s="17">
        <f t="shared" si="53"/>
        <v>86.526000000000025</v>
      </c>
      <c r="AH226" s="17">
        <f t="shared" si="52"/>
        <v>87.516000000000005</v>
      </c>
      <c r="AI226" s="17">
        <f t="shared" si="52"/>
        <v>88.506000000000014</v>
      </c>
      <c r="AJ226" s="17">
        <f t="shared" si="52"/>
        <v>89.496000000000024</v>
      </c>
      <c r="AK226" s="17">
        <f t="shared" si="52"/>
        <v>90.486000000000018</v>
      </c>
      <c r="AL226" s="17">
        <f t="shared" si="52"/>
        <v>91.476000000000013</v>
      </c>
      <c r="AM226" s="17">
        <f t="shared" si="51"/>
        <v>92.466000000000008</v>
      </c>
      <c r="AN226" s="17">
        <f t="shared" si="51"/>
        <v>93.456000000000017</v>
      </c>
      <c r="AO226" s="17">
        <f t="shared" si="51"/>
        <v>94.446000000000026</v>
      </c>
      <c r="AP226" s="17">
        <f t="shared" si="51"/>
        <v>95.436000000000007</v>
      </c>
      <c r="AQ226" s="17">
        <f t="shared" si="51"/>
        <v>96.426000000000016</v>
      </c>
      <c r="AR226" s="17">
        <f t="shared" si="51"/>
        <v>97.416000000000011</v>
      </c>
      <c r="AS226" s="17">
        <f t="shared" si="51"/>
        <v>98.40600000000002</v>
      </c>
      <c r="AT226" s="17">
        <f t="shared" si="51"/>
        <v>99.396000000000029</v>
      </c>
      <c r="AU226" s="17">
        <f t="shared" si="51"/>
        <v>100.38600000000001</v>
      </c>
      <c r="AV226" s="17">
        <f t="shared" si="51"/>
        <v>101.37600000000002</v>
      </c>
      <c r="AW226" s="17">
        <f t="shared" si="51"/>
        <v>102.36600000000001</v>
      </c>
      <c r="AX226" s="17">
        <f t="shared" si="51"/>
        <v>103.35600000000002</v>
      </c>
      <c r="AY226" s="17">
        <f t="shared" si="51"/>
        <v>104.34600000000002</v>
      </c>
      <c r="AZ226" s="17">
        <f t="shared" si="51"/>
        <v>105.33600000000001</v>
      </c>
    </row>
    <row r="227" spans="2:52" hidden="1" x14ac:dyDescent="0.25">
      <c r="B227" s="20">
        <v>75</v>
      </c>
      <c r="C227" s="17">
        <f t="shared" si="54"/>
        <v>56.925000000000004</v>
      </c>
      <c r="D227" s="17">
        <f t="shared" si="54"/>
        <v>57.915000000000006</v>
      </c>
      <c r="E227" s="17">
        <f t="shared" si="54"/>
        <v>58.905000000000008</v>
      </c>
      <c r="F227" s="17">
        <f t="shared" si="54"/>
        <v>59.89500000000001</v>
      </c>
      <c r="G227" s="17">
        <f t="shared" si="54"/>
        <v>60.885000000000005</v>
      </c>
      <c r="H227" s="17">
        <f t="shared" si="54"/>
        <v>61.875000000000007</v>
      </c>
      <c r="I227" s="17">
        <f t="shared" si="54"/>
        <v>62.865000000000002</v>
      </c>
      <c r="J227" s="17">
        <f t="shared" si="54"/>
        <v>63.855000000000011</v>
      </c>
      <c r="K227" s="17">
        <f t="shared" si="54"/>
        <v>64.845000000000013</v>
      </c>
      <c r="L227" s="17">
        <f t="shared" si="54"/>
        <v>65.835000000000008</v>
      </c>
      <c r="M227" s="17">
        <f t="shared" si="54"/>
        <v>66.825000000000003</v>
      </c>
      <c r="N227" s="17">
        <f t="shared" si="54"/>
        <v>67.814999999999998</v>
      </c>
      <c r="O227" s="17">
        <f t="shared" si="54"/>
        <v>68.805000000000007</v>
      </c>
      <c r="P227" s="17">
        <f t="shared" si="54"/>
        <v>69.795000000000002</v>
      </c>
      <c r="Q227" s="17">
        <f t="shared" si="54"/>
        <v>70.785000000000011</v>
      </c>
      <c r="R227" s="17">
        <f t="shared" si="54"/>
        <v>71.775000000000006</v>
      </c>
      <c r="S227" s="17">
        <f t="shared" si="53"/>
        <v>72.765000000000015</v>
      </c>
      <c r="T227" s="17">
        <f t="shared" si="53"/>
        <v>73.75500000000001</v>
      </c>
      <c r="U227" s="17">
        <f t="shared" si="53"/>
        <v>74.745000000000005</v>
      </c>
      <c r="V227" s="17">
        <f t="shared" si="53"/>
        <v>75.735000000000014</v>
      </c>
      <c r="W227" s="17">
        <f t="shared" si="53"/>
        <v>76.725000000000009</v>
      </c>
      <c r="X227" s="17">
        <f t="shared" si="53"/>
        <v>77.715000000000018</v>
      </c>
      <c r="Y227" s="17">
        <f t="shared" si="53"/>
        <v>78.704999999999998</v>
      </c>
      <c r="Z227" s="17">
        <f t="shared" si="53"/>
        <v>79.695000000000007</v>
      </c>
      <c r="AA227" s="17">
        <f t="shared" si="53"/>
        <v>80.685000000000016</v>
      </c>
      <c r="AB227" s="17">
        <f t="shared" si="53"/>
        <v>81.675000000000011</v>
      </c>
      <c r="AC227" s="17">
        <f t="shared" si="53"/>
        <v>82.665000000000006</v>
      </c>
      <c r="AD227" s="17">
        <f t="shared" si="53"/>
        <v>83.655000000000001</v>
      </c>
      <c r="AE227" s="17">
        <f t="shared" si="53"/>
        <v>84.64500000000001</v>
      </c>
      <c r="AF227" s="17">
        <f t="shared" si="53"/>
        <v>85.635000000000019</v>
      </c>
      <c r="AG227" s="17">
        <f t="shared" si="53"/>
        <v>86.625</v>
      </c>
      <c r="AH227" s="17">
        <f t="shared" si="52"/>
        <v>87.615000000000009</v>
      </c>
      <c r="AI227" s="17">
        <f t="shared" si="52"/>
        <v>88.605000000000004</v>
      </c>
      <c r="AJ227" s="17">
        <f t="shared" si="52"/>
        <v>89.595000000000013</v>
      </c>
      <c r="AK227" s="17">
        <f t="shared" si="52"/>
        <v>90.585000000000022</v>
      </c>
      <c r="AL227" s="17">
        <f t="shared" si="52"/>
        <v>91.575000000000003</v>
      </c>
      <c r="AM227" s="17">
        <f t="shared" si="51"/>
        <v>92.565000000000012</v>
      </c>
      <c r="AN227" s="17">
        <f t="shared" si="51"/>
        <v>93.555000000000007</v>
      </c>
      <c r="AO227" s="17">
        <f t="shared" si="51"/>
        <v>94.545000000000016</v>
      </c>
      <c r="AP227" s="17">
        <f t="shared" si="51"/>
        <v>95.535000000000011</v>
      </c>
      <c r="AQ227" s="17">
        <f t="shared" si="51"/>
        <v>96.525000000000006</v>
      </c>
      <c r="AR227" s="17">
        <f t="shared" si="51"/>
        <v>97.515000000000015</v>
      </c>
      <c r="AS227" s="17">
        <f t="shared" si="51"/>
        <v>98.50500000000001</v>
      </c>
      <c r="AT227" s="17">
        <f t="shared" si="51"/>
        <v>99.495000000000005</v>
      </c>
      <c r="AU227" s="17">
        <f t="shared" si="51"/>
        <v>100.48500000000001</v>
      </c>
      <c r="AV227" s="17">
        <f t="shared" si="51"/>
        <v>101.47500000000001</v>
      </c>
      <c r="AW227" s="17">
        <f t="shared" si="51"/>
        <v>102.46500000000002</v>
      </c>
      <c r="AX227" s="17">
        <f t="shared" si="51"/>
        <v>103.455</v>
      </c>
      <c r="AY227" s="17">
        <f t="shared" si="51"/>
        <v>104.44500000000001</v>
      </c>
      <c r="AZ227" s="17">
        <f t="shared" si="51"/>
        <v>105.43500000000002</v>
      </c>
    </row>
    <row r="228" spans="2:52" hidden="1" x14ac:dyDescent="0.25">
      <c r="B228" s="20">
        <v>76</v>
      </c>
      <c r="C228" s="17">
        <f t="shared" si="54"/>
        <v>57.024000000000008</v>
      </c>
      <c r="D228" s="17">
        <f t="shared" si="54"/>
        <v>58.01400000000001</v>
      </c>
      <c r="E228" s="17">
        <f t="shared" si="54"/>
        <v>59.004000000000005</v>
      </c>
      <c r="F228" s="17">
        <f t="shared" si="54"/>
        <v>59.994000000000007</v>
      </c>
      <c r="G228" s="17">
        <f t="shared" si="54"/>
        <v>60.984000000000009</v>
      </c>
      <c r="H228" s="17">
        <f t="shared" si="54"/>
        <v>61.974000000000011</v>
      </c>
      <c r="I228" s="17">
        <f t="shared" si="54"/>
        <v>62.964000000000006</v>
      </c>
      <c r="J228" s="17">
        <f t="shared" si="54"/>
        <v>63.954000000000001</v>
      </c>
      <c r="K228" s="17">
        <f t="shared" si="54"/>
        <v>64.944000000000003</v>
      </c>
      <c r="L228" s="17">
        <f t="shared" si="54"/>
        <v>65.933999999999997</v>
      </c>
      <c r="M228" s="17">
        <f t="shared" si="54"/>
        <v>66.924000000000007</v>
      </c>
      <c r="N228" s="17">
        <f t="shared" si="54"/>
        <v>67.914000000000001</v>
      </c>
      <c r="O228" s="17">
        <f t="shared" si="54"/>
        <v>68.903999999999996</v>
      </c>
      <c r="P228" s="17">
        <f t="shared" si="54"/>
        <v>69.894000000000005</v>
      </c>
      <c r="Q228" s="17">
        <f t="shared" si="54"/>
        <v>70.884</v>
      </c>
      <c r="R228" s="17">
        <f t="shared" si="54"/>
        <v>71.874000000000009</v>
      </c>
      <c r="S228" s="17">
        <f t="shared" si="53"/>
        <v>72.864000000000004</v>
      </c>
      <c r="T228" s="17">
        <f t="shared" si="53"/>
        <v>73.854000000000013</v>
      </c>
      <c r="U228" s="17">
        <f t="shared" si="53"/>
        <v>74.843999999999994</v>
      </c>
      <c r="V228" s="17">
        <f t="shared" si="53"/>
        <v>75.834000000000003</v>
      </c>
      <c r="W228" s="17">
        <f t="shared" si="53"/>
        <v>76.824000000000012</v>
      </c>
      <c r="X228" s="17">
        <f t="shared" si="53"/>
        <v>77.814000000000007</v>
      </c>
      <c r="Y228" s="17">
        <f t="shared" si="53"/>
        <v>78.804000000000002</v>
      </c>
      <c r="Z228" s="17">
        <f t="shared" si="53"/>
        <v>79.793999999999997</v>
      </c>
      <c r="AA228" s="17">
        <f t="shared" si="53"/>
        <v>80.784000000000006</v>
      </c>
      <c r="AB228" s="17">
        <f t="shared" si="53"/>
        <v>81.774000000000015</v>
      </c>
      <c r="AC228" s="17">
        <f t="shared" si="53"/>
        <v>82.763999999999996</v>
      </c>
      <c r="AD228" s="17">
        <f t="shared" si="53"/>
        <v>83.754000000000005</v>
      </c>
      <c r="AE228" s="17">
        <f t="shared" si="53"/>
        <v>84.744</v>
      </c>
      <c r="AF228" s="17">
        <f t="shared" si="53"/>
        <v>85.734000000000009</v>
      </c>
      <c r="AG228" s="17">
        <f t="shared" si="53"/>
        <v>86.724000000000004</v>
      </c>
      <c r="AH228" s="17">
        <f t="shared" si="52"/>
        <v>87.713999999999999</v>
      </c>
      <c r="AI228" s="17">
        <f t="shared" si="52"/>
        <v>88.704000000000008</v>
      </c>
      <c r="AJ228" s="17">
        <f t="shared" si="52"/>
        <v>89.694000000000003</v>
      </c>
      <c r="AK228" s="17">
        <f t="shared" si="52"/>
        <v>90.684000000000012</v>
      </c>
      <c r="AL228" s="17">
        <f t="shared" si="52"/>
        <v>91.674000000000007</v>
      </c>
      <c r="AM228" s="17">
        <f t="shared" si="51"/>
        <v>92.664000000000001</v>
      </c>
      <c r="AN228" s="17">
        <f t="shared" si="51"/>
        <v>93.654000000000011</v>
      </c>
      <c r="AO228" s="17">
        <f t="shared" si="51"/>
        <v>94.644000000000005</v>
      </c>
      <c r="AP228" s="17">
        <f t="shared" si="51"/>
        <v>95.634</v>
      </c>
      <c r="AQ228" s="17">
        <f t="shared" si="51"/>
        <v>96.624000000000009</v>
      </c>
      <c r="AR228" s="17">
        <f t="shared" si="51"/>
        <v>97.614000000000004</v>
      </c>
      <c r="AS228" s="17">
        <f t="shared" si="51"/>
        <v>98.604000000000013</v>
      </c>
      <c r="AT228" s="17">
        <f t="shared" si="51"/>
        <v>99.593999999999994</v>
      </c>
      <c r="AU228" s="17">
        <f t="shared" si="51"/>
        <v>100.584</v>
      </c>
      <c r="AV228" s="17">
        <f t="shared" si="51"/>
        <v>101.57400000000001</v>
      </c>
      <c r="AW228" s="17">
        <f t="shared" si="51"/>
        <v>102.56400000000001</v>
      </c>
      <c r="AX228" s="17">
        <f t="shared" si="51"/>
        <v>103.554</v>
      </c>
      <c r="AY228" s="17">
        <f t="shared" si="51"/>
        <v>104.544</v>
      </c>
      <c r="AZ228" s="17">
        <f t="shared" si="51"/>
        <v>105.53400000000001</v>
      </c>
    </row>
    <row r="229" spans="2:52" hidden="1" x14ac:dyDescent="0.25">
      <c r="B229" s="20">
        <v>77</v>
      </c>
      <c r="C229" s="17">
        <f t="shared" si="54"/>
        <v>57.123000000000012</v>
      </c>
      <c r="D229" s="17">
        <f t="shared" si="54"/>
        <v>58.113000000000014</v>
      </c>
      <c r="E229" s="17">
        <f t="shared" si="54"/>
        <v>59.103000000000009</v>
      </c>
      <c r="F229" s="17">
        <f t="shared" si="54"/>
        <v>60.093000000000011</v>
      </c>
      <c r="G229" s="17">
        <f t="shared" si="54"/>
        <v>61.083000000000006</v>
      </c>
      <c r="H229" s="17">
        <f t="shared" si="54"/>
        <v>62.073000000000015</v>
      </c>
      <c r="I229" s="17">
        <f t="shared" si="54"/>
        <v>63.063000000000009</v>
      </c>
      <c r="J229" s="17">
        <f t="shared" si="54"/>
        <v>64.053000000000011</v>
      </c>
      <c r="K229" s="17">
        <f t="shared" si="54"/>
        <v>65.043000000000006</v>
      </c>
      <c r="L229" s="17">
        <f t="shared" si="54"/>
        <v>66.033000000000001</v>
      </c>
      <c r="M229" s="17">
        <f t="shared" si="54"/>
        <v>67.02300000000001</v>
      </c>
      <c r="N229" s="17">
        <f t="shared" si="54"/>
        <v>68.013000000000005</v>
      </c>
      <c r="O229" s="17">
        <f t="shared" si="54"/>
        <v>69.003000000000014</v>
      </c>
      <c r="P229" s="17">
        <f t="shared" si="54"/>
        <v>69.993000000000009</v>
      </c>
      <c r="Q229" s="17">
        <f t="shared" si="54"/>
        <v>70.983000000000004</v>
      </c>
      <c r="R229" s="17">
        <f t="shared" si="54"/>
        <v>71.973000000000013</v>
      </c>
      <c r="S229" s="17">
        <f t="shared" si="53"/>
        <v>72.963000000000008</v>
      </c>
      <c r="T229" s="17">
        <f t="shared" si="53"/>
        <v>73.953000000000017</v>
      </c>
      <c r="U229" s="17">
        <f t="shared" si="53"/>
        <v>74.943000000000012</v>
      </c>
      <c r="V229" s="17">
        <f t="shared" si="53"/>
        <v>75.933000000000007</v>
      </c>
      <c r="W229" s="17">
        <f t="shared" si="53"/>
        <v>76.923000000000016</v>
      </c>
      <c r="X229" s="17">
        <f t="shared" si="53"/>
        <v>77.913000000000011</v>
      </c>
      <c r="Y229" s="17">
        <f t="shared" si="53"/>
        <v>78.903000000000006</v>
      </c>
      <c r="Z229" s="17">
        <f t="shared" si="53"/>
        <v>79.893000000000015</v>
      </c>
      <c r="AA229" s="17">
        <f t="shared" si="53"/>
        <v>80.88300000000001</v>
      </c>
      <c r="AB229" s="17">
        <f t="shared" si="53"/>
        <v>81.873000000000019</v>
      </c>
      <c r="AC229" s="17">
        <f t="shared" si="53"/>
        <v>82.863</v>
      </c>
      <c r="AD229" s="17">
        <f t="shared" si="53"/>
        <v>83.853000000000009</v>
      </c>
      <c r="AE229" s="17">
        <f t="shared" si="53"/>
        <v>84.843000000000018</v>
      </c>
      <c r="AF229" s="17">
        <f t="shared" si="53"/>
        <v>85.833000000000013</v>
      </c>
      <c r="AG229" s="17">
        <f t="shared" si="53"/>
        <v>86.823000000000008</v>
      </c>
      <c r="AH229" s="17">
        <f t="shared" si="52"/>
        <v>87.813000000000002</v>
      </c>
      <c r="AI229" s="17">
        <f t="shared" si="52"/>
        <v>88.803000000000011</v>
      </c>
      <c r="AJ229" s="17">
        <f t="shared" si="52"/>
        <v>89.793000000000021</v>
      </c>
      <c r="AK229" s="17">
        <f t="shared" si="52"/>
        <v>90.783000000000015</v>
      </c>
      <c r="AL229" s="17">
        <f t="shared" si="52"/>
        <v>91.77300000000001</v>
      </c>
      <c r="AM229" s="17">
        <f t="shared" si="51"/>
        <v>92.763000000000005</v>
      </c>
      <c r="AN229" s="17">
        <f t="shared" si="51"/>
        <v>93.753000000000014</v>
      </c>
      <c r="AO229" s="17">
        <f t="shared" si="51"/>
        <v>94.743000000000023</v>
      </c>
      <c r="AP229" s="17">
        <f t="shared" si="51"/>
        <v>95.733000000000004</v>
      </c>
      <c r="AQ229" s="17">
        <f t="shared" si="51"/>
        <v>96.723000000000013</v>
      </c>
      <c r="AR229" s="17">
        <f t="shared" si="51"/>
        <v>97.713000000000008</v>
      </c>
      <c r="AS229" s="17">
        <f t="shared" si="51"/>
        <v>98.703000000000017</v>
      </c>
      <c r="AT229" s="17">
        <f t="shared" si="51"/>
        <v>99.693000000000012</v>
      </c>
      <c r="AU229" s="17">
        <f t="shared" si="51"/>
        <v>100.68300000000001</v>
      </c>
      <c r="AV229" s="17">
        <f t="shared" si="51"/>
        <v>101.67300000000002</v>
      </c>
      <c r="AW229" s="17">
        <f t="shared" si="51"/>
        <v>102.66300000000001</v>
      </c>
      <c r="AX229" s="17">
        <f t="shared" si="51"/>
        <v>103.65300000000001</v>
      </c>
      <c r="AY229" s="17">
        <f t="shared" si="51"/>
        <v>104.64300000000001</v>
      </c>
      <c r="AZ229" s="17">
        <f t="shared" si="51"/>
        <v>105.63300000000001</v>
      </c>
    </row>
    <row r="230" spans="2:52" hidden="1" x14ac:dyDescent="0.25">
      <c r="B230" s="20">
        <v>78</v>
      </c>
      <c r="C230" s="17">
        <f t="shared" si="54"/>
        <v>57.222000000000001</v>
      </c>
      <c r="D230" s="17">
        <f t="shared" si="54"/>
        <v>58.212000000000003</v>
      </c>
      <c r="E230" s="17">
        <f t="shared" si="54"/>
        <v>59.202000000000005</v>
      </c>
      <c r="F230" s="17">
        <f t="shared" si="54"/>
        <v>60.192</v>
      </c>
      <c r="G230" s="17">
        <f t="shared" si="54"/>
        <v>61.182000000000002</v>
      </c>
      <c r="H230" s="17">
        <f t="shared" si="54"/>
        <v>62.172000000000004</v>
      </c>
      <c r="I230" s="17">
        <f t="shared" si="54"/>
        <v>63.162000000000006</v>
      </c>
      <c r="J230" s="17">
        <f t="shared" si="54"/>
        <v>64.152000000000001</v>
      </c>
      <c r="K230" s="17">
        <f t="shared" si="54"/>
        <v>65.14200000000001</v>
      </c>
      <c r="L230" s="17">
        <f t="shared" si="54"/>
        <v>66.132000000000005</v>
      </c>
      <c r="M230" s="17">
        <f t="shared" si="54"/>
        <v>67.122</v>
      </c>
      <c r="N230" s="17">
        <f t="shared" si="54"/>
        <v>68.112000000000009</v>
      </c>
      <c r="O230" s="17">
        <f t="shared" si="54"/>
        <v>69.102000000000004</v>
      </c>
      <c r="P230" s="17">
        <f t="shared" si="54"/>
        <v>70.091999999999999</v>
      </c>
      <c r="Q230" s="17">
        <f t="shared" si="54"/>
        <v>71.082000000000008</v>
      </c>
      <c r="R230" s="17">
        <f t="shared" si="54"/>
        <v>72.072000000000003</v>
      </c>
      <c r="S230" s="17">
        <f t="shared" si="53"/>
        <v>73.062000000000012</v>
      </c>
      <c r="T230" s="17">
        <f t="shared" si="53"/>
        <v>74.051999999999992</v>
      </c>
      <c r="U230" s="17">
        <f t="shared" si="53"/>
        <v>75.042000000000002</v>
      </c>
      <c r="V230" s="17">
        <f t="shared" si="53"/>
        <v>76.032000000000011</v>
      </c>
      <c r="W230" s="17">
        <f t="shared" si="53"/>
        <v>77.022000000000006</v>
      </c>
      <c r="X230" s="17">
        <f t="shared" si="53"/>
        <v>78.012000000000015</v>
      </c>
      <c r="Y230" s="17">
        <f t="shared" si="53"/>
        <v>79.001999999999995</v>
      </c>
      <c r="Z230" s="17">
        <f t="shared" si="53"/>
        <v>79.992000000000004</v>
      </c>
      <c r="AA230" s="17">
        <f t="shared" si="53"/>
        <v>80.982000000000014</v>
      </c>
      <c r="AB230" s="17">
        <f t="shared" si="53"/>
        <v>81.972000000000008</v>
      </c>
      <c r="AC230" s="17">
        <f t="shared" si="53"/>
        <v>82.962000000000003</v>
      </c>
      <c r="AD230" s="17">
        <f t="shared" si="53"/>
        <v>83.951999999999998</v>
      </c>
      <c r="AE230" s="17">
        <f t="shared" si="53"/>
        <v>84.942000000000007</v>
      </c>
      <c r="AF230" s="17">
        <f t="shared" si="53"/>
        <v>85.932000000000016</v>
      </c>
      <c r="AG230" s="17">
        <f t="shared" si="53"/>
        <v>86.921999999999997</v>
      </c>
      <c r="AH230" s="17">
        <f t="shared" si="52"/>
        <v>87.912000000000006</v>
      </c>
      <c r="AI230" s="17">
        <f t="shared" si="52"/>
        <v>88.902000000000001</v>
      </c>
      <c r="AJ230" s="17">
        <f t="shared" si="52"/>
        <v>89.89200000000001</v>
      </c>
      <c r="AK230" s="17">
        <f t="shared" si="52"/>
        <v>90.882000000000019</v>
      </c>
      <c r="AL230" s="17">
        <f t="shared" si="52"/>
        <v>91.872</v>
      </c>
      <c r="AM230" s="17">
        <f t="shared" si="51"/>
        <v>92.862000000000009</v>
      </c>
      <c r="AN230" s="17">
        <f t="shared" si="51"/>
        <v>93.852000000000004</v>
      </c>
      <c r="AO230" s="17">
        <f t="shared" si="51"/>
        <v>94.842000000000013</v>
      </c>
      <c r="AP230" s="17">
        <f t="shared" si="51"/>
        <v>95.832000000000008</v>
      </c>
      <c r="AQ230" s="17">
        <f t="shared" si="51"/>
        <v>96.822000000000003</v>
      </c>
      <c r="AR230" s="17">
        <f t="shared" si="51"/>
        <v>97.812000000000012</v>
      </c>
      <c r="AS230" s="17">
        <f t="shared" si="51"/>
        <v>98.802000000000007</v>
      </c>
      <c r="AT230" s="17">
        <f t="shared" si="51"/>
        <v>99.792000000000002</v>
      </c>
      <c r="AU230" s="17">
        <f t="shared" si="51"/>
        <v>100.78200000000001</v>
      </c>
      <c r="AV230" s="17">
        <f t="shared" si="51"/>
        <v>101.77200000000001</v>
      </c>
      <c r="AW230" s="17">
        <f t="shared" si="51"/>
        <v>102.76200000000001</v>
      </c>
      <c r="AX230" s="17">
        <f t="shared" si="51"/>
        <v>103.752</v>
      </c>
      <c r="AY230" s="17">
        <f t="shared" si="51"/>
        <v>104.742</v>
      </c>
      <c r="AZ230" s="17">
        <f t="shared" si="51"/>
        <v>105.73200000000001</v>
      </c>
    </row>
    <row r="231" spans="2:52" hidden="1" x14ac:dyDescent="0.25">
      <c r="B231" s="20">
        <v>79</v>
      </c>
      <c r="C231" s="17">
        <f t="shared" si="54"/>
        <v>57.321000000000005</v>
      </c>
      <c r="D231" s="17">
        <f t="shared" si="54"/>
        <v>58.311</v>
      </c>
      <c r="E231" s="17">
        <f t="shared" si="54"/>
        <v>59.301000000000002</v>
      </c>
      <c r="F231" s="17">
        <f t="shared" si="54"/>
        <v>60.291000000000004</v>
      </c>
      <c r="G231" s="17">
        <f t="shared" si="54"/>
        <v>61.281000000000006</v>
      </c>
      <c r="H231" s="17">
        <f t="shared" si="54"/>
        <v>62.271000000000008</v>
      </c>
      <c r="I231" s="17">
        <f t="shared" si="54"/>
        <v>63.261000000000003</v>
      </c>
      <c r="J231" s="17">
        <f t="shared" si="54"/>
        <v>64.251000000000005</v>
      </c>
      <c r="K231" s="17">
        <f t="shared" si="54"/>
        <v>65.241000000000014</v>
      </c>
      <c r="L231" s="17">
        <f t="shared" si="54"/>
        <v>66.231000000000009</v>
      </c>
      <c r="M231" s="17">
        <f t="shared" si="54"/>
        <v>67.221000000000018</v>
      </c>
      <c r="N231" s="17">
        <f t="shared" si="54"/>
        <v>68.211000000000013</v>
      </c>
      <c r="O231" s="17">
        <f t="shared" si="54"/>
        <v>69.201000000000008</v>
      </c>
      <c r="P231" s="17">
        <f t="shared" si="54"/>
        <v>70.191000000000017</v>
      </c>
      <c r="Q231" s="17">
        <f t="shared" si="54"/>
        <v>71.181000000000012</v>
      </c>
      <c r="R231" s="17">
        <f t="shared" si="54"/>
        <v>72.171000000000021</v>
      </c>
      <c r="S231" s="17">
        <f t="shared" si="53"/>
        <v>73.161000000000016</v>
      </c>
      <c r="T231" s="17">
        <f t="shared" si="53"/>
        <v>74.151000000000025</v>
      </c>
      <c r="U231" s="17">
        <f t="shared" si="53"/>
        <v>75.141000000000005</v>
      </c>
      <c r="V231" s="17">
        <f t="shared" si="53"/>
        <v>76.131000000000014</v>
      </c>
      <c r="W231" s="17">
        <f t="shared" si="53"/>
        <v>77.121000000000024</v>
      </c>
      <c r="X231" s="17">
        <f t="shared" si="53"/>
        <v>78.111000000000018</v>
      </c>
      <c r="Y231" s="17">
        <f t="shared" si="53"/>
        <v>79.101000000000013</v>
      </c>
      <c r="Z231" s="17">
        <f t="shared" si="53"/>
        <v>80.091000000000008</v>
      </c>
      <c r="AA231" s="17">
        <f t="shared" si="53"/>
        <v>81.081000000000017</v>
      </c>
      <c r="AB231" s="17">
        <f t="shared" si="53"/>
        <v>82.071000000000026</v>
      </c>
      <c r="AC231" s="17">
        <f t="shared" si="53"/>
        <v>83.061000000000007</v>
      </c>
      <c r="AD231" s="17">
        <f t="shared" si="53"/>
        <v>84.051000000000016</v>
      </c>
      <c r="AE231" s="17">
        <f t="shared" si="53"/>
        <v>85.041000000000011</v>
      </c>
      <c r="AF231" s="17">
        <f t="shared" si="53"/>
        <v>86.03100000000002</v>
      </c>
      <c r="AG231" s="17">
        <f t="shared" si="53"/>
        <v>87.021000000000015</v>
      </c>
      <c r="AH231" s="17">
        <f t="shared" si="52"/>
        <v>88.01100000000001</v>
      </c>
      <c r="AI231" s="17">
        <f t="shared" si="52"/>
        <v>89.001000000000019</v>
      </c>
      <c r="AJ231" s="17">
        <f t="shared" si="52"/>
        <v>89.991000000000014</v>
      </c>
      <c r="AK231" s="17">
        <f t="shared" si="52"/>
        <v>90.981000000000023</v>
      </c>
      <c r="AL231" s="17">
        <f t="shared" si="52"/>
        <v>91.971000000000018</v>
      </c>
      <c r="AM231" s="17">
        <f t="shared" si="51"/>
        <v>92.961000000000013</v>
      </c>
      <c r="AN231" s="17">
        <f t="shared" si="51"/>
        <v>93.951000000000022</v>
      </c>
      <c r="AO231" s="17">
        <f t="shared" si="51"/>
        <v>94.941000000000017</v>
      </c>
      <c r="AP231" s="17">
        <f t="shared" si="51"/>
        <v>95.931000000000012</v>
      </c>
      <c r="AQ231" s="17">
        <f t="shared" si="51"/>
        <v>96.921000000000021</v>
      </c>
      <c r="AR231" s="17">
        <f t="shared" si="51"/>
        <v>97.911000000000016</v>
      </c>
      <c r="AS231" s="17">
        <f t="shared" si="51"/>
        <v>98.901000000000025</v>
      </c>
      <c r="AT231" s="17">
        <f t="shared" si="51"/>
        <v>99.891000000000005</v>
      </c>
      <c r="AU231" s="17">
        <f t="shared" si="51"/>
        <v>100.88100000000001</v>
      </c>
      <c r="AV231" s="17">
        <f t="shared" si="51"/>
        <v>101.87100000000002</v>
      </c>
      <c r="AW231" s="17">
        <f t="shared" si="51"/>
        <v>102.86100000000002</v>
      </c>
      <c r="AX231" s="17">
        <f t="shared" si="51"/>
        <v>103.85100000000001</v>
      </c>
      <c r="AY231" s="17">
        <f t="shared" si="51"/>
        <v>104.84100000000001</v>
      </c>
      <c r="AZ231" s="17">
        <f t="shared" si="51"/>
        <v>105.83100000000002</v>
      </c>
    </row>
    <row r="232" spans="2:52" hidden="1" x14ac:dyDescent="0.25">
      <c r="B232" s="20">
        <v>80</v>
      </c>
      <c r="C232" s="17">
        <f t="shared" si="54"/>
        <v>57.420000000000009</v>
      </c>
      <c r="D232" s="17">
        <f t="shared" si="54"/>
        <v>58.410000000000004</v>
      </c>
      <c r="E232" s="17">
        <f t="shared" si="54"/>
        <v>59.400000000000006</v>
      </c>
      <c r="F232" s="17">
        <f t="shared" si="54"/>
        <v>60.39</v>
      </c>
      <c r="G232" s="17">
        <f t="shared" si="54"/>
        <v>61.38000000000001</v>
      </c>
      <c r="H232" s="17">
        <f t="shared" si="54"/>
        <v>62.370000000000012</v>
      </c>
      <c r="I232" s="17">
        <f t="shared" si="54"/>
        <v>63.360000000000007</v>
      </c>
      <c r="J232" s="17">
        <f t="shared" si="54"/>
        <v>64.350000000000009</v>
      </c>
      <c r="K232" s="17">
        <f t="shared" si="54"/>
        <v>65.34</v>
      </c>
      <c r="L232" s="17">
        <f t="shared" si="54"/>
        <v>66.330000000000013</v>
      </c>
      <c r="M232" s="17">
        <f t="shared" si="54"/>
        <v>67.320000000000007</v>
      </c>
      <c r="N232" s="17">
        <f t="shared" si="54"/>
        <v>68.31</v>
      </c>
      <c r="O232" s="17">
        <f t="shared" si="54"/>
        <v>69.300000000000011</v>
      </c>
      <c r="P232" s="17">
        <f t="shared" si="54"/>
        <v>70.290000000000006</v>
      </c>
      <c r="Q232" s="17">
        <f t="shared" si="54"/>
        <v>71.28</v>
      </c>
      <c r="R232" s="17">
        <f t="shared" si="54"/>
        <v>72.27000000000001</v>
      </c>
      <c r="S232" s="17">
        <f t="shared" si="53"/>
        <v>73.260000000000019</v>
      </c>
      <c r="T232" s="17">
        <f t="shared" si="53"/>
        <v>74.25</v>
      </c>
      <c r="U232" s="17">
        <f t="shared" si="53"/>
        <v>75.240000000000009</v>
      </c>
      <c r="V232" s="17">
        <f t="shared" si="53"/>
        <v>76.23</v>
      </c>
      <c r="W232" s="17">
        <f t="shared" si="53"/>
        <v>77.220000000000013</v>
      </c>
      <c r="X232" s="17">
        <f t="shared" si="53"/>
        <v>78.210000000000022</v>
      </c>
      <c r="Y232" s="17">
        <f t="shared" si="53"/>
        <v>79.2</v>
      </c>
      <c r="Z232" s="17">
        <f t="shared" si="53"/>
        <v>80.190000000000012</v>
      </c>
      <c r="AA232" s="17">
        <f t="shared" si="53"/>
        <v>81.180000000000007</v>
      </c>
      <c r="AB232" s="17">
        <f t="shared" si="53"/>
        <v>82.170000000000016</v>
      </c>
      <c r="AC232" s="17">
        <f t="shared" si="53"/>
        <v>83.160000000000011</v>
      </c>
      <c r="AD232" s="17">
        <f t="shared" si="53"/>
        <v>84.15</v>
      </c>
      <c r="AE232" s="17">
        <f t="shared" si="53"/>
        <v>85.140000000000015</v>
      </c>
      <c r="AF232" s="17">
        <f t="shared" si="53"/>
        <v>86.13000000000001</v>
      </c>
      <c r="AG232" s="17">
        <f t="shared" si="53"/>
        <v>87.12</v>
      </c>
      <c r="AH232" s="17">
        <f t="shared" si="52"/>
        <v>88.110000000000014</v>
      </c>
      <c r="AI232" s="17">
        <f t="shared" si="52"/>
        <v>89.100000000000009</v>
      </c>
      <c r="AJ232" s="17">
        <f t="shared" si="52"/>
        <v>90.090000000000018</v>
      </c>
      <c r="AK232" s="17">
        <f t="shared" si="52"/>
        <v>91.08</v>
      </c>
      <c r="AL232" s="17">
        <f t="shared" si="52"/>
        <v>92.070000000000007</v>
      </c>
      <c r="AM232" s="17">
        <f t="shared" si="51"/>
        <v>93.060000000000016</v>
      </c>
      <c r="AN232" s="17">
        <f t="shared" ref="AN232:AZ232" si="55">(AN$32-100+$B232/10)*0.9*1.1</f>
        <v>94.050000000000011</v>
      </c>
      <c r="AO232" s="17">
        <f t="shared" si="55"/>
        <v>95.04000000000002</v>
      </c>
      <c r="AP232" s="17">
        <f t="shared" si="55"/>
        <v>96.03</v>
      </c>
      <c r="AQ232" s="17">
        <f t="shared" si="55"/>
        <v>97.02000000000001</v>
      </c>
      <c r="AR232" s="17">
        <f t="shared" si="55"/>
        <v>98.010000000000019</v>
      </c>
      <c r="AS232" s="17">
        <f t="shared" si="55"/>
        <v>99.000000000000014</v>
      </c>
      <c r="AT232" s="17">
        <f t="shared" si="55"/>
        <v>99.990000000000009</v>
      </c>
      <c r="AU232" s="17">
        <f t="shared" si="55"/>
        <v>100.98</v>
      </c>
      <c r="AV232" s="17">
        <f t="shared" si="55"/>
        <v>101.97000000000001</v>
      </c>
      <c r="AW232" s="17">
        <f t="shared" si="55"/>
        <v>102.96000000000002</v>
      </c>
      <c r="AX232" s="17">
        <f t="shared" si="55"/>
        <v>103.95</v>
      </c>
      <c r="AY232" s="17">
        <f t="shared" si="55"/>
        <v>104.94000000000001</v>
      </c>
      <c r="AZ232" s="17">
        <f t="shared" si="55"/>
        <v>105.93</v>
      </c>
    </row>
    <row r="233" spans="2:52" x14ac:dyDescent="0.25">
      <c r="D233" s="53" t="s">
        <v>122</v>
      </c>
    </row>
    <row r="234" spans="2:52" x14ac:dyDescent="0.25">
      <c r="D234" s="53" t="s">
        <v>121</v>
      </c>
    </row>
    <row r="235" spans="2:52" x14ac:dyDescent="0.25">
      <c r="D235" s="53" t="s">
        <v>123</v>
      </c>
    </row>
  </sheetData>
  <sheetProtection algorithmName="SHA-512" hashValue="K0pbeRM1JFl4PPtjpfj6tzgG/c70Jgjl6+ngpjCtOx7gZkZgUOF7Hb31FAyM+knaHAwLN1Nqo+ZAKDdK8PmKIg==" saltValue="tT/28N1I7RC3/0CMolKzTQ==" spinCount="100000" sheet="1" objects="1" scenarios="1"/>
  <mergeCells count="12">
    <mergeCell ref="D17:E17"/>
    <mergeCell ref="D21:E21"/>
    <mergeCell ref="D7:E7"/>
    <mergeCell ref="D9:E9"/>
    <mergeCell ref="D11:E11"/>
    <mergeCell ref="D13:E13"/>
    <mergeCell ref="D15:E15"/>
    <mergeCell ref="N21:O21"/>
    <mergeCell ref="N20:O20"/>
    <mergeCell ref="N19:O19"/>
    <mergeCell ref="N18:O18"/>
    <mergeCell ref="N17:O17"/>
  </mergeCells>
  <conditionalFormatting sqref="N17">
    <cfRule type="expression" dxfId="6" priority="3">
      <formula>IF($L$17&lt;=18.5,TRUE,FALSE)</formula>
    </cfRule>
  </conditionalFormatting>
  <conditionalFormatting sqref="N21:N22">
    <cfRule type="expression" dxfId="5" priority="6">
      <formula>IF($G$12+$L$17&gt;=40,TRUE,FALSE)</formula>
    </cfRule>
  </conditionalFormatting>
  <conditionalFormatting sqref="N18:O18">
    <cfRule type="expression" dxfId="4" priority="4">
      <formula>IF(AND($G$12+$L$17&gt;18.5,$L$17&lt;=25),TRUE,FALSE)</formula>
    </cfRule>
  </conditionalFormatting>
  <conditionalFormatting sqref="N19:O19">
    <cfRule type="expression" dxfId="3" priority="5">
      <formula>IF(AND($G$12+$L$17&gt;25,$L$17&lt;=30),TRUE,FALSE)</formula>
    </cfRule>
  </conditionalFormatting>
  <conditionalFormatting sqref="N20:O20">
    <cfRule type="expression" dxfId="2" priority="1">
      <formula>IF(AND($L$17&gt;30,$L$17&lt;=40),TRUE,FALSE)</formula>
    </cfRule>
  </conditionalFormatting>
  <dataValidations count="6">
    <dataValidation type="whole" allowBlank="1" showInputMessage="1" showErrorMessage="1" errorTitle="Attention :" error="Saisissez une valeur entre 18 et 80 ans" sqref="D13" xr:uid="{69523392-849B-4D34-9DE7-B0B08D9E9EBC}">
      <formula1>18</formula1>
      <formula2>80</formula2>
    </dataValidation>
    <dataValidation type="whole" allowBlank="1" showInputMessage="1" showErrorMessage="1" errorTitle="Attention :" error="Saisissez une valeur entre 150 cm et 185 cm" sqref="D9" xr:uid="{C5BE07C6-92F1-471A-B9C3-8299AE5986B6}">
      <formula1>150</formula1>
      <formula2>199</formula2>
    </dataValidation>
    <dataValidation type="list" allowBlank="1" showInputMessage="1" showErrorMessage="1" sqref="D15:E15" xr:uid="{5CA33B5E-FF5D-4231-95DA-148A1D020BBF}">
      <formula1>$W$1:$W$3</formula1>
    </dataValidation>
    <dataValidation type="list" allowBlank="1" showInputMessage="1" showErrorMessage="1" errorTitle="Attention :" error="Saisissez une valeur entre 18 et 80 ans" sqref="D17:E17" xr:uid="{931F5F06-73C7-4305-A202-5DBCB8B44B1F}">
      <formula1>$X$1:$X$2</formula1>
    </dataValidation>
    <dataValidation type="whole" allowBlank="1" showInputMessage="1" showErrorMessage="1" errorTitle="Attention :" error="Saisissez une valeur entre 150 cm et 185 cm" sqref="D11" xr:uid="{6623C64D-B0D0-4ABE-A0A5-F3975B94C6F2}">
      <formula1>25</formula1>
      <formula2>250</formula2>
    </dataValidation>
    <dataValidation allowBlank="1" showInputMessage="1" showErrorMessage="1" errorTitle="Attention :" error="Saisissez une valeur entre 150 cm et 185 cm" sqref="D7:E7 D21:E21" xr:uid="{B73B4090-23BD-4199-AA66-B689E03D4C3F}"/>
  </dataValidations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B4FE4-BDBB-4BAD-9A78-CA6922568C23}">
  <sheetPr>
    <pageSetUpPr fitToPage="1"/>
  </sheetPr>
  <dimension ref="A1:S1079"/>
  <sheetViews>
    <sheetView showGridLines="0" zoomScaleNormal="100" workbookViewId="0">
      <selection activeCell="D4" sqref="D4"/>
    </sheetView>
  </sheetViews>
  <sheetFormatPr baseColWidth="10" defaultColWidth="11.44140625" defaultRowHeight="14.4" x14ac:dyDescent="0.3"/>
  <cols>
    <col min="1" max="1" width="2.6640625" style="46" customWidth="1"/>
    <col min="2" max="2" width="27.44140625" style="2" customWidth="1"/>
    <col min="3" max="5" width="17.5546875" style="2" customWidth="1"/>
    <col min="6" max="6" width="1.6640625" style="2" customWidth="1"/>
    <col min="7" max="9" width="15.5546875" style="2" customWidth="1"/>
    <col min="10" max="10" width="1.44140625" style="2" customWidth="1"/>
    <col min="11" max="14" width="17" style="14" customWidth="1"/>
    <col min="15" max="15" width="37.88671875" style="54" customWidth="1"/>
    <col min="16" max="16" width="1.6640625" style="14" customWidth="1"/>
    <col min="17" max="18" width="22.109375" style="14" customWidth="1"/>
    <col min="19" max="19" width="37.88671875" style="54" customWidth="1"/>
    <col min="20" max="16384" width="11.44140625" style="2"/>
  </cols>
  <sheetData>
    <row r="1" spans="2:9" ht="31.5" customHeight="1" x14ac:dyDescent="0.4">
      <c r="B1" s="11" t="s">
        <v>0</v>
      </c>
    </row>
    <row r="4" spans="2:9" ht="18" customHeight="1" x14ac:dyDescent="0.3">
      <c r="B4" s="5" t="s">
        <v>112</v>
      </c>
      <c r="C4" s="4"/>
      <c r="D4" s="35">
        <v>45254</v>
      </c>
      <c r="E4" s="45" t="s">
        <v>105</v>
      </c>
      <c r="F4" s="45"/>
      <c r="G4" s="36"/>
      <c r="H4" s="36"/>
      <c r="I4" s="36"/>
    </row>
    <row r="5" spans="2:9" ht="5.25" customHeight="1" x14ac:dyDescent="0.3">
      <c r="B5" s="5"/>
      <c r="C5" s="4"/>
      <c r="D5" s="36"/>
      <c r="E5" s="36"/>
      <c r="F5" s="36"/>
      <c r="G5" s="36"/>
      <c r="H5" s="36"/>
      <c r="I5" s="36"/>
    </row>
    <row r="6" spans="2:9" ht="18" customHeight="1" x14ac:dyDescent="0.3">
      <c r="B6" s="5" t="s">
        <v>129</v>
      </c>
      <c r="C6" s="4"/>
      <c r="D6" s="34">
        <v>80</v>
      </c>
      <c r="E6" s="45" t="s">
        <v>105</v>
      </c>
      <c r="F6" s="45"/>
      <c r="G6" s="36"/>
      <c r="H6" s="36"/>
      <c r="I6" s="36"/>
    </row>
    <row r="7" spans="2:9" ht="5.25" customHeight="1" x14ac:dyDescent="0.3">
      <c r="B7" s="5"/>
      <c r="C7" s="4"/>
      <c r="D7" s="6"/>
      <c r="E7" s="36"/>
      <c r="F7" s="36"/>
      <c r="G7" s="36"/>
      <c r="H7" s="36"/>
      <c r="I7" s="36"/>
    </row>
    <row r="8" spans="2:9" ht="18" customHeight="1" x14ac:dyDescent="0.3">
      <c r="B8" s="5" t="s">
        <v>100</v>
      </c>
      <c r="C8" s="4"/>
      <c r="D8" s="56">
        <f>IF(ISBLANK(Paramètres!D11),"",Paramètres!D11)</f>
        <v>69</v>
      </c>
      <c r="E8" s="36"/>
      <c r="F8" s="36"/>
      <c r="G8" s="36"/>
      <c r="H8" s="36"/>
      <c r="I8" s="36"/>
    </row>
    <row r="9" spans="2:9" ht="5.25" customHeight="1" x14ac:dyDescent="0.3">
      <c r="B9" s="5"/>
      <c r="C9" s="4"/>
      <c r="D9" s="38"/>
      <c r="E9" s="36"/>
      <c r="F9" s="36"/>
      <c r="G9" s="36"/>
      <c r="H9" s="36"/>
      <c r="I9" s="36"/>
    </row>
    <row r="10" spans="2:9" ht="18" customHeight="1" x14ac:dyDescent="0.3">
      <c r="B10" s="5" t="s">
        <v>126</v>
      </c>
      <c r="C10" s="4"/>
      <c r="D10" s="34">
        <v>7</v>
      </c>
      <c r="E10" s="45" t="s">
        <v>105</v>
      </c>
      <c r="F10" s="45"/>
      <c r="G10" s="36"/>
      <c r="H10" s="36"/>
      <c r="I10" s="36"/>
    </row>
    <row r="11" spans="2:9" ht="5.25" customHeight="1" x14ac:dyDescent="0.3">
      <c r="B11" s="5"/>
      <c r="C11" s="4"/>
      <c r="D11" s="6"/>
      <c r="E11" s="36"/>
      <c r="F11" s="36"/>
      <c r="G11" s="36"/>
      <c r="H11" s="36"/>
      <c r="I11" s="36"/>
    </row>
    <row r="12" spans="2:9" ht="18" customHeight="1" x14ac:dyDescent="0.3">
      <c r="B12" s="5" t="s">
        <v>104</v>
      </c>
      <c r="C12" s="4"/>
      <c r="D12" s="44">
        <f>IF(ISERROR(D10/D6),"",D10/D6)</f>
        <v>8.7499999999999994E-2</v>
      </c>
      <c r="E12" s="36"/>
      <c r="F12" s="36"/>
      <c r="G12" s="36"/>
      <c r="H12" s="36"/>
      <c r="I12" s="36"/>
    </row>
    <row r="15" spans="2:9" ht="33" customHeight="1" x14ac:dyDescent="0.4">
      <c r="B15" s="40" t="s">
        <v>103</v>
      </c>
    </row>
    <row r="16" spans="2:9" ht="15.6" x14ac:dyDescent="0.3">
      <c r="B16" s="31"/>
    </row>
    <row r="17" spans="1:19" ht="27.75" customHeight="1" x14ac:dyDescent="0.25">
      <c r="B17" s="50" t="s">
        <v>127</v>
      </c>
      <c r="G17" s="72" t="s">
        <v>110</v>
      </c>
      <c r="H17" s="72"/>
      <c r="I17" s="72"/>
      <c r="K17" s="72" t="s">
        <v>87</v>
      </c>
      <c r="L17" s="72"/>
      <c r="M17" s="72"/>
      <c r="N17" s="72"/>
      <c r="O17" s="72"/>
      <c r="Q17" s="72" t="s">
        <v>88</v>
      </c>
      <c r="R17" s="72"/>
      <c r="S17" s="72"/>
    </row>
    <row r="18" spans="1:19" ht="41.4" x14ac:dyDescent="0.25">
      <c r="A18" s="46" t="s">
        <v>128</v>
      </c>
      <c r="B18" s="39" t="s">
        <v>81</v>
      </c>
      <c r="C18" s="39" t="s">
        <v>106</v>
      </c>
      <c r="D18" s="39" t="s">
        <v>108</v>
      </c>
      <c r="E18" s="39" t="s">
        <v>102</v>
      </c>
      <c r="F18" s="48"/>
      <c r="G18" s="39" t="s">
        <v>111</v>
      </c>
      <c r="H18" s="39" t="s">
        <v>109</v>
      </c>
      <c r="I18" s="39" t="s">
        <v>107</v>
      </c>
      <c r="K18" s="39" t="s">
        <v>82</v>
      </c>
      <c r="L18" s="39" t="s">
        <v>83</v>
      </c>
      <c r="M18" s="39" t="s">
        <v>84</v>
      </c>
      <c r="N18" s="39" t="s">
        <v>85</v>
      </c>
      <c r="O18" s="55" t="s">
        <v>86</v>
      </c>
      <c r="Q18" s="39" t="s">
        <v>117</v>
      </c>
      <c r="R18" s="39" t="s">
        <v>118</v>
      </c>
      <c r="S18" s="55" t="s">
        <v>86</v>
      </c>
    </row>
    <row r="19" spans="1:19" s="41" customFormat="1" ht="16.5" customHeight="1" x14ac:dyDescent="0.3">
      <c r="A19" s="47">
        <v>1</v>
      </c>
      <c r="B19" s="42">
        <f>IF(ISBLANK(D4),"",D4)</f>
        <v>45254</v>
      </c>
      <c r="C19" s="43">
        <f>D8</f>
        <v>69</v>
      </c>
      <c r="D19" s="57">
        <v>69</v>
      </c>
      <c r="E19" s="58">
        <v>87</v>
      </c>
      <c r="F19" s="49"/>
      <c r="G19" s="51">
        <f>IF(ISERROR(IF(ISBLANK(D19),"",D19-$D$8)),"",IF(ISBLANK(D19),"",D19-$D$8))</f>
        <v>0</v>
      </c>
      <c r="H19" s="51">
        <f>IF(ISERROR(IF(ISBLANK(D19),"",D19-C19)),"",IF(ISBLANK(D19),"",D19-C19))</f>
        <v>0</v>
      </c>
      <c r="I19" s="52"/>
      <c r="K19" s="59" t="s">
        <v>113</v>
      </c>
      <c r="L19" s="59" t="s">
        <v>114</v>
      </c>
      <c r="M19" s="59" t="s">
        <v>115</v>
      </c>
      <c r="N19" s="59" t="s">
        <v>116</v>
      </c>
      <c r="O19" s="60" t="s">
        <v>124</v>
      </c>
      <c r="P19" s="61"/>
      <c r="Q19" s="59" t="s">
        <v>119</v>
      </c>
      <c r="R19" s="59" t="s">
        <v>120</v>
      </c>
      <c r="S19" s="60" t="s">
        <v>125</v>
      </c>
    </row>
    <row r="20" spans="1:19" s="41" customFormat="1" ht="16.5" customHeight="1" x14ac:dyDescent="0.3">
      <c r="A20" s="47">
        <v>2</v>
      </c>
      <c r="B20" s="42">
        <f>IF(ISERROR(IF(A20&lt;=$D$6,B19+1,"")),"",IF(A20&lt;=$D$6,B19+1,""))</f>
        <v>45255</v>
      </c>
      <c r="C20" s="43">
        <f>IF(ISERROR(IF(A20&lt;=$D$6,C19-$D$12,"")),"",IF(A20&lt;=$D$6,C19-$D$12,""))</f>
        <v>68.912499999999994</v>
      </c>
      <c r="D20" s="57">
        <v>68.7</v>
      </c>
      <c r="E20" s="58">
        <v>87</v>
      </c>
      <c r="F20" s="49"/>
      <c r="G20" s="51">
        <f t="shared" ref="G20:G83" si="0">IF(ISERROR(IF(ISBLANK(D20),"",D20-$D$8)),"",IF(ISBLANK(D20),"",D20-$D$8))</f>
        <v>-0.29999999999999716</v>
      </c>
      <c r="H20" s="51">
        <f t="shared" ref="H20:H83" si="1">IF(ISERROR(IF(ISBLANK(D20),"",D20-C20)),"",IF(ISBLANK(D20),"",D20-C20))</f>
        <v>-0.21249999999999147</v>
      </c>
      <c r="I20" s="52">
        <f t="shared" ref="I20:I83" si="2">IF(ISERROR(IF((G20/-$D$10)&lt;0,"",G20/-$D$10)),"",IF((G20/-$D$10)&lt;0,"",G20/-$D$10))</f>
        <v>4.2857142857142448E-2</v>
      </c>
      <c r="K20" s="59"/>
      <c r="L20" s="59"/>
      <c r="M20" s="59"/>
      <c r="N20" s="59"/>
      <c r="O20" s="60"/>
      <c r="P20" s="61"/>
      <c r="Q20" s="59"/>
      <c r="R20" s="59"/>
      <c r="S20" s="60"/>
    </row>
    <row r="21" spans="1:19" s="41" customFormat="1" ht="16.5" customHeight="1" x14ac:dyDescent="0.3">
      <c r="A21" s="47">
        <v>3</v>
      </c>
      <c r="B21" s="42">
        <f t="shared" ref="B21:B84" si="3">IF(ISERROR(IF(A21&lt;=$D$6,B20+1,"")),"",IF(A21&lt;=$D$6,B20+1,""))</f>
        <v>45256</v>
      </c>
      <c r="C21" s="43">
        <f t="shared" ref="C21:C84" si="4">IF(ISERROR(IF(A21&lt;=$D$6,C20-$D$12,"")),"",IF(A21&lt;=$D$6,C20-$D$12,""))</f>
        <v>68.824999999999989</v>
      </c>
      <c r="D21" s="57">
        <v>68</v>
      </c>
      <c r="E21" s="58">
        <v>86</v>
      </c>
      <c r="F21" s="49"/>
      <c r="G21" s="51">
        <f t="shared" si="0"/>
        <v>-1</v>
      </c>
      <c r="H21" s="51">
        <f t="shared" si="1"/>
        <v>-0.82499999999998863</v>
      </c>
      <c r="I21" s="52">
        <f t="shared" si="2"/>
        <v>0.14285714285714285</v>
      </c>
      <c r="K21" s="59"/>
      <c r="L21" s="59"/>
      <c r="M21" s="59"/>
      <c r="N21" s="59"/>
      <c r="O21" s="60"/>
      <c r="P21" s="61"/>
      <c r="Q21" s="59"/>
      <c r="R21" s="59"/>
      <c r="S21" s="60"/>
    </row>
    <row r="22" spans="1:19" s="41" customFormat="1" ht="16.5" customHeight="1" x14ac:dyDescent="0.3">
      <c r="A22" s="47">
        <v>4</v>
      </c>
      <c r="B22" s="42">
        <f t="shared" si="3"/>
        <v>45257</v>
      </c>
      <c r="C22" s="43">
        <f t="shared" si="4"/>
        <v>68.737499999999983</v>
      </c>
      <c r="D22" s="57">
        <v>67.400000000000006</v>
      </c>
      <c r="E22" s="58">
        <v>86</v>
      </c>
      <c r="F22" s="49"/>
      <c r="G22" s="51">
        <f t="shared" si="0"/>
        <v>-1.5999999999999943</v>
      </c>
      <c r="H22" s="51">
        <f t="shared" si="1"/>
        <v>-1.3374999999999773</v>
      </c>
      <c r="I22" s="52">
        <f t="shared" si="2"/>
        <v>0.22857142857142776</v>
      </c>
      <c r="K22" s="59"/>
      <c r="L22" s="59"/>
      <c r="M22" s="59"/>
      <c r="N22" s="59"/>
      <c r="O22" s="60"/>
      <c r="P22" s="61"/>
      <c r="Q22" s="59"/>
      <c r="R22" s="59"/>
      <c r="S22" s="60"/>
    </row>
    <row r="23" spans="1:19" s="41" customFormat="1" ht="16.5" customHeight="1" x14ac:dyDescent="0.3">
      <c r="A23" s="47">
        <v>5</v>
      </c>
      <c r="B23" s="42">
        <f t="shared" si="3"/>
        <v>45258</v>
      </c>
      <c r="C23" s="43">
        <f t="shared" si="4"/>
        <v>68.649999999999977</v>
      </c>
      <c r="D23" s="57">
        <v>67.8</v>
      </c>
      <c r="E23" s="58">
        <v>85</v>
      </c>
      <c r="F23" s="49"/>
      <c r="G23" s="51">
        <f t="shared" si="0"/>
        <v>-1.2000000000000028</v>
      </c>
      <c r="H23" s="51">
        <f t="shared" si="1"/>
        <v>-0.8499999999999801</v>
      </c>
      <c r="I23" s="52">
        <f t="shared" si="2"/>
        <v>0.17142857142857185</v>
      </c>
      <c r="K23" s="59"/>
      <c r="L23" s="59"/>
      <c r="M23" s="59"/>
      <c r="N23" s="59"/>
      <c r="O23" s="60"/>
      <c r="P23" s="61"/>
      <c r="Q23" s="59"/>
      <c r="R23" s="59"/>
      <c r="S23" s="60"/>
    </row>
    <row r="24" spans="1:19" s="41" customFormat="1" ht="16.5" customHeight="1" x14ac:dyDescent="0.3">
      <c r="A24" s="47">
        <v>6</v>
      </c>
      <c r="B24" s="42">
        <f t="shared" si="3"/>
        <v>45259</v>
      </c>
      <c r="C24" s="43">
        <f t="shared" si="4"/>
        <v>68.562499999999972</v>
      </c>
      <c r="D24" s="57">
        <v>67.5</v>
      </c>
      <c r="E24" s="58">
        <v>84</v>
      </c>
      <c r="F24" s="49"/>
      <c r="G24" s="51">
        <f t="shared" si="0"/>
        <v>-1.5</v>
      </c>
      <c r="H24" s="51">
        <f t="shared" si="1"/>
        <v>-1.0624999999999716</v>
      </c>
      <c r="I24" s="52">
        <f t="shared" si="2"/>
        <v>0.21428571428571427</v>
      </c>
      <c r="K24" s="59"/>
      <c r="L24" s="59"/>
      <c r="M24" s="59"/>
      <c r="N24" s="59"/>
      <c r="O24" s="60"/>
      <c r="P24" s="61"/>
      <c r="Q24" s="59"/>
      <c r="R24" s="59"/>
      <c r="S24" s="60"/>
    </row>
    <row r="25" spans="1:19" s="41" customFormat="1" ht="16.5" customHeight="1" x14ac:dyDescent="0.3">
      <c r="A25" s="47">
        <v>7</v>
      </c>
      <c r="B25" s="42">
        <f t="shared" si="3"/>
        <v>45260</v>
      </c>
      <c r="C25" s="43">
        <f t="shared" si="4"/>
        <v>68.474999999999966</v>
      </c>
      <c r="D25" s="57">
        <v>67</v>
      </c>
      <c r="E25" s="58">
        <v>84</v>
      </c>
      <c r="F25" s="49"/>
      <c r="G25" s="51">
        <f t="shared" si="0"/>
        <v>-2</v>
      </c>
      <c r="H25" s="51">
        <f t="shared" si="1"/>
        <v>-1.4749999999999659</v>
      </c>
      <c r="I25" s="52">
        <f t="shared" si="2"/>
        <v>0.2857142857142857</v>
      </c>
      <c r="K25" s="59"/>
      <c r="L25" s="59"/>
      <c r="M25" s="59"/>
      <c r="N25" s="59"/>
      <c r="O25" s="60"/>
      <c r="P25" s="61"/>
      <c r="Q25" s="59"/>
      <c r="R25" s="59"/>
      <c r="S25" s="60"/>
    </row>
    <row r="26" spans="1:19" s="41" customFormat="1" ht="16.5" customHeight="1" x14ac:dyDescent="0.3">
      <c r="A26" s="47">
        <v>8</v>
      </c>
      <c r="B26" s="42">
        <f t="shared" si="3"/>
        <v>45261</v>
      </c>
      <c r="C26" s="43">
        <f t="shared" si="4"/>
        <v>68.38749999999996</v>
      </c>
      <c r="D26" s="57">
        <v>67</v>
      </c>
      <c r="E26" s="58">
        <v>84</v>
      </c>
      <c r="F26" s="49"/>
      <c r="G26" s="51">
        <f t="shared" si="0"/>
        <v>-2</v>
      </c>
      <c r="H26" s="51">
        <f t="shared" si="1"/>
        <v>-1.3874999999999602</v>
      </c>
      <c r="I26" s="52">
        <f t="shared" si="2"/>
        <v>0.2857142857142857</v>
      </c>
      <c r="K26" s="59"/>
      <c r="L26" s="59"/>
      <c r="M26" s="59"/>
      <c r="N26" s="59"/>
      <c r="O26" s="60"/>
      <c r="P26" s="61"/>
      <c r="Q26" s="59"/>
      <c r="R26" s="59"/>
      <c r="S26" s="60"/>
    </row>
    <row r="27" spans="1:19" s="41" customFormat="1" ht="16.5" customHeight="1" x14ac:dyDescent="0.3">
      <c r="A27" s="47">
        <v>9</v>
      </c>
      <c r="B27" s="42">
        <f t="shared" si="3"/>
        <v>45262</v>
      </c>
      <c r="C27" s="43">
        <f t="shared" si="4"/>
        <v>68.299999999999955</v>
      </c>
      <c r="D27" s="57">
        <v>67</v>
      </c>
      <c r="E27" s="58">
        <v>83</v>
      </c>
      <c r="F27" s="49"/>
      <c r="G27" s="51">
        <f t="shared" si="0"/>
        <v>-2</v>
      </c>
      <c r="H27" s="51">
        <f t="shared" si="1"/>
        <v>-1.2999999999999545</v>
      </c>
      <c r="I27" s="52">
        <f t="shared" si="2"/>
        <v>0.2857142857142857</v>
      </c>
      <c r="K27" s="59"/>
      <c r="L27" s="59"/>
      <c r="M27" s="59"/>
      <c r="N27" s="59"/>
      <c r="O27" s="60"/>
      <c r="P27" s="61"/>
      <c r="Q27" s="59"/>
      <c r="R27" s="59"/>
      <c r="S27" s="60"/>
    </row>
    <row r="28" spans="1:19" s="41" customFormat="1" ht="16.5" customHeight="1" x14ac:dyDescent="0.3">
      <c r="A28" s="47">
        <v>10</v>
      </c>
      <c r="B28" s="42">
        <f t="shared" si="3"/>
        <v>45263</v>
      </c>
      <c r="C28" s="43">
        <f t="shared" si="4"/>
        <v>68.212499999999949</v>
      </c>
      <c r="D28" s="57"/>
      <c r="E28" s="58"/>
      <c r="F28" s="49"/>
      <c r="G28" s="51" t="str">
        <f t="shared" si="0"/>
        <v/>
      </c>
      <c r="H28" s="51" t="str">
        <f t="shared" si="1"/>
        <v/>
      </c>
      <c r="I28" s="52" t="str">
        <f t="shared" si="2"/>
        <v/>
      </c>
      <c r="K28" s="59"/>
      <c r="L28" s="59"/>
      <c r="M28" s="59"/>
      <c r="N28" s="59"/>
      <c r="O28" s="60"/>
      <c r="P28" s="61"/>
      <c r="Q28" s="59"/>
      <c r="R28" s="59"/>
      <c r="S28" s="60"/>
    </row>
    <row r="29" spans="1:19" s="41" customFormat="1" ht="16.5" customHeight="1" x14ac:dyDescent="0.3">
      <c r="A29" s="47">
        <v>11</v>
      </c>
      <c r="B29" s="42">
        <f t="shared" si="3"/>
        <v>45264</v>
      </c>
      <c r="C29" s="43">
        <f t="shared" si="4"/>
        <v>68.124999999999943</v>
      </c>
      <c r="D29" s="57"/>
      <c r="E29" s="58"/>
      <c r="F29" s="49"/>
      <c r="G29" s="51" t="str">
        <f t="shared" si="0"/>
        <v/>
      </c>
      <c r="H29" s="51" t="str">
        <f t="shared" si="1"/>
        <v/>
      </c>
      <c r="I29" s="52" t="str">
        <f t="shared" si="2"/>
        <v/>
      </c>
      <c r="K29" s="59"/>
      <c r="L29" s="59"/>
      <c r="M29" s="59"/>
      <c r="N29" s="59"/>
      <c r="O29" s="60"/>
      <c r="P29" s="61"/>
      <c r="Q29" s="59"/>
      <c r="R29" s="59"/>
      <c r="S29" s="60"/>
    </row>
    <row r="30" spans="1:19" s="41" customFormat="1" ht="16.5" customHeight="1" x14ac:dyDescent="0.3">
      <c r="A30" s="47">
        <v>12</v>
      </c>
      <c r="B30" s="42">
        <f t="shared" si="3"/>
        <v>45265</v>
      </c>
      <c r="C30" s="43">
        <f t="shared" si="4"/>
        <v>68.037499999999937</v>
      </c>
      <c r="D30" s="57"/>
      <c r="E30" s="58"/>
      <c r="F30" s="49"/>
      <c r="G30" s="51" t="str">
        <f t="shared" si="0"/>
        <v/>
      </c>
      <c r="H30" s="51" t="str">
        <f t="shared" si="1"/>
        <v/>
      </c>
      <c r="I30" s="52" t="str">
        <f t="shared" si="2"/>
        <v/>
      </c>
      <c r="K30" s="59"/>
      <c r="L30" s="59"/>
      <c r="M30" s="59"/>
      <c r="N30" s="59"/>
      <c r="O30" s="60"/>
      <c r="P30" s="61"/>
      <c r="Q30" s="59"/>
      <c r="R30" s="59"/>
      <c r="S30" s="60"/>
    </row>
    <row r="31" spans="1:19" s="41" customFormat="1" ht="16.5" customHeight="1" x14ac:dyDescent="0.3">
      <c r="A31" s="47">
        <v>13</v>
      </c>
      <c r="B31" s="42">
        <f t="shared" si="3"/>
        <v>45266</v>
      </c>
      <c r="C31" s="43">
        <f t="shared" si="4"/>
        <v>67.949999999999932</v>
      </c>
      <c r="D31" s="57"/>
      <c r="E31" s="58"/>
      <c r="F31" s="49"/>
      <c r="G31" s="51" t="str">
        <f t="shared" si="0"/>
        <v/>
      </c>
      <c r="H31" s="51" t="str">
        <f t="shared" si="1"/>
        <v/>
      </c>
      <c r="I31" s="52" t="str">
        <f t="shared" si="2"/>
        <v/>
      </c>
      <c r="K31" s="59"/>
      <c r="L31" s="59"/>
      <c r="M31" s="59"/>
      <c r="N31" s="59"/>
      <c r="O31" s="60"/>
      <c r="P31" s="61"/>
      <c r="Q31" s="59"/>
      <c r="R31" s="59"/>
      <c r="S31" s="60"/>
    </row>
    <row r="32" spans="1:19" s="41" customFormat="1" ht="16.5" customHeight="1" x14ac:dyDescent="0.3">
      <c r="A32" s="47">
        <v>14</v>
      </c>
      <c r="B32" s="42">
        <f t="shared" si="3"/>
        <v>45267</v>
      </c>
      <c r="C32" s="43">
        <f t="shared" si="4"/>
        <v>67.862499999999926</v>
      </c>
      <c r="D32" s="57"/>
      <c r="E32" s="58"/>
      <c r="F32" s="49"/>
      <c r="G32" s="51" t="str">
        <f t="shared" si="0"/>
        <v/>
      </c>
      <c r="H32" s="51" t="str">
        <f t="shared" si="1"/>
        <v/>
      </c>
      <c r="I32" s="52" t="str">
        <f t="shared" si="2"/>
        <v/>
      </c>
      <c r="K32" s="59"/>
      <c r="L32" s="59"/>
      <c r="M32" s="59"/>
      <c r="N32" s="59"/>
      <c r="O32" s="60"/>
      <c r="P32" s="61"/>
      <c r="Q32" s="59"/>
      <c r="R32" s="59"/>
      <c r="S32" s="60"/>
    </row>
    <row r="33" spans="1:19" s="41" customFormat="1" ht="16.5" customHeight="1" x14ac:dyDescent="0.3">
      <c r="A33" s="47">
        <v>15</v>
      </c>
      <c r="B33" s="42">
        <f t="shared" si="3"/>
        <v>45268</v>
      </c>
      <c r="C33" s="43">
        <f t="shared" si="4"/>
        <v>67.77499999999992</v>
      </c>
      <c r="D33" s="57"/>
      <c r="E33" s="58"/>
      <c r="F33" s="49"/>
      <c r="G33" s="51" t="str">
        <f t="shared" si="0"/>
        <v/>
      </c>
      <c r="H33" s="51" t="str">
        <f t="shared" si="1"/>
        <v/>
      </c>
      <c r="I33" s="52" t="str">
        <f t="shared" si="2"/>
        <v/>
      </c>
      <c r="K33" s="59"/>
      <c r="L33" s="59"/>
      <c r="M33" s="59"/>
      <c r="N33" s="59"/>
      <c r="O33" s="60"/>
      <c r="P33" s="61"/>
      <c r="Q33" s="59"/>
      <c r="R33" s="59"/>
      <c r="S33" s="60"/>
    </row>
    <row r="34" spans="1:19" s="41" customFormat="1" ht="16.5" customHeight="1" x14ac:dyDescent="0.3">
      <c r="A34" s="47">
        <v>16</v>
      </c>
      <c r="B34" s="42">
        <f t="shared" si="3"/>
        <v>45269</v>
      </c>
      <c r="C34" s="43">
        <f t="shared" si="4"/>
        <v>67.687499999999915</v>
      </c>
      <c r="D34" s="57"/>
      <c r="E34" s="58"/>
      <c r="F34" s="49"/>
      <c r="G34" s="51" t="str">
        <f t="shared" si="0"/>
        <v/>
      </c>
      <c r="H34" s="51" t="str">
        <f t="shared" si="1"/>
        <v/>
      </c>
      <c r="I34" s="52" t="str">
        <f t="shared" si="2"/>
        <v/>
      </c>
      <c r="K34" s="59"/>
      <c r="L34" s="59"/>
      <c r="M34" s="59"/>
      <c r="N34" s="59"/>
      <c r="O34" s="60"/>
      <c r="P34" s="61"/>
      <c r="Q34" s="59"/>
      <c r="R34" s="59"/>
      <c r="S34" s="60"/>
    </row>
    <row r="35" spans="1:19" s="41" customFormat="1" ht="16.5" customHeight="1" x14ac:dyDescent="0.3">
      <c r="A35" s="47">
        <v>17</v>
      </c>
      <c r="B35" s="42">
        <f t="shared" si="3"/>
        <v>45270</v>
      </c>
      <c r="C35" s="43">
        <f t="shared" si="4"/>
        <v>67.599999999999909</v>
      </c>
      <c r="D35" s="57"/>
      <c r="E35" s="58"/>
      <c r="F35" s="49"/>
      <c r="G35" s="51" t="str">
        <f t="shared" si="0"/>
        <v/>
      </c>
      <c r="H35" s="51" t="str">
        <f t="shared" si="1"/>
        <v/>
      </c>
      <c r="I35" s="52" t="str">
        <f t="shared" si="2"/>
        <v/>
      </c>
      <c r="K35" s="59"/>
      <c r="L35" s="59"/>
      <c r="M35" s="59"/>
      <c r="N35" s="59"/>
      <c r="O35" s="60"/>
      <c r="P35" s="61"/>
      <c r="Q35" s="59"/>
      <c r="R35" s="59"/>
      <c r="S35" s="60"/>
    </row>
    <row r="36" spans="1:19" s="41" customFormat="1" ht="16.5" customHeight="1" x14ac:dyDescent="0.3">
      <c r="A36" s="47">
        <v>18</v>
      </c>
      <c r="B36" s="42">
        <f t="shared" si="3"/>
        <v>45271</v>
      </c>
      <c r="C36" s="43">
        <f t="shared" si="4"/>
        <v>67.512499999999903</v>
      </c>
      <c r="D36" s="57"/>
      <c r="E36" s="58"/>
      <c r="F36" s="49"/>
      <c r="G36" s="51" t="str">
        <f t="shared" si="0"/>
        <v/>
      </c>
      <c r="H36" s="51" t="str">
        <f t="shared" si="1"/>
        <v/>
      </c>
      <c r="I36" s="52" t="str">
        <f t="shared" si="2"/>
        <v/>
      </c>
      <c r="K36" s="59"/>
      <c r="L36" s="59"/>
      <c r="M36" s="59"/>
      <c r="N36" s="59"/>
      <c r="O36" s="60"/>
      <c r="P36" s="61"/>
      <c r="Q36" s="59"/>
      <c r="R36" s="59"/>
      <c r="S36" s="60"/>
    </row>
    <row r="37" spans="1:19" s="41" customFormat="1" ht="16.5" customHeight="1" x14ac:dyDescent="0.3">
      <c r="A37" s="47">
        <v>19</v>
      </c>
      <c r="B37" s="42">
        <f t="shared" si="3"/>
        <v>45272</v>
      </c>
      <c r="C37" s="43">
        <f t="shared" si="4"/>
        <v>67.424999999999898</v>
      </c>
      <c r="D37" s="57"/>
      <c r="E37" s="58"/>
      <c r="F37" s="49"/>
      <c r="G37" s="51" t="str">
        <f t="shared" si="0"/>
        <v/>
      </c>
      <c r="H37" s="51" t="str">
        <f t="shared" si="1"/>
        <v/>
      </c>
      <c r="I37" s="52" t="str">
        <f t="shared" si="2"/>
        <v/>
      </c>
      <c r="K37" s="59"/>
      <c r="L37" s="59"/>
      <c r="M37" s="59"/>
      <c r="N37" s="59"/>
      <c r="O37" s="60"/>
      <c r="P37" s="61"/>
      <c r="Q37" s="59"/>
      <c r="R37" s="59"/>
      <c r="S37" s="60"/>
    </row>
    <row r="38" spans="1:19" s="41" customFormat="1" ht="16.5" customHeight="1" x14ac:dyDescent="0.3">
      <c r="A38" s="47">
        <v>20</v>
      </c>
      <c r="B38" s="42">
        <f t="shared" si="3"/>
        <v>45273</v>
      </c>
      <c r="C38" s="43">
        <f t="shared" si="4"/>
        <v>67.337499999999892</v>
      </c>
      <c r="D38" s="57"/>
      <c r="E38" s="58"/>
      <c r="F38" s="49"/>
      <c r="G38" s="51" t="str">
        <f t="shared" si="0"/>
        <v/>
      </c>
      <c r="H38" s="51" t="str">
        <f t="shared" si="1"/>
        <v/>
      </c>
      <c r="I38" s="52" t="str">
        <f t="shared" si="2"/>
        <v/>
      </c>
      <c r="K38" s="59"/>
      <c r="L38" s="59"/>
      <c r="M38" s="59"/>
      <c r="N38" s="59"/>
      <c r="O38" s="60"/>
      <c r="P38" s="61"/>
      <c r="Q38" s="59"/>
      <c r="R38" s="59"/>
      <c r="S38" s="60"/>
    </row>
    <row r="39" spans="1:19" s="41" customFormat="1" ht="16.5" customHeight="1" x14ac:dyDescent="0.3">
      <c r="A39" s="47">
        <v>21</v>
      </c>
      <c r="B39" s="42">
        <f t="shared" si="3"/>
        <v>45274</v>
      </c>
      <c r="C39" s="43">
        <f t="shared" si="4"/>
        <v>67.249999999999886</v>
      </c>
      <c r="D39" s="57"/>
      <c r="E39" s="58"/>
      <c r="F39" s="49"/>
      <c r="G39" s="51" t="str">
        <f t="shared" si="0"/>
        <v/>
      </c>
      <c r="H39" s="51" t="str">
        <f t="shared" si="1"/>
        <v/>
      </c>
      <c r="I39" s="52" t="str">
        <f t="shared" si="2"/>
        <v/>
      </c>
      <c r="K39" s="59"/>
      <c r="L39" s="59"/>
      <c r="M39" s="59"/>
      <c r="N39" s="59"/>
      <c r="O39" s="60"/>
      <c r="P39" s="61"/>
      <c r="Q39" s="59"/>
      <c r="R39" s="59"/>
      <c r="S39" s="60"/>
    </row>
    <row r="40" spans="1:19" s="41" customFormat="1" ht="16.5" customHeight="1" x14ac:dyDescent="0.3">
      <c r="A40" s="47">
        <v>22</v>
      </c>
      <c r="B40" s="42">
        <f t="shared" si="3"/>
        <v>45275</v>
      </c>
      <c r="C40" s="43">
        <f t="shared" si="4"/>
        <v>67.162499999999881</v>
      </c>
      <c r="D40" s="57"/>
      <c r="E40" s="58"/>
      <c r="F40" s="49"/>
      <c r="G40" s="51" t="str">
        <f t="shared" si="0"/>
        <v/>
      </c>
      <c r="H40" s="51" t="str">
        <f t="shared" si="1"/>
        <v/>
      </c>
      <c r="I40" s="52" t="str">
        <f t="shared" si="2"/>
        <v/>
      </c>
      <c r="K40" s="59"/>
      <c r="L40" s="59"/>
      <c r="M40" s="59"/>
      <c r="N40" s="59"/>
      <c r="O40" s="60"/>
      <c r="P40" s="61"/>
      <c r="Q40" s="59"/>
      <c r="R40" s="59"/>
      <c r="S40" s="60"/>
    </row>
    <row r="41" spans="1:19" s="41" customFormat="1" ht="16.5" customHeight="1" x14ac:dyDescent="0.3">
      <c r="A41" s="47">
        <v>23</v>
      </c>
      <c r="B41" s="42">
        <f t="shared" si="3"/>
        <v>45276</v>
      </c>
      <c r="C41" s="43">
        <f t="shared" si="4"/>
        <v>67.074999999999875</v>
      </c>
      <c r="D41" s="57"/>
      <c r="E41" s="58"/>
      <c r="F41" s="49"/>
      <c r="G41" s="51" t="str">
        <f t="shared" si="0"/>
        <v/>
      </c>
      <c r="H41" s="51" t="str">
        <f t="shared" si="1"/>
        <v/>
      </c>
      <c r="I41" s="52" t="str">
        <f t="shared" si="2"/>
        <v/>
      </c>
      <c r="K41" s="59"/>
      <c r="L41" s="59"/>
      <c r="M41" s="59"/>
      <c r="N41" s="59"/>
      <c r="O41" s="60"/>
      <c r="P41" s="61"/>
      <c r="Q41" s="59"/>
      <c r="R41" s="59"/>
      <c r="S41" s="60"/>
    </row>
    <row r="42" spans="1:19" s="41" customFormat="1" ht="16.5" customHeight="1" x14ac:dyDescent="0.3">
      <c r="A42" s="47">
        <v>24</v>
      </c>
      <c r="B42" s="42">
        <f t="shared" si="3"/>
        <v>45277</v>
      </c>
      <c r="C42" s="43">
        <f t="shared" si="4"/>
        <v>66.987499999999869</v>
      </c>
      <c r="D42" s="57"/>
      <c r="E42" s="58"/>
      <c r="F42" s="49"/>
      <c r="G42" s="51" t="str">
        <f t="shared" si="0"/>
        <v/>
      </c>
      <c r="H42" s="51" t="str">
        <f t="shared" si="1"/>
        <v/>
      </c>
      <c r="I42" s="52" t="str">
        <f t="shared" si="2"/>
        <v/>
      </c>
      <c r="K42" s="59"/>
      <c r="L42" s="59"/>
      <c r="M42" s="59"/>
      <c r="N42" s="59"/>
      <c r="O42" s="60"/>
      <c r="P42" s="61"/>
      <c r="Q42" s="59"/>
      <c r="R42" s="59"/>
      <c r="S42" s="60"/>
    </row>
    <row r="43" spans="1:19" s="41" customFormat="1" ht="16.5" customHeight="1" x14ac:dyDescent="0.3">
      <c r="A43" s="47">
        <v>25</v>
      </c>
      <c r="B43" s="42">
        <f t="shared" si="3"/>
        <v>45278</v>
      </c>
      <c r="C43" s="43">
        <f t="shared" si="4"/>
        <v>66.899999999999864</v>
      </c>
      <c r="D43" s="57"/>
      <c r="E43" s="58"/>
      <c r="F43" s="49"/>
      <c r="G43" s="51" t="str">
        <f t="shared" si="0"/>
        <v/>
      </c>
      <c r="H43" s="51" t="str">
        <f t="shared" si="1"/>
        <v/>
      </c>
      <c r="I43" s="52" t="str">
        <f t="shared" si="2"/>
        <v/>
      </c>
      <c r="K43" s="59"/>
      <c r="L43" s="59"/>
      <c r="M43" s="59"/>
      <c r="N43" s="59"/>
      <c r="O43" s="60"/>
      <c r="P43" s="61"/>
      <c r="Q43" s="59"/>
      <c r="R43" s="59"/>
      <c r="S43" s="60"/>
    </row>
    <row r="44" spans="1:19" s="41" customFormat="1" ht="16.5" customHeight="1" x14ac:dyDescent="0.3">
      <c r="A44" s="47">
        <v>26</v>
      </c>
      <c r="B44" s="42">
        <f t="shared" si="3"/>
        <v>45279</v>
      </c>
      <c r="C44" s="43">
        <f t="shared" si="4"/>
        <v>66.812499999999858</v>
      </c>
      <c r="D44" s="57"/>
      <c r="E44" s="58"/>
      <c r="F44" s="49"/>
      <c r="G44" s="51" t="str">
        <f t="shared" si="0"/>
        <v/>
      </c>
      <c r="H44" s="51" t="str">
        <f t="shared" si="1"/>
        <v/>
      </c>
      <c r="I44" s="52" t="str">
        <f t="shared" si="2"/>
        <v/>
      </c>
      <c r="K44" s="59"/>
      <c r="L44" s="59"/>
      <c r="M44" s="59"/>
      <c r="N44" s="59"/>
      <c r="O44" s="60"/>
      <c r="P44" s="61"/>
      <c r="Q44" s="59"/>
      <c r="R44" s="59"/>
      <c r="S44" s="60"/>
    </row>
    <row r="45" spans="1:19" s="41" customFormat="1" ht="16.5" customHeight="1" x14ac:dyDescent="0.3">
      <c r="A45" s="47">
        <v>27</v>
      </c>
      <c r="B45" s="42">
        <f t="shared" si="3"/>
        <v>45280</v>
      </c>
      <c r="C45" s="43">
        <f t="shared" si="4"/>
        <v>66.724999999999852</v>
      </c>
      <c r="D45" s="57"/>
      <c r="E45" s="58"/>
      <c r="F45" s="49"/>
      <c r="G45" s="51" t="str">
        <f t="shared" si="0"/>
        <v/>
      </c>
      <c r="H45" s="51" t="str">
        <f t="shared" si="1"/>
        <v/>
      </c>
      <c r="I45" s="52" t="str">
        <f t="shared" si="2"/>
        <v/>
      </c>
      <c r="K45" s="59"/>
      <c r="L45" s="59"/>
      <c r="M45" s="59"/>
      <c r="N45" s="59"/>
      <c r="O45" s="60"/>
      <c r="P45" s="61"/>
      <c r="Q45" s="59"/>
      <c r="R45" s="59"/>
      <c r="S45" s="60"/>
    </row>
    <row r="46" spans="1:19" s="41" customFormat="1" ht="16.5" customHeight="1" x14ac:dyDescent="0.3">
      <c r="A46" s="47">
        <v>28</v>
      </c>
      <c r="B46" s="42">
        <f t="shared" si="3"/>
        <v>45281</v>
      </c>
      <c r="C46" s="43">
        <f t="shared" si="4"/>
        <v>66.637499999999847</v>
      </c>
      <c r="D46" s="57"/>
      <c r="E46" s="58"/>
      <c r="F46" s="49"/>
      <c r="G46" s="51" t="str">
        <f t="shared" si="0"/>
        <v/>
      </c>
      <c r="H46" s="51" t="str">
        <f t="shared" si="1"/>
        <v/>
      </c>
      <c r="I46" s="52" t="str">
        <f t="shared" si="2"/>
        <v/>
      </c>
      <c r="K46" s="59"/>
      <c r="L46" s="59"/>
      <c r="M46" s="59"/>
      <c r="N46" s="59"/>
      <c r="O46" s="60"/>
      <c r="P46" s="61"/>
      <c r="Q46" s="59"/>
      <c r="R46" s="59"/>
      <c r="S46" s="60"/>
    </row>
    <row r="47" spans="1:19" s="41" customFormat="1" ht="16.5" customHeight="1" x14ac:dyDescent="0.3">
      <c r="A47" s="47">
        <v>29</v>
      </c>
      <c r="B47" s="42">
        <f t="shared" si="3"/>
        <v>45282</v>
      </c>
      <c r="C47" s="43">
        <f t="shared" si="4"/>
        <v>66.549999999999841</v>
      </c>
      <c r="D47" s="57"/>
      <c r="E47" s="58"/>
      <c r="F47" s="49"/>
      <c r="G47" s="51" t="str">
        <f t="shared" si="0"/>
        <v/>
      </c>
      <c r="H47" s="51" t="str">
        <f t="shared" si="1"/>
        <v/>
      </c>
      <c r="I47" s="52" t="str">
        <f t="shared" si="2"/>
        <v/>
      </c>
      <c r="K47" s="59"/>
      <c r="L47" s="59"/>
      <c r="M47" s="59"/>
      <c r="N47" s="59"/>
      <c r="O47" s="60"/>
      <c r="P47" s="61"/>
      <c r="Q47" s="59"/>
      <c r="R47" s="59"/>
      <c r="S47" s="60"/>
    </row>
    <row r="48" spans="1:19" s="41" customFormat="1" ht="16.5" customHeight="1" x14ac:dyDescent="0.3">
      <c r="A48" s="47">
        <v>30</v>
      </c>
      <c r="B48" s="42">
        <f t="shared" si="3"/>
        <v>45283</v>
      </c>
      <c r="C48" s="43">
        <f t="shared" si="4"/>
        <v>66.462499999999835</v>
      </c>
      <c r="D48" s="57"/>
      <c r="E48" s="58"/>
      <c r="F48" s="49"/>
      <c r="G48" s="51" t="str">
        <f t="shared" si="0"/>
        <v/>
      </c>
      <c r="H48" s="51" t="str">
        <f t="shared" si="1"/>
        <v/>
      </c>
      <c r="I48" s="52" t="str">
        <f t="shared" si="2"/>
        <v/>
      </c>
      <c r="K48" s="59"/>
      <c r="L48" s="59"/>
      <c r="M48" s="59"/>
      <c r="N48" s="59"/>
      <c r="O48" s="60"/>
      <c r="P48" s="61"/>
      <c r="Q48" s="59"/>
      <c r="R48" s="59"/>
      <c r="S48" s="60"/>
    </row>
    <row r="49" spans="1:19" s="41" customFormat="1" ht="16.5" customHeight="1" x14ac:dyDescent="0.3">
      <c r="A49" s="47">
        <v>31</v>
      </c>
      <c r="B49" s="42">
        <f t="shared" si="3"/>
        <v>45284</v>
      </c>
      <c r="C49" s="43">
        <f t="shared" si="4"/>
        <v>66.374999999999829</v>
      </c>
      <c r="D49" s="57"/>
      <c r="E49" s="58"/>
      <c r="F49" s="49"/>
      <c r="G49" s="51" t="str">
        <f t="shared" si="0"/>
        <v/>
      </c>
      <c r="H49" s="51" t="str">
        <f t="shared" si="1"/>
        <v/>
      </c>
      <c r="I49" s="52" t="str">
        <f t="shared" si="2"/>
        <v/>
      </c>
      <c r="K49" s="59"/>
      <c r="L49" s="59"/>
      <c r="M49" s="59"/>
      <c r="N49" s="59"/>
      <c r="O49" s="60"/>
      <c r="P49" s="61"/>
      <c r="Q49" s="59"/>
      <c r="R49" s="59"/>
      <c r="S49" s="60"/>
    </row>
    <row r="50" spans="1:19" s="41" customFormat="1" ht="16.5" customHeight="1" x14ac:dyDescent="0.3">
      <c r="A50" s="47">
        <v>32</v>
      </c>
      <c r="B50" s="42">
        <f t="shared" si="3"/>
        <v>45285</v>
      </c>
      <c r="C50" s="43">
        <f t="shared" si="4"/>
        <v>66.287499999999824</v>
      </c>
      <c r="D50" s="57"/>
      <c r="E50" s="58"/>
      <c r="F50" s="49"/>
      <c r="G50" s="51" t="str">
        <f t="shared" si="0"/>
        <v/>
      </c>
      <c r="H50" s="51" t="str">
        <f t="shared" si="1"/>
        <v/>
      </c>
      <c r="I50" s="52" t="str">
        <f t="shared" si="2"/>
        <v/>
      </c>
      <c r="K50" s="59"/>
      <c r="L50" s="59"/>
      <c r="M50" s="59"/>
      <c r="N50" s="59"/>
      <c r="O50" s="60"/>
      <c r="P50" s="61"/>
      <c r="Q50" s="59"/>
      <c r="R50" s="59"/>
      <c r="S50" s="60"/>
    </row>
    <row r="51" spans="1:19" s="41" customFormat="1" ht="16.5" customHeight="1" x14ac:dyDescent="0.3">
      <c r="A51" s="47">
        <v>33</v>
      </c>
      <c r="B51" s="42">
        <f t="shared" si="3"/>
        <v>45286</v>
      </c>
      <c r="C51" s="43">
        <f t="shared" si="4"/>
        <v>66.199999999999818</v>
      </c>
      <c r="D51" s="57"/>
      <c r="E51" s="58"/>
      <c r="F51" s="49"/>
      <c r="G51" s="51" t="str">
        <f t="shared" si="0"/>
        <v/>
      </c>
      <c r="H51" s="51" t="str">
        <f t="shared" si="1"/>
        <v/>
      </c>
      <c r="I51" s="52" t="str">
        <f t="shared" si="2"/>
        <v/>
      </c>
      <c r="K51" s="59"/>
      <c r="L51" s="59"/>
      <c r="M51" s="59"/>
      <c r="N51" s="59"/>
      <c r="O51" s="60"/>
      <c r="P51" s="61"/>
      <c r="Q51" s="59"/>
      <c r="R51" s="59"/>
      <c r="S51" s="60"/>
    </row>
    <row r="52" spans="1:19" s="41" customFormat="1" ht="16.5" customHeight="1" x14ac:dyDescent="0.3">
      <c r="A52" s="47">
        <v>34</v>
      </c>
      <c r="B52" s="42">
        <f t="shared" si="3"/>
        <v>45287</v>
      </c>
      <c r="C52" s="43">
        <f t="shared" si="4"/>
        <v>66.112499999999812</v>
      </c>
      <c r="D52" s="57"/>
      <c r="E52" s="58"/>
      <c r="F52" s="49"/>
      <c r="G52" s="51" t="str">
        <f t="shared" si="0"/>
        <v/>
      </c>
      <c r="H52" s="51" t="str">
        <f t="shared" si="1"/>
        <v/>
      </c>
      <c r="I52" s="52" t="str">
        <f t="shared" si="2"/>
        <v/>
      </c>
      <c r="K52" s="59"/>
      <c r="L52" s="59"/>
      <c r="M52" s="59"/>
      <c r="N52" s="59"/>
      <c r="O52" s="60"/>
      <c r="P52" s="61"/>
      <c r="Q52" s="59"/>
      <c r="R52" s="59"/>
      <c r="S52" s="60"/>
    </row>
    <row r="53" spans="1:19" s="41" customFormat="1" ht="16.5" customHeight="1" x14ac:dyDescent="0.3">
      <c r="A53" s="47">
        <v>35</v>
      </c>
      <c r="B53" s="42">
        <f t="shared" si="3"/>
        <v>45288</v>
      </c>
      <c r="C53" s="43">
        <f t="shared" si="4"/>
        <v>66.024999999999807</v>
      </c>
      <c r="D53" s="57"/>
      <c r="E53" s="58"/>
      <c r="F53" s="49"/>
      <c r="G53" s="51" t="str">
        <f t="shared" si="0"/>
        <v/>
      </c>
      <c r="H53" s="51" t="str">
        <f t="shared" si="1"/>
        <v/>
      </c>
      <c r="I53" s="52" t="str">
        <f t="shared" si="2"/>
        <v/>
      </c>
      <c r="K53" s="59"/>
      <c r="L53" s="59"/>
      <c r="M53" s="59"/>
      <c r="N53" s="59"/>
      <c r="O53" s="60"/>
      <c r="P53" s="61"/>
      <c r="Q53" s="59"/>
      <c r="R53" s="59"/>
      <c r="S53" s="60"/>
    </row>
    <row r="54" spans="1:19" s="41" customFormat="1" ht="16.5" customHeight="1" x14ac:dyDescent="0.3">
      <c r="A54" s="47">
        <v>36</v>
      </c>
      <c r="B54" s="42">
        <f t="shared" si="3"/>
        <v>45289</v>
      </c>
      <c r="C54" s="43">
        <f t="shared" si="4"/>
        <v>65.937499999999801</v>
      </c>
      <c r="D54" s="57"/>
      <c r="E54" s="58"/>
      <c r="F54" s="49"/>
      <c r="G54" s="51" t="str">
        <f t="shared" si="0"/>
        <v/>
      </c>
      <c r="H54" s="51" t="str">
        <f t="shared" si="1"/>
        <v/>
      </c>
      <c r="I54" s="52" t="str">
        <f t="shared" si="2"/>
        <v/>
      </c>
      <c r="K54" s="59"/>
      <c r="L54" s="59"/>
      <c r="M54" s="59"/>
      <c r="N54" s="59"/>
      <c r="O54" s="60"/>
      <c r="P54" s="61"/>
      <c r="Q54" s="59"/>
      <c r="R54" s="59"/>
      <c r="S54" s="60"/>
    </row>
    <row r="55" spans="1:19" s="41" customFormat="1" ht="16.5" customHeight="1" x14ac:dyDescent="0.3">
      <c r="A55" s="47">
        <v>37</v>
      </c>
      <c r="B55" s="42">
        <f t="shared" si="3"/>
        <v>45290</v>
      </c>
      <c r="C55" s="43">
        <f t="shared" si="4"/>
        <v>65.849999999999795</v>
      </c>
      <c r="D55" s="57"/>
      <c r="E55" s="58"/>
      <c r="F55" s="49"/>
      <c r="G55" s="51" t="str">
        <f t="shared" si="0"/>
        <v/>
      </c>
      <c r="H55" s="51" t="str">
        <f t="shared" si="1"/>
        <v/>
      </c>
      <c r="I55" s="52" t="str">
        <f t="shared" si="2"/>
        <v/>
      </c>
      <c r="K55" s="59"/>
      <c r="L55" s="59"/>
      <c r="M55" s="59"/>
      <c r="N55" s="59"/>
      <c r="O55" s="60"/>
      <c r="P55" s="61"/>
      <c r="Q55" s="59"/>
      <c r="R55" s="59"/>
      <c r="S55" s="60"/>
    </row>
    <row r="56" spans="1:19" s="41" customFormat="1" ht="16.5" customHeight="1" x14ac:dyDescent="0.3">
      <c r="A56" s="47">
        <v>38</v>
      </c>
      <c r="B56" s="42">
        <f t="shared" si="3"/>
        <v>45291</v>
      </c>
      <c r="C56" s="43">
        <f t="shared" si="4"/>
        <v>65.76249999999979</v>
      </c>
      <c r="D56" s="57"/>
      <c r="E56" s="58"/>
      <c r="F56" s="49"/>
      <c r="G56" s="51" t="str">
        <f t="shared" si="0"/>
        <v/>
      </c>
      <c r="H56" s="51" t="str">
        <f t="shared" si="1"/>
        <v/>
      </c>
      <c r="I56" s="52" t="str">
        <f t="shared" si="2"/>
        <v/>
      </c>
      <c r="K56" s="59"/>
      <c r="L56" s="59"/>
      <c r="M56" s="59"/>
      <c r="N56" s="59"/>
      <c r="O56" s="60"/>
      <c r="P56" s="61"/>
      <c r="Q56" s="59"/>
      <c r="R56" s="59"/>
      <c r="S56" s="60"/>
    </row>
    <row r="57" spans="1:19" s="41" customFormat="1" ht="16.5" customHeight="1" x14ac:dyDescent="0.3">
      <c r="A57" s="47">
        <v>39</v>
      </c>
      <c r="B57" s="42">
        <f t="shared" si="3"/>
        <v>45292</v>
      </c>
      <c r="C57" s="43">
        <f t="shared" si="4"/>
        <v>65.674999999999784</v>
      </c>
      <c r="D57" s="57"/>
      <c r="E57" s="58"/>
      <c r="F57" s="49"/>
      <c r="G57" s="51" t="str">
        <f t="shared" si="0"/>
        <v/>
      </c>
      <c r="H57" s="51" t="str">
        <f t="shared" si="1"/>
        <v/>
      </c>
      <c r="I57" s="52" t="str">
        <f t="shared" si="2"/>
        <v/>
      </c>
      <c r="K57" s="59"/>
      <c r="L57" s="59"/>
      <c r="M57" s="59"/>
      <c r="N57" s="59"/>
      <c r="O57" s="60"/>
      <c r="P57" s="61"/>
      <c r="Q57" s="59"/>
      <c r="R57" s="59"/>
      <c r="S57" s="60"/>
    </row>
    <row r="58" spans="1:19" s="41" customFormat="1" ht="16.5" customHeight="1" x14ac:dyDescent="0.3">
      <c r="A58" s="47">
        <v>40</v>
      </c>
      <c r="B58" s="42">
        <f t="shared" si="3"/>
        <v>45293</v>
      </c>
      <c r="C58" s="43">
        <f t="shared" si="4"/>
        <v>65.587499999999778</v>
      </c>
      <c r="D58" s="57"/>
      <c r="E58" s="58"/>
      <c r="F58" s="49"/>
      <c r="G58" s="51" t="str">
        <f t="shared" si="0"/>
        <v/>
      </c>
      <c r="H58" s="51" t="str">
        <f t="shared" si="1"/>
        <v/>
      </c>
      <c r="I58" s="52" t="str">
        <f t="shared" si="2"/>
        <v/>
      </c>
      <c r="K58" s="59"/>
      <c r="L58" s="59"/>
      <c r="M58" s="59"/>
      <c r="N58" s="59"/>
      <c r="O58" s="60"/>
      <c r="P58" s="61"/>
      <c r="Q58" s="59"/>
      <c r="R58" s="59"/>
      <c r="S58" s="60"/>
    </row>
    <row r="59" spans="1:19" s="41" customFormat="1" ht="16.5" customHeight="1" x14ac:dyDescent="0.3">
      <c r="A59" s="47">
        <v>41</v>
      </c>
      <c r="B59" s="42">
        <f t="shared" si="3"/>
        <v>45294</v>
      </c>
      <c r="C59" s="43">
        <f t="shared" si="4"/>
        <v>65.499999999999773</v>
      </c>
      <c r="D59" s="57"/>
      <c r="E59" s="58"/>
      <c r="F59" s="49"/>
      <c r="G59" s="51" t="str">
        <f t="shared" si="0"/>
        <v/>
      </c>
      <c r="H59" s="51" t="str">
        <f t="shared" si="1"/>
        <v/>
      </c>
      <c r="I59" s="52" t="str">
        <f t="shared" si="2"/>
        <v/>
      </c>
      <c r="K59" s="59"/>
      <c r="L59" s="59"/>
      <c r="M59" s="59"/>
      <c r="N59" s="59"/>
      <c r="O59" s="60"/>
      <c r="P59" s="61"/>
      <c r="Q59" s="59"/>
      <c r="R59" s="59"/>
      <c r="S59" s="60"/>
    </row>
    <row r="60" spans="1:19" s="41" customFormat="1" ht="16.5" customHeight="1" x14ac:dyDescent="0.3">
      <c r="A60" s="47">
        <v>42</v>
      </c>
      <c r="B60" s="42">
        <f t="shared" si="3"/>
        <v>45295</v>
      </c>
      <c r="C60" s="43">
        <f t="shared" si="4"/>
        <v>65.412499999999767</v>
      </c>
      <c r="D60" s="57"/>
      <c r="E60" s="58"/>
      <c r="F60" s="49"/>
      <c r="G60" s="51" t="str">
        <f t="shared" si="0"/>
        <v/>
      </c>
      <c r="H60" s="51" t="str">
        <f t="shared" si="1"/>
        <v/>
      </c>
      <c r="I60" s="52" t="str">
        <f t="shared" si="2"/>
        <v/>
      </c>
      <c r="K60" s="59"/>
      <c r="L60" s="59"/>
      <c r="M60" s="59"/>
      <c r="N60" s="59"/>
      <c r="O60" s="60"/>
      <c r="P60" s="61"/>
      <c r="Q60" s="59"/>
      <c r="R60" s="59"/>
      <c r="S60" s="60"/>
    </row>
    <row r="61" spans="1:19" s="41" customFormat="1" ht="16.5" customHeight="1" x14ac:dyDescent="0.3">
      <c r="A61" s="47">
        <v>43</v>
      </c>
      <c r="B61" s="42">
        <f t="shared" si="3"/>
        <v>45296</v>
      </c>
      <c r="C61" s="43">
        <f t="shared" si="4"/>
        <v>65.324999999999761</v>
      </c>
      <c r="D61" s="57"/>
      <c r="E61" s="58"/>
      <c r="F61" s="49"/>
      <c r="G61" s="51" t="str">
        <f t="shared" si="0"/>
        <v/>
      </c>
      <c r="H61" s="51" t="str">
        <f t="shared" si="1"/>
        <v/>
      </c>
      <c r="I61" s="52" t="str">
        <f t="shared" si="2"/>
        <v/>
      </c>
      <c r="K61" s="59"/>
      <c r="L61" s="59"/>
      <c r="M61" s="59"/>
      <c r="N61" s="59"/>
      <c r="O61" s="60"/>
      <c r="P61" s="61"/>
      <c r="Q61" s="59"/>
      <c r="R61" s="59"/>
      <c r="S61" s="60"/>
    </row>
    <row r="62" spans="1:19" s="41" customFormat="1" ht="16.5" customHeight="1" x14ac:dyDescent="0.3">
      <c r="A62" s="47">
        <v>44</v>
      </c>
      <c r="B62" s="42">
        <f t="shared" si="3"/>
        <v>45297</v>
      </c>
      <c r="C62" s="43">
        <f t="shared" si="4"/>
        <v>65.237499999999756</v>
      </c>
      <c r="D62" s="57"/>
      <c r="E62" s="58"/>
      <c r="F62" s="49"/>
      <c r="G62" s="51" t="str">
        <f t="shared" si="0"/>
        <v/>
      </c>
      <c r="H62" s="51" t="str">
        <f t="shared" si="1"/>
        <v/>
      </c>
      <c r="I62" s="52" t="str">
        <f t="shared" si="2"/>
        <v/>
      </c>
      <c r="K62" s="59"/>
      <c r="L62" s="59"/>
      <c r="M62" s="59"/>
      <c r="N62" s="59"/>
      <c r="O62" s="60"/>
      <c r="P62" s="61"/>
      <c r="Q62" s="59"/>
      <c r="R62" s="59"/>
      <c r="S62" s="60"/>
    </row>
    <row r="63" spans="1:19" s="41" customFormat="1" ht="16.5" customHeight="1" x14ac:dyDescent="0.3">
      <c r="A63" s="47">
        <v>45</v>
      </c>
      <c r="B63" s="42">
        <f t="shared" si="3"/>
        <v>45298</v>
      </c>
      <c r="C63" s="43">
        <f t="shared" si="4"/>
        <v>65.14999999999975</v>
      </c>
      <c r="D63" s="57"/>
      <c r="E63" s="58"/>
      <c r="F63" s="49"/>
      <c r="G63" s="51" t="str">
        <f t="shared" si="0"/>
        <v/>
      </c>
      <c r="H63" s="51" t="str">
        <f t="shared" si="1"/>
        <v/>
      </c>
      <c r="I63" s="52" t="str">
        <f t="shared" si="2"/>
        <v/>
      </c>
      <c r="K63" s="59"/>
      <c r="L63" s="59"/>
      <c r="M63" s="59"/>
      <c r="N63" s="59"/>
      <c r="O63" s="60"/>
      <c r="P63" s="61"/>
      <c r="Q63" s="59"/>
      <c r="R63" s="59"/>
      <c r="S63" s="60"/>
    </row>
    <row r="64" spans="1:19" s="41" customFormat="1" ht="16.5" customHeight="1" x14ac:dyDescent="0.3">
      <c r="A64" s="47">
        <v>46</v>
      </c>
      <c r="B64" s="42">
        <f t="shared" si="3"/>
        <v>45299</v>
      </c>
      <c r="C64" s="43">
        <f t="shared" si="4"/>
        <v>65.062499999999744</v>
      </c>
      <c r="D64" s="57"/>
      <c r="E64" s="58"/>
      <c r="F64" s="49"/>
      <c r="G64" s="51" t="str">
        <f t="shared" si="0"/>
        <v/>
      </c>
      <c r="H64" s="51" t="str">
        <f t="shared" si="1"/>
        <v/>
      </c>
      <c r="I64" s="52" t="str">
        <f t="shared" si="2"/>
        <v/>
      </c>
      <c r="K64" s="59"/>
      <c r="L64" s="59"/>
      <c r="M64" s="59"/>
      <c r="N64" s="59"/>
      <c r="O64" s="60"/>
      <c r="P64" s="61"/>
      <c r="Q64" s="59"/>
      <c r="R64" s="59"/>
      <c r="S64" s="60"/>
    </row>
    <row r="65" spans="1:19" s="41" customFormat="1" ht="16.5" customHeight="1" x14ac:dyDescent="0.3">
      <c r="A65" s="47">
        <v>47</v>
      </c>
      <c r="B65" s="42">
        <f t="shared" si="3"/>
        <v>45300</v>
      </c>
      <c r="C65" s="43">
        <f t="shared" si="4"/>
        <v>64.974999999999739</v>
      </c>
      <c r="D65" s="57"/>
      <c r="E65" s="58"/>
      <c r="F65" s="49"/>
      <c r="G65" s="51" t="str">
        <f t="shared" si="0"/>
        <v/>
      </c>
      <c r="H65" s="51" t="str">
        <f t="shared" si="1"/>
        <v/>
      </c>
      <c r="I65" s="52" t="str">
        <f t="shared" si="2"/>
        <v/>
      </c>
      <c r="K65" s="59"/>
      <c r="L65" s="59"/>
      <c r="M65" s="59"/>
      <c r="N65" s="59"/>
      <c r="O65" s="60"/>
      <c r="P65" s="61"/>
      <c r="Q65" s="59"/>
      <c r="R65" s="59"/>
      <c r="S65" s="60"/>
    </row>
    <row r="66" spans="1:19" s="41" customFormat="1" ht="16.5" customHeight="1" x14ac:dyDescent="0.3">
      <c r="A66" s="47">
        <v>48</v>
      </c>
      <c r="B66" s="42">
        <f t="shared" si="3"/>
        <v>45301</v>
      </c>
      <c r="C66" s="43">
        <f t="shared" si="4"/>
        <v>64.887499999999733</v>
      </c>
      <c r="D66" s="57"/>
      <c r="E66" s="58"/>
      <c r="F66" s="49"/>
      <c r="G66" s="51" t="str">
        <f t="shared" si="0"/>
        <v/>
      </c>
      <c r="H66" s="51" t="str">
        <f t="shared" si="1"/>
        <v/>
      </c>
      <c r="I66" s="52" t="str">
        <f t="shared" si="2"/>
        <v/>
      </c>
      <c r="K66" s="59"/>
      <c r="L66" s="59"/>
      <c r="M66" s="59"/>
      <c r="N66" s="59"/>
      <c r="O66" s="60"/>
      <c r="P66" s="61"/>
      <c r="Q66" s="59"/>
      <c r="R66" s="59"/>
      <c r="S66" s="60"/>
    </row>
    <row r="67" spans="1:19" s="41" customFormat="1" ht="16.5" customHeight="1" x14ac:dyDescent="0.3">
      <c r="A67" s="47">
        <v>49</v>
      </c>
      <c r="B67" s="42">
        <f t="shared" si="3"/>
        <v>45302</v>
      </c>
      <c r="C67" s="43">
        <f t="shared" si="4"/>
        <v>64.799999999999727</v>
      </c>
      <c r="D67" s="57"/>
      <c r="E67" s="58"/>
      <c r="F67" s="49"/>
      <c r="G67" s="51" t="str">
        <f t="shared" si="0"/>
        <v/>
      </c>
      <c r="H67" s="51" t="str">
        <f t="shared" si="1"/>
        <v/>
      </c>
      <c r="I67" s="52" t="str">
        <f t="shared" si="2"/>
        <v/>
      </c>
      <c r="K67" s="59"/>
      <c r="L67" s="59"/>
      <c r="M67" s="59"/>
      <c r="N67" s="59"/>
      <c r="O67" s="60"/>
      <c r="P67" s="61"/>
      <c r="Q67" s="59"/>
      <c r="R67" s="59"/>
      <c r="S67" s="60"/>
    </row>
    <row r="68" spans="1:19" s="41" customFormat="1" ht="16.5" customHeight="1" x14ac:dyDescent="0.3">
      <c r="A68" s="47">
        <v>50</v>
      </c>
      <c r="B68" s="42">
        <f t="shared" si="3"/>
        <v>45303</v>
      </c>
      <c r="C68" s="43">
        <f t="shared" si="4"/>
        <v>64.712499999999721</v>
      </c>
      <c r="D68" s="57"/>
      <c r="E68" s="58"/>
      <c r="F68" s="49"/>
      <c r="G68" s="51" t="str">
        <f t="shared" si="0"/>
        <v/>
      </c>
      <c r="H68" s="51" t="str">
        <f t="shared" si="1"/>
        <v/>
      </c>
      <c r="I68" s="52" t="str">
        <f t="shared" si="2"/>
        <v/>
      </c>
      <c r="K68" s="59"/>
      <c r="L68" s="59"/>
      <c r="M68" s="59"/>
      <c r="N68" s="59"/>
      <c r="O68" s="60"/>
      <c r="P68" s="61"/>
      <c r="Q68" s="59"/>
      <c r="R68" s="59"/>
      <c r="S68" s="60"/>
    </row>
    <row r="69" spans="1:19" s="41" customFormat="1" ht="16.5" customHeight="1" x14ac:dyDescent="0.3">
      <c r="A69" s="47">
        <v>51</v>
      </c>
      <c r="B69" s="42">
        <f t="shared" si="3"/>
        <v>45304</v>
      </c>
      <c r="C69" s="43">
        <f t="shared" si="4"/>
        <v>64.624999999999716</v>
      </c>
      <c r="D69" s="57"/>
      <c r="E69" s="58"/>
      <c r="F69" s="49"/>
      <c r="G69" s="51" t="str">
        <f t="shared" si="0"/>
        <v/>
      </c>
      <c r="H69" s="51" t="str">
        <f t="shared" si="1"/>
        <v/>
      </c>
      <c r="I69" s="52" t="str">
        <f t="shared" si="2"/>
        <v/>
      </c>
      <c r="K69" s="59"/>
      <c r="L69" s="59"/>
      <c r="M69" s="59"/>
      <c r="N69" s="59"/>
      <c r="O69" s="60"/>
      <c r="P69" s="61"/>
      <c r="Q69" s="59"/>
      <c r="R69" s="59"/>
      <c r="S69" s="60"/>
    </row>
    <row r="70" spans="1:19" s="41" customFormat="1" ht="16.5" customHeight="1" x14ac:dyDescent="0.3">
      <c r="A70" s="47">
        <v>52</v>
      </c>
      <c r="B70" s="42">
        <f t="shared" si="3"/>
        <v>45305</v>
      </c>
      <c r="C70" s="43">
        <f t="shared" si="4"/>
        <v>64.53749999999971</v>
      </c>
      <c r="D70" s="57"/>
      <c r="E70" s="58"/>
      <c r="F70" s="49"/>
      <c r="G70" s="51" t="str">
        <f t="shared" si="0"/>
        <v/>
      </c>
      <c r="H70" s="51" t="str">
        <f t="shared" si="1"/>
        <v/>
      </c>
      <c r="I70" s="52" t="str">
        <f t="shared" si="2"/>
        <v/>
      </c>
      <c r="K70" s="59"/>
      <c r="L70" s="59"/>
      <c r="M70" s="59"/>
      <c r="N70" s="59"/>
      <c r="O70" s="60"/>
      <c r="P70" s="61"/>
      <c r="Q70" s="59"/>
      <c r="R70" s="59"/>
      <c r="S70" s="60"/>
    </row>
    <row r="71" spans="1:19" s="41" customFormat="1" ht="16.5" customHeight="1" x14ac:dyDescent="0.3">
      <c r="A71" s="47">
        <v>53</v>
      </c>
      <c r="B71" s="42">
        <f t="shared" si="3"/>
        <v>45306</v>
      </c>
      <c r="C71" s="43">
        <f t="shared" si="4"/>
        <v>64.449999999999704</v>
      </c>
      <c r="D71" s="57"/>
      <c r="E71" s="58"/>
      <c r="F71" s="49"/>
      <c r="G71" s="51" t="str">
        <f t="shared" si="0"/>
        <v/>
      </c>
      <c r="H71" s="51" t="str">
        <f t="shared" si="1"/>
        <v/>
      </c>
      <c r="I71" s="52" t="str">
        <f t="shared" si="2"/>
        <v/>
      </c>
      <c r="K71" s="59"/>
      <c r="L71" s="59"/>
      <c r="M71" s="59"/>
      <c r="N71" s="59"/>
      <c r="O71" s="60"/>
      <c r="P71" s="61"/>
      <c r="Q71" s="59"/>
      <c r="R71" s="59"/>
      <c r="S71" s="60"/>
    </row>
    <row r="72" spans="1:19" s="41" customFormat="1" ht="16.5" customHeight="1" x14ac:dyDescent="0.3">
      <c r="A72" s="47">
        <v>54</v>
      </c>
      <c r="B72" s="42">
        <f t="shared" si="3"/>
        <v>45307</v>
      </c>
      <c r="C72" s="43">
        <f t="shared" si="4"/>
        <v>64.362499999999699</v>
      </c>
      <c r="D72" s="57"/>
      <c r="E72" s="58"/>
      <c r="F72" s="49"/>
      <c r="G72" s="51" t="str">
        <f t="shared" si="0"/>
        <v/>
      </c>
      <c r="H72" s="51" t="str">
        <f t="shared" si="1"/>
        <v/>
      </c>
      <c r="I72" s="52" t="str">
        <f t="shared" si="2"/>
        <v/>
      </c>
      <c r="K72" s="59"/>
      <c r="L72" s="59"/>
      <c r="M72" s="59"/>
      <c r="N72" s="59"/>
      <c r="O72" s="60"/>
      <c r="P72" s="61"/>
      <c r="Q72" s="59"/>
      <c r="R72" s="59"/>
      <c r="S72" s="60"/>
    </row>
    <row r="73" spans="1:19" s="41" customFormat="1" ht="16.5" customHeight="1" x14ac:dyDescent="0.3">
      <c r="A73" s="47">
        <v>55</v>
      </c>
      <c r="B73" s="42">
        <f t="shared" si="3"/>
        <v>45308</v>
      </c>
      <c r="C73" s="43">
        <f t="shared" si="4"/>
        <v>64.274999999999693</v>
      </c>
      <c r="D73" s="57"/>
      <c r="E73" s="58"/>
      <c r="F73" s="49"/>
      <c r="G73" s="51" t="str">
        <f t="shared" si="0"/>
        <v/>
      </c>
      <c r="H73" s="51" t="str">
        <f t="shared" si="1"/>
        <v/>
      </c>
      <c r="I73" s="52" t="str">
        <f t="shared" si="2"/>
        <v/>
      </c>
      <c r="K73" s="59"/>
      <c r="L73" s="59"/>
      <c r="M73" s="59"/>
      <c r="N73" s="59"/>
      <c r="O73" s="60"/>
      <c r="P73" s="61"/>
      <c r="Q73" s="59"/>
      <c r="R73" s="59"/>
      <c r="S73" s="60"/>
    </row>
    <row r="74" spans="1:19" s="41" customFormat="1" ht="16.5" customHeight="1" x14ac:dyDescent="0.3">
      <c r="A74" s="47">
        <v>56</v>
      </c>
      <c r="B74" s="42">
        <f t="shared" si="3"/>
        <v>45309</v>
      </c>
      <c r="C74" s="43">
        <f t="shared" si="4"/>
        <v>64.187499999999687</v>
      </c>
      <c r="D74" s="57"/>
      <c r="E74" s="58"/>
      <c r="F74" s="49"/>
      <c r="G74" s="51" t="str">
        <f t="shared" si="0"/>
        <v/>
      </c>
      <c r="H74" s="51" t="str">
        <f t="shared" si="1"/>
        <v/>
      </c>
      <c r="I74" s="52" t="str">
        <f t="shared" si="2"/>
        <v/>
      </c>
      <c r="K74" s="59"/>
      <c r="L74" s="59"/>
      <c r="M74" s="59"/>
      <c r="N74" s="59"/>
      <c r="O74" s="60"/>
      <c r="P74" s="61"/>
      <c r="Q74" s="59"/>
      <c r="R74" s="59"/>
      <c r="S74" s="60"/>
    </row>
    <row r="75" spans="1:19" s="41" customFormat="1" ht="16.5" customHeight="1" x14ac:dyDescent="0.3">
      <c r="A75" s="47">
        <v>57</v>
      </c>
      <c r="B75" s="42">
        <f t="shared" si="3"/>
        <v>45310</v>
      </c>
      <c r="C75" s="43">
        <f t="shared" si="4"/>
        <v>64.099999999999682</v>
      </c>
      <c r="D75" s="57"/>
      <c r="E75" s="58"/>
      <c r="F75" s="49"/>
      <c r="G75" s="51" t="str">
        <f t="shared" si="0"/>
        <v/>
      </c>
      <c r="H75" s="51" t="str">
        <f t="shared" si="1"/>
        <v/>
      </c>
      <c r="I75" s="52" t="str">
        <f t="shared" si="2"/>
        <v/>
      </c>
      <c r="K75" s="59"/>
      <c r="L75" s="59"/>
      <c r="M75" s="59"/>
      <c r="N75" s="59"/>
      <c r="O75" s="60"/>
      <c r="P75" s="61"/>
      <c r="Q75" s="59"/>
      <c r="R75" s="59"/>
      <c r="S75" s="60"/>
    </row>
    <row r="76" spans="1:19" s="41" customFormat="1" ht="16.5" customHeight="1" x14ac:dyDescent="0.3">
      <c r="A76" s="47">
        <v>58</v>
      </c>
      <c r="B76" s="42">
        <f t="shared" si="3"/>
        <v>45311</v>
      </c>
      <c r="C76" s="43">
        <f t="shared" si="4"/>
        <v>64.012499999999676</v>
      </c>
      <c r="D76" s="57"/>
      <c r="E76" s="58"/>
      <c r="F76" s="49"/>
      <c r="G76" s="51" t="str">
        <f t="shared" si="0"/>
        <v/>
      </c>
      <c r="H76" s="51" t="str">
        <f t="shared" si="1"/>
        <v/>
      </c>
      <c r="I76" s="52" t="str">
        <f t="shared" si="2"/>
        <v/>
      </c>
      <c r="K76" s="59"/>
      <c r="L76" s="59"/>
      <c r="M76" s="59"/>
      <c r="N76" s="59"/>
      <c r="O76" s="60"/>
      <c r="P76" s="61"/>
      <c r="Q76" s="59"/>
      <c r="R76" s="59"/>
      <c r="S76" s="60"/>
    </row>
    <row r="77" spans="1:19" s="41" customFormat="1" ht="16.5" customHeight="1" x14ac:dyDescent="0.3">
      <c r="A77" s="47">
        <v>59</v>
      </c>
      <c r="B77" s="42">
        <f t="shared" si="3"/>
        <v>45312</v>
      </c>
      <c r="C77" s="43">
        <f t="shared" si="4"/>
        <v>63.924999999999677</v>
      </c>
      <c r="D77" s="57"/>
      <c r="E77" s="58"/>
      <c r="F77" s="49"/>
      <c r="G77" s="51" t="str">
        <f t="shared" si="0"/>
        <v/>
      </c>
      <c r="H77" s="51" t="str">
        <f t="shared" si="1"/>
        <v/>
      </c>
      <c r="I77" s="52" t="str">
        <f t="shared" si="2"/>
        <v/>
      </c>
      <c r="K77" s="59"/>
      <c r="L77" s="59"/>
      <c r="M77" s="59"/>
      <c r="N77" s="59"/>
      <c r="O77" s="60"/>
      <c r="P77" s="61"/>
      <c r="Q77" s="59"/>
      <c r="R77" s="59"/>
      <c r="S77" s="60"/>
    </row>
    <row r="78" spans="1:19" s="41" customFormat="1" ht="16.5" customHeight="1" x14ac:dyDescent="0.3">
      <c r="A78" s="47">
        <v>60</v>
      </c>
      <c r="B78" s="42">
        <f t="shared" si="3"/>
        <v>45313</v>
      </c>
      <c r="C78" s="43">
        <f t="shared" si="4"/>
        <v>63.837499999999679</v>
      </c>
      <c r="D78" s="57"/>
      <c r="E78" s="58"/>
      <c r="F78" s="49"/>
      <c r="G78" s="51" t="str">
        <f t="shared" si="0"/>
        <v/>
      </c>
      <c r="H78" s="51" t="str">
        <f t="shared" si="1"/>
        <v/>
      </c>
      <c r="I78" s="52" t="str">
        <f t="shared" si="2"/>
        <v/>
      </c>
      <c r="K78" s="59"/>
      <c r="L78" s="59"/>
      <c r="M78" s="59"/>
      <c r="N78" s="59"/>
      <c r="O78" s="60"/>
      <c r="P78" s="61"/>
      <c r="Q78" s="59"/>
      <c r="R78" s="59"/>
      <c r="S78" s="60"/>
    </row>
    <row r="79" spans="1:19" s="41" customFormat="1" ht="16.5" customHeight="1" x14ac:dyDescent="0.3">
      <c r="A79" s="47">
        <v>61</v>
      </c>
      <c r="B79" s="42">
        <f t="shared" si="3"/>
        <v>45314</v>
      </c>
      <c r="C79" s="43">
        <f t="shared" si="4"/>
        <v>63.74999999999968</v>
      </c>
      <c r="D79" s="57"/>
      <c r="E79" s="58"/>
      <c r="F79" s="49"/>
      <c r="G79" s="51" t="str">
        <f t="shared" si="0"/>
        <v/>
      </c>
      <c r="H79" s="51" t="str">
        <f t="shared" si="1"/>
        <v/>
      </c>
      <c r="I79" s="52" t="str">
        <f t="shared" si="2"/>
        <v/>
      </c>
      <c r="K79" s="59"/>
      <c r="L79" s="59"/>
      <c r="M79" s="59"/>
      <c r="N79" s="59"/>
      <c r="O79" s="60"/>
      <c r="P79" s="61"/>
      <c r="Q79" s="59"/>
      <c r="R79" s="59"/>
      <c r="S79" s="60"/>
    </row>
    <row r="80" spans="1:19" s="41" customFormat="1" ht="16.5" customHeight="1" x14ac:dyDescent="0.3">
      <c r="A80" s="47">
        <v>62</v>
      </c>
      <c r="B80" s="42">
        <f t="shared" si="3"/>
        <v>45315</v>
      </c>
      <c r="C80" s="43">
        <f t="shared" si="4"/>
        <v>63.662499999999682</v>
      </c>
      <c r="D80" s="57"/>
      <c r="E80" s="58"/>
      <c r="F80" s="49"/>
      <c r="G80" s="51" t="str">
        <f t="shared" si="0"/>
        <v/>
      </c>
      <c r="H80" s="51" t="str">
        <f t="shared" si="1"/>
        <v/>
      </c>
      <c r="I80" s="52" t="str">
        <f t="shared" si="2"/>
        <v/>
      </c>
      <c r="K80" s="59"/>
      <c r="L80" s="59"/>
      <c r="M80" s="59"/>
      <c r="N80" s="59"/>
      <c r="O80" s="60"/>
      <c r="P80" s="61"/>
      <c r="Q80" s="59"/>
      <c r="R80" s="59"/>
      <c r="S80" s="60"/>
    </row>
    <row r="81" spans="1:19" s="41" customFormat="1" ht="16.5" customHeight="1" x14ac:dyDescent="0.3">
      <c r="A81" s="47">
        <v>63</v>
      </c>
      <c r="B81" s="42">
        <f t="shared" si="3"/>
        <v>45316</v>
      </c>
      <c r="C81" s="43">
        <f t="shared" si="4"/>
        <v>63.574999999999683</v>
      </c>
      <c r="D81" s="57"/>
      <c r="E81" s="58"/>
      <c r="F81" s="49"/>
      <c r="G81" s="51" t="str">
        <f t="shared" si="0"/>
        <v/>
      </c>
      <c r="H81" s="51" t="str">
        <f t="shared" si="1"/>
        <v/>
      </c>
      <c r="I81" s="52" t="str">
        <f t="shared" si="2"/>
        <v/>
      </c>
      <c r="K81" s="59"/>
      <c r="L81" s="59"/>
      <c r="M81" s="59"/>
      <c r="N81" s="59"/>
      <c r="O81" s="60"/>
      <c r="P81" s="61"/>
      <c r="Q81" s="59"/>
      <c r="R81" s="59"/>
      <c r="S81" s="60"/>
    </row>
    <row r="82" spans="1:19" s="41" customFormat="1" ht="16.5" customHeight="1" x14ac:dyDescent="0.3">
      <c r="A82" s="47">
        <v>64</v>
      </c>
      <c r="B82" s="42">
        <f t="shared" si="3"/>
        <v>45317</v>
      </c>
      <c r="C82" s="43">
        <f t="shared" si="4"/>
        <v>63.487499999999685</v>
      </c>
      <c r="D82" s="57"/>
      <c r="E82" s="58"/>
      <c r="F82" s="49"/>
      <c r="G82" s="51" t="str">
        <f t="shared" si="0"/>
        <v/>
      </c>
      <c r="H82" s="51" t="str">
        <f t="shared" si="1"/>
        <v/>
      </c>
      <c r="I82" s="52" t="str">
        <f t="shared" si="2"/>
        <v/>
      </c>
      <c r="K82" s="59"/>
      <c r="L82" s="59"/>
      <c r="M82" s="59"/>
      <c r="N82" s="59"/>
      <c r="O82" s="60"/>
      <c r="P82" s="61"/>
      <c r="Q82" s="59"/>
      <c r="R82" s="59"/>
      <c r="S82" s="60"/>
    </row>
    <row r="83" spans="1:19" s="41" customFormat="1" ht="16.5" customHeight="1" x14ac:dyDescent="0.3">
      <c r="A83" s="47">
        <v>65</v>
      </c>
      <c r="B83" s="42">
        <f t="shared" si="3"/>
        <v>45318</v>
      </c>
      <c r="C83" s="43">
        <f t="shared" si="4"/>
        <v>63.399999999999686</v>
      </c>
      <c r="D83" s="57"/>
      <c r="E83" s="58"/>
      <c r="F83" s="49"/>
      <c r="G83" s="51" t="str">
        <f t="shared" si="0"/>
        <v/>
      </c>
      <c r="H83" s="51" t="str">
        <f t="shared" si="1"/>
        <v/>
      </c>
      <c r="I83" s="52" t="str">
        <f t="shared" si="2"/>
        <v/>
      </c>
      <c r="K83" s="59"/>
      <c r="L83" s="59"/>
      <c r="M83" s="59"/>
      <c r="N83" s="59"/>
      <c r="O83" s="60"/>
      <c r="P83" s="61"/>
      <c r="Q83" s="59"/>
      <c r="R83" s="59"/>
      <c r="S83" s="60"/>
    </row>
    <row r="84" spans="1:19" s="41" customFormat="1" ht="16.5" customHeight="1" x14ac:dyDescent="0.3">
      <c r="A84" s="47">
        <v>66</v>
      </c>
      <c r="B84" s="42">
        <f t="shared" si="3"/>
        <v>45319</v>
      </c>
      <c r="C84" s="43">
        <f t="shared" si="4"/>
        <v>63.312499999999687</v>
      </c>
      <c r="D84" s="57"/>
      <c r="E84" s="58"/>
      <c r="F84" s="49"/>
      <c r="G84" s="51" t="str">
        <f t="shared" ref="G84:G147" si="5">IF(ISERROR(IF(ISBLANK(D84),"",D84-$D$8)),"",IF(ISBLANK(D84),"",D84-$D$8))</f>
        <v/>
      </c>
      <c r="H84" s="51" t="str">
        <f t="shared" ref="H84:H147" si="6">IF(ISERROR(IF(ISBLANK(D84),"",D84-C84)),"",IF(ISBLANK(D84),"",D84-C84))</f>
        <v/>
      </c>
      <c r="I84" s="52" t="str">
        <f t="shared" ref="I84:I147" si="7">IF(ISERROR(IF((G84/-$D$10)&lt;0,"",G84/-$D$10)),"",IF((G84/-$D$10)&lt;0,"",G84/-$D$10))</f>
        <v/>
      </c>
      <c r="K84" s="59"/>
      <c r="L84" s="59"/>
      <c r="M84" s="59"/>
      <c r="N84" s="59"/>
      <c r="O84" s="60"/>
      <c r="P84" s="61"/>
      <c r="Q84" s="59"/>
      <c r="R84" s="59"/>
      <c r="S84" s="60"/>
    </row>
    <row r="85" spans="1:19" s="41" customFormat="1" ht="16.5" customHeight="1" x14ac:dyDescent="0.3">
      <c r="A85" s="47">
        <v>67</v>
      </c>
      <c r="B85" s="42">
        <f t="shared" ref="B85:B148" si="8">IF(ISERROR(IF(A85&lt;=$D$6,B84+1,"")),"",IF(A85&lt;=$D$6,B84+1,""))</f>
        <v>45320</v>
      </c>
      <c r="C85" s="43">
        <f t="shared" ref="C85:C148" si="9">IF(ISERROR(IF(A85&lt;=$D$6,C84-$D$12,"")),"",IF(A85&lt;=$D$6,C84-$D$12,""))</f>
        <v>63.224999999999689</v>
      </c>
      <c r="D85" s="57"/>
      <c r="E85" s="58"/>
      <c r="F85" s="49"/>
      <c r="G85" s="51" t="str">
        <f t="shared" si="5"/>
        <v/>
      </c>
      <c r="H85" s="51" t="str">
        <f t="shared" si="6"/>
        <v/>
      </c>
      <c r="I85" s="52" t="str">
        <f t="shared" si="7"/>
        <v/>
      </c>
      <c r="K85" s="59"/>
      <c r="L85" s="59"/>
      <c r="M85" s="59"/>
      <c r="N85" s="59"/>
      <c r="O85" s="60"/>
      <c r="P85" s="61"/>
      <c r="Q85" s="59"/>
      <c r="R85" s="59"/>
      <c r="S85" s="60"/>
    </row>
    <row r="86" spans="1:19" s="41" customFormat="1" ht="16.5" customHeight="1" x14ac:dyDescent="0.3">
      <c r="A86" s="47">
        <v>68</v>
      </c>
      <c r="B86" s="42">
        <f t="shared" si="8"/>
        <v>45321</v>
      </c>
      <c r="C86" s="43">
        <f t="shared" si="9"/>
        <v>63.13749999999969</v>
      </c>
      <c r="D86" s="57"/>
      <c r="E86" s="58"/>
      <c r="F86" s="49"/>
      <c r="G86" s="51" t="str">
        <f t="shared" si="5"/>
        <v/>
      </c>
      <c r="H86" s="51" t="str">
        <f t="shared" si="6"/>
        <v/>
      </c>
      <c r="I86" s="52" t="str">
        <f t="shared" si="7"/>
        <v/>
      </c>
      <c r="K86" s="59"/>
      <c r="L86" s="59"/>
      <c r="M86" s="59"/>
      <c r="N86" s="59"/>
      <c r="O86" s="60"/>
      <c r="P86" s="61"/>
      <c r="Q86" s="59"/>
      <c r="R86" s="59"/>
      <c r="S86" s="60"/>
    </row>
    <row r="87" spans="1:19" s="41" customFormat="1" ht="16.5" customHeight="1" x14ac:dyDescent="0.3">
      <c r="A87" s="47">
        <v>69</v>
      </c>
      <c r="B87" s="42">
        <f t="shared" si="8"/>
        <v>45322</v>
      </c>
      <c r="C87" s="43">
        <f t="shared" si="9"/>
        <v>63.049999999999692</v>
      </c>
      <c r="D87" s="57"/>
      <c r="E87" s="58"/>
      <c r="F87" s="49"/>
      <c r="G87" s="51" t="str">
        <f t="shared" si="5"/>
        <v/>
      </c>
      <c r="H87" s="51" t="str">
        <f t="shared" si="6"/>
        <v/>
      </c>
      <c r="I87" s="52" t="str">
        <f t="shared" si="7"/>
        <v/>
      </c>
      <c r="K87" s="59"/>
      <c r="L87" s="59"/>
      <c r="M87" s="59"/>
      <c r="N87" s="59"/>
      <c r="O87" s="60"/>
      <c r="P87" s="61"/>
      <c r="Q87" s="59"/>
      <c r="R87" s="59"/>
      <c r="S87" s="60"/>
    </row>
    <row r="88" spans="1:19" s="41" customFormat="1" ht="16.5" customHeight="1" x14ac:dyDescent="0.3">
      <c r="A88" s="47">
        <v>70</v>
      </c>
      <c r="B88" s="42">
        <f t="shared" si="8"/>
        <v>45323</v>
      </c>
      <c r="C88" s="43">
        <f t="shared" si="9"/>
        <v>62.962499999999693</v>
      </c>
      <c r="D88" s="57"/>
      <c r="E88" s="58"/>
      <c r="F88" s="49"/>
      <c r="G88" s="51" t="str">
        <f t="shared" si="5"/>
        <v/>
      </c>
      <c r="H88" s="51" t="str">
        <f t="shared" si="6"/>
        <v/>
      </c>
      <c r="I88" s="52" t="str">
        <f t="shared" si="7"/>
        <v/>
      </c>
      <c r="K88" s="59"/>
      <c r="L88" s="59"/>
      <c r="M88" s="59"/>
      <c r="N88" s="59"/>
      <c r="O88" s="60"/>
      <c r="P88" s="61"/>
      <c r="Q88" s="59"/>
      <c r="R88" s="59"/>
      <c r="S88" s="60"/>
    </row>
    <row r="89" spans="1:19" s="41" customFormat="1" ht="16.5" customHeight="1" x14ac:dyDescent="0.3">
      <c r="A89" s="47">
        <v>71</v>
      </c>
      <c r="B89" s="42">
        <f t="shared" si="8"/>
        <v>45324</v>
      </c>
      <c r="C89" s="43">
        <f t="shared" si="9"/>
        <v>62.874999999999694</v>
      </c>
      <c r="D89" s="57"/>
      <c r="E89" s="58"/>
      <c r="F89" s="49"/>
      <c r="G89" s="51" t="str">
        <f t="shared" si="5"/>
        <v/>
      </c>
      <c r="H89" s="51" t="str">
        <f t="shared" si="6"/>
        <v/>
      </c>
      <c r="I89" s="52" t="str">
        <f t="shared" si="7"/>
        <v/>
      </c>
      <c r="K89" s="59"/>
      <c r="L89" s="59"/>
      <c r="M89" s="59"/>
      <c r="N89" s="59"/>
      <c r="O89" s="60"/>
      <c r="P89" s="61"/>
      <c r="Q89" s="59"/>
      <c r="R89" s="59"/>
      <c r="S89" s="60"/>
    </row>
    <row r="90" spans="1:19" s="41" customFormat="1" ht="16.5" customHeight="1" x14ac:dyDescent="0.3">
      <c r="A90" s="47">
        <v>72</v>
      </c>
      <c r="B90" s="42">
        <f t="shared" si="8"/>
        <v>45325</v>
      </c>
      <c r="C90" s="43">
        <f t="shared" si="9"/>
        <v>62.787499999999696</v>
      </c>
      <c r="D90" s="57"/>
      <c r="E90" s="58"/>
      <c r="F90" s="49"/>
      <c r="G90" s="51" t="str">
        <f t="shared" si="5"/>
        <v/>
      </c>
      <c r="H90" s="51" t="str">
        <f t="shared" si="6"/>
        <v/>
      </c>
      <c r="I90" s="52" t="str">
        <f t="shared" si="7"/>
        <v/>
      </c>
      <c r="K90" s="59"/>
      <c r="L90" s="59"/>
      <c r="M90" s="59"/>
      <c r="N90" s="59"/>
      <c r="O90" s="60"/>
      <c r="P90" s="61"/>
      <c r="Q90" s="59"/>
      <c r="R90" s="59"/>
      <c r="S90" s="60"/>
    </row>
    <row r="91" spans="1:19" s="41" customFormat="1" ht="16.5" customHeight="1" x14ac:dyDescent="0.3">
      <c r="A91" s="47">
        <v>73</v>
      </c>
      <c r="B91" s="42">
        <f t="shared" si="8"/>
        <v>45326</v>
      </c>
      <c r="C91" s="43">
        <f t="shared" si="9"/>
        <v>62.699999999999697</v>
      </c>
      <c r="D91" s="57"/>
      <c r="E91" s="58"/>
      <c r="F91" s="49"/>
      <c r="G91" s="51" t="str">
        <f t="shared" si="5"/>
        <v/>
      </c>
      <c r="H91" s="51" t="str">
        <f t="shared" si="6"/>
        <v/>
      </c>
      <c r="I91" s="52" t="str">
        <f t="shared" si="7"/>
        <v/>
      </c>
      <c r="K91" s="59"/>
      <c r="L91" s="59"/>
      <c r="M91" s="59"/>
      <c r="N91" s="59"/>
      <c r="O91" s="60"/>
      <c r="P91" s="61"/>
      <c r="Q91" s="59"/>
      <c r="R91" s="59"/>
      <c r="S91" s="60"/>
    </row>
    <row r="92" spans="1:19" s="41" customFormat="1" ht="16.5" customHeight="1" x14ac:dyDescent="0.3">
      <c r="A92" s="47">
        <v>74</v>
      </c>
      <c r="B92" s="42">
        <f t="shared" si="8"/>
        <v>45327</v>
      </c>
      <c r="C92" s="43">
        <f t="shared" si="9"/>
        <v>62.612499999999699</v>
      </c>
      <c r="D92" s="57"/>
      <c r="E92" s="58"/>
      <c r="F92" s="49"/>
      <c r="G92" s="51" t="str">
        <f t="shared" si="5"/>
        <v/>
      </c>
      <c r="H92" s="51" t="str">
        <f t="shared" si="6"/>
        <v/>
      </c>
      <c r="I92" s="52" t="str">
        <f t="shared" si="7"/>
        <v/>
      </c>
      <c r="K92" s="59"/>
      <c r="L92" s="59"/>
      <c r="M92" s="59"/>
      <c r="N92" s="59"/>
      <c r="O92" s="60"/>
      <c r="P92" s="61"/>
      <c r="Q92" s="59"/>
      <c r="R92" s="59"/>
      <c r="S92" s="60"/>
    </row>
    <row r="93" spans="1:19" s="41" customFormat="1" ht="16.5" customHeight="1" x14ac:dyDescent="0.3">
      <c r="A93" s="47">
        <v>75</v>
      </c>
      <c r="B93" s="42">
        <f t="shared" si="8"/>
        <v>45328</v>
      </c>
      <c r="C93" s="43">
        <f t="shared" si="9"/>
        <v>62.5249999999997</v>
      </c>
      <c r="D93" s="57"/>
      <c r="E93" s="58"/>
      <c r="F93" s="49"/>
      <c r="G93" s="51" t="str">
        <f t="shared" si="5"/>
        <v/>
      </c>
      <c r="H93" s="51" t="str">
        <f t="shared" si="6"/>
        <v/>
      </c>
      <c r="I93" s="52" t="str">
        <f t="shared" si="7"/>
        <v/>
      </c>
      <c r="K93" s="59"/>
      <c r="L93" s="59"/>
      <c r="M93" s="59"/>
      <c r="N93" s="59"/>
      <c r="O93" s="60"/>
      <c r="P93" s="61"/>
      <c r="Q93" s="59"/>
      <c r="R93" s="59"/>
      <c r="S93" s="60"/>
    </row>
    <row r="94" spans="1:19" s="41" customFormat="1" ht="16.5" customHeight="1" x14ac:dyDescent="0.3">
      <c r="A94" s="47">
        <v>76</v>
      </c>
      <c r="B94" s="42">
        <f t="shared" si="8"/>
        <v>45329</v>
      </c>
      <c r="C94" s="43">
        <f t="shared" si="9"/>
        <v>62.437499999999702</v>
      </c>
      <c r="D94" s="57"/>
      <c r="E94" s="58"/>
      <c r="F94" s="49"/>
      <c r="G94" s="51" t="str">
        <f t="shared" si="5"/>
        <v/>
      </c>
      <c r="H94" s="51" t="str">
        <f t="shared" si="6"/>
        <v/>
      </c>
      <c r="I94" s="52" t="str">
        <f t="shared" si="7"/>
        <v/>
      </c>
      <c r="K94" s="59"/>
      <c r="L94" s="59"/>
      <c r="M94" s="59"/>
      <c r="N94" s="59"/>
      <c r="O94" s="60"/>
      <c r="P94" s="61"/>
      <c r="Q94" s="59"/>
      <c r="R94" s="59"/>
      <c r="S94" s="60"/>
    </row>
    <row r="95" spans="1:19" s="41" customFormat="1" ht="16.5" customHeight="1" x14ac:dyDescent="0.3">
      <c r="A95" s="47">
        <v>77</v>
      </c>
      <c r="B95" s="42">
        <f t="shared" si="8"/>
        <v>45330</v>
      </c>
      <c r="C95" s="43">
        <f t="shared" si="9"/>
        <v>62.349999999999703</v>
      </c>
      <c r="D95" s="57"/>
      <c r="E95" s="58"/>
      <c r="F95" s="49"/>
      <c r="G95" s="51" t="str">
        <f t="shared" si="5"/>
        <v/>
      </c>
      <c r="H95" s="51" t="str">
        <f t="shared" si="6"/>
        <v/>
      </c>
      <c r="I95" s="52" t="str">
        <f t="shared" si="7"/>
        <v/>
      </c>
      <c r="K95" s="59"/>
      <c r="L95" s="59"/>
      <c r="M95" s="59"/>
      <c r="N95" s="59"/>
      <c r="O95" s="60"/>
      <c r="P95" s="61"/>
      <c r="Q95" s="59"/>
      <c r="R95" s="59"/>
      <c r="S95" s="60"/>
    </row>
    <row r="96" spans="1:19" s="41" customFormat="1" ht="16.5" customHeight="1" x14ac:dyDescent="0.3">
      <c r="A96" s="47">
        <v>78</v>
      </c>
      <c r="B96" s="42">
        <f t="shared" si="8"/>
        <v>45331</v>
      </c>
      <c r="C96" s="43">
        <f t="shared" si="9"/>
        <v>62.262499999999704</v>
      </c>
      <c r="D96" s="57"/>
      <c r="E96" s="58"/>
      <c r="F96" s="49"/>
      <c r="G96" s="51" t="str">
        <f t="shared" si="5"/>
        <v/>
      </c>
      <c r="H96" s="51" t="str">
        <f t="shared" si="6"/>
        <v/>
      </c>
      <c r="I96" s="52" t="str">
        <f t="shared" si="7"/>
        <v/>
      </c>
      <c r="K96" s="59"/>
      <c r="L96" s="59"/>
      <c r="M96" s="59"/>
      <c r="N96" s="59"/>
      <c r="O96" s="60"/>
      <c r="P96" s="61"/>
      <c r="Q96" s="59"/>
      <c r="R96" s="59"/>
      <c r="S96" s="60"/>
    </row>
    <row r="97" spans="1:19" s="41" customFormat="1" ht="16.5" customHeight="1" x14ac:dyDescent="0.3">
      <c r="A97" s="47">
        <v>79</v>
      </c>
      <c r="B97" s="42">
        <f t="shared" si="8"/>
        <v>45332</v>
      </c>
      <c r="C97" s="43">
        <f t="shared" si="9"/>
        <v>62.174999999999706</v>
      </c>
      <c r="D97" s="57"/>
      <c r="E97" s="58"/>
      <c r="F97" s="49"/>
      <c r="G97" s="51" t="str">
        <f t="shared" si="5"/>
        <v/>
      </c>
      <c r="H97" s="51" t="str">
        <f t="shared" si="6"/>
        <v/>
      </c>
      <c r="I97" s="52" t="str">
        <f t="shared" si="7"/>
        <v/>
      </c>
      <c r="K97" s="59"/>
      <c r="L97" s="59"/>
      <c r="M97" s="59"/>
      <c r="N97" s="59"/>
      <c r="O97" s="60"/>
      <c r="P97" s="61"/>
      <c r="Q97" s="59"/>
      <c r="R97" s="59"/>
      <c r="S97" s="60"/>
    </row>
    <row r="98" spans="1:19" s="41" customFormat="1" ht="16.5" customHeight="1" x14ac:dyDescent="0.3">
      <c r="A98" s="47">
        <v>80</v>
      </c>
      <c r="B98" s="42">
        <f t="shared" si="8"/>
        <v>45333</v>
      </c>
      <c r="C98" s="43">
        <f t="shared" si="9"/>
        <v>62.087499999999707</v>
      </c>
      <c r="D98" s="57"/>
      <c r="E98" s="58"/>
      <c r="F98" s="49"/>
      <c r="G98" s="51" t="str">
        <f t="shared" si="5"/>
        <v/>
      </c>
      <c r="H98" s="51" t="str">
        <f t="shared" si="6"/>
        <v/>
      </c>
      <c r="I98" s="52" t="str">
        <f t="shared" si="7"/>
        <v/>
      </c>
      <c r="K98" s="59"/>
      <c r="L98" s="59"/>
      <c r="M98" s="59"/>
      <c r="N98" s="59"/>
      <c r="O98" s="60"/>
      <c r="P98" s="61"/>
      <c r="Q98" s="59"/>
      <c r="R98" s="59"/>
      <c r="S98" s="60"/>
    </row>
    <row r="99" spans="1:19" s="41" customFormat="1" ht="16.5" customHeight="1" x14ac:dyDescent="0.3">
      <c r="A99" s="47">
        <v>81</v>
      </c>
      <c r="B99" s="42" t="str">
        <f t="shared" si="8"/>
        <v/>
      </c>
      <c r="C99" s="43" t="str">
        <f t="shared" si="9"/>
        <v/>
      </c>
      <c r="D99" s="57"/>
      <c r="E99" s="58"/>
      <c r="F99" s="49"/>
      <c r="G99" s="51" t="str">
        <f t="shared" si="5"/>
        <v/>
      </c>
      <c r="H99" s="51" t="str">
        <f t="shared" si="6"/>
        <v/>
      </c>
      <c r="I99" s="52" t="str">
        <f t="shared" si="7"/>
        <v/>
      </c>
      <c r="K99" s="59"/>
      <c r="L99" s="59"/>
      <c r="M99" s="59"/>
      <c r="N99" s="59"/>
      <c r="O99" s="60"/>
      <c r="P99" s="61"/>
      <c r="Q99" s="59"/>
      <c r="R99" s="59"/>
      <c r="S99" s="60"/>
    </row>
    <row r="100" spans="1:19" s="41" customFormat="1" ht="16.5" customHeight="1" x14ac:dyDescent="0.3">
      <c r="A100" s="47">
        <v>82</v>
      </c>
      <c r="B100" s="42" t="str">
        <f t="shared" si="8"/>
        <v/>
      </c>
      <c r="C100" s="43" t="str">
        <f t="shared" si="9"/>
        <v/>
      </c>
      <c r="D100" s="57"/>
      <c r="E100" s="58"/>
      <c r="F100" s="49"/>
      <c r="G100" s="51" t="str">
        <f t="shared" si="5"/>
        <v/>
      </c>
      <c r="H100" s="51" t="str">
        <f t="shared" si="6"/>
        <v/>
      </c>
      <c r="I100" s="52" t="str">
        <f t="shared" si="7"/>
        <v/>
      </c>
      <c r="K100" s="59"/>
      <c r="L100" s="59"/>
      <c r="M100" s="59"/>
      <c r="N100" s="59"/>
      <c r="O100" s="60"/>
      <c r="P100" s="61"/>
      <c r="Q100" s="59"/>
      <c r="R100" s="59"/>
      <c r="S100" s="60"/>
    </row>
    <row r="101" spans="1:19" s="41" customFormat="1" ht="16.5" customHeight="1" x14ac:dyDescent="0.3">
      <c r="A101" s="47">
        <v>83</v>
      </c>
      <c r="B101" s="42" t="str">
        <f t="shared" si="8"/>
        <v/>
      </c>
      <c r="C101" s="43" t="str">
        <f t="shared" si="9"/>
        <v/>
      </c>
      <c r="D101" s="57"/>
      <c r="E101" s="58"/>
      <c r="F101" s="49"/>
      <c r="G101" s="51" t="str">
        <f t="shared" si="5"/>
        <v/>
      </c>
      <c r="H101" s="51" t="str">
        <f t="shared" si="6"/>
        <v/>
      </c>
      <c r="I101" s="52" t="str">
        <f t="shared" si="7"/>
        <v/>
      </c>
      <c r="K101" s="59"/>
      <c r="L101" s="59"/>
      <c r="M101" s="59"/>
      <c r="N101" s="59"/>
      <c r="O101" s="60"/>
      <c r="P101" s="61"/>
      <c r="Q101" s="59"/>
      <c r="R101" s="59"/>
      <c r="S101" s="60"/>
    </row>
    <row r="102" spans="1:19" s="41" customFormat="1" ht="16.5" customHeight="1" x14ac:dyDescent="0.3">
      <c r="A102" s="47">
        <v>84</v>
      </c>
      <c r="B102" s="42" t="str">
        <f t="shared" si="8"/>
        <v/>
      </c>
      <c r="C102" s="43" t="str">
        <f t="shared" si="9"/>
        <v/>
      </c>
      <c r="D102" s="57"/>
      <c r="E102" s="58"/>
      <c r="F102" s="49"/>
      <c r="G102" s="51" t="str">
        <f t="shared" si="5"/>
        <v/>
      </c>
      <c r="H102" s="51" t="str">
        <f t="shared" si="6"/>
        <v/>
      </c>
      <c r="I102" s="52" t="str">
        <f t="shared" si="7"/>
        <v/>
      </c>
      <c r="K102" s="59"/>
      <c r="L102" s="59"/>
      <c r="M102" s="59"/>
      <c r="N102" s="59"/>
      <c r="O102" s="60"/>
      <c r="P102" s="61"/>
      <c r="Q102" s="59"/>
      <c r="R102" s="59"/>
      <c r="S102" s="60"/>
    </row>
    <row r="103" spans="1:19" s="41" customFormat="1" ht="16.5" customHeight="1" x14ac:dyDescent="0.3">
      <c r="A103" s="47">
        <v>85</v>
      </c>
      <c r="B103" s="42" t="str">
        <f t="shared" si="8"/>
        <v/>
      </c>
      <c r="C103" s="43" t="str">
        <f t="shared" si="9"/>
        <v/>
      </c>
      <c r="D103" s="57"/>
      <c r="E103" s="58"/>
      <c r="F103" s="49"/>
      <c r="G103" s="51" t="str">
        <f t="shared" si="5"/>
        <v/>
      </c>
      <c r="H103" s="51" t="str">
        <f t="shared" si="6"/>
        <v/>
      </c>
      <c r="I103" s="52" t="str">
        <f t="shared" si="7"/>
        <v/>
      </c>
      <c r="K103" s="59"/>
      <c r="L103" s="59"/>
      <c r="M103" s="59"/>
      <c r="N103" s="59"/>
      <c r="O103" s="60"/>
      <c r="P103" s="61"/>
      <c r="Q103" s="59"/>
      <c r="R103" s="59"/>
      <c r="S103" s="60"/>
    </row>
    <row r="104" spans="1:19" s="41" customFormat="1" ht="16.5" customHeight="1" x14ac:dyDescent="0.3">
      <c r="A104" s="47">
        <v>86</v>
      </c>
      <c r="B104" s="42" t="str">
        <f t="shared" si="8"/>
        <v/>
      </c>
      <c r="C104" s="43" t="str">
        <f t="shared" si="9"/>
        <v/>
      </c>
      <c r="D104" s="57"/>
      <c r="E104" s="58"/>
      <c r="F104" s="49"/>
      <c r="G104" s="51" t="str">
        <f t="shared" si="5"/>
        <v/>
      </c>
      <c r="H104" s="51" t="str">
        <f t="shared" si="6"/>
        <v/>
      </c>
      <c r="I104" s="52" t="str">
        <f t="shared" si="7"/>
        <v/>
      </c>
      <c r="K104" s="59"/>
      <c r="L104" s="59"/>
      <c r="M104" s="59"/>
      <c r="N104" s="59"/>
      <c r="O104" s="60"/>
      <c r="P104" s="61"/>
      <c r="Q104" s="59"/>
      <c r="R104" s="59"/>
      <c r="S104" s="60"/>
    </row>
    <row r="105" spans="1:19" s="41" customFormat="1" ht="16.5" customHeight="1" x14ac:dyDescent="0.3">
      <c r="A105" s="47">
        <v>87</v>
      </c>
      <c r="B105" s="42" t="str">
        <f t="shared" si="8"/>
        <v/>
      </c>
      <c r="C105" s="43" t="str">
        <f t="shared" si="9"/>
        <v/>
      </c>
      <c r="D105" s="57"/>
      <c r="E105" s="58"/>
      <c r="F105" s="49"/>
      <c r="G105" s="51" t="str">
        <f t="shared" si="5"/>
        <v/>
      </c>
      <c r="H105" s="51" t="str">
        <f t="shared" si="6"/>
        <v/>
      </c>
      <c r="I105" s="52" t="str">
        <f t="shared" si="7"/>
        <v/>
      </c>
      <c r="K105" s="59"/>
      <c r="L105" s="59"/>
      <c r="M105" s="59"/>
      <c r="N105" s="59"/>
      <c r="O105" s="60"/>
      <c r="P105" s="61"/>
      <c r="Q105" s="59"/>
      <c r="R105" s="59"/>
      <c r="S105" s="60"/>
    </row>
    <row r="106" spans="1:19" s="41" customFormat="1" ht="16.5" customHeight="1" x14ac:dyDescent="0.3">
      <c r="A106" s="47">
        <v>88</v>
      </c>
      <c r="B106" s="42" t="str">
        <f t="shared" si="8"/>
        <v/>
      </c>
      <c r="C106" s="43" t="str">
        <f t="shared" si="9"/>
        <v/>
      </c>
      <c r="D106" s="57"/>
      <c r="E106" s="58"/>
      <c r="F106" s="49"/>
      <c r="G106" s="51" t="str">
        <f t="shared" si="5"/>
        <v/>
      </c>
      <c r="H106" s="51" t="str">
        <f t="shared" si="6"/>
        <v/>
      </c>
      <c r="I106" s="52" t="str">
        <f t="shared" si="7"/>
        <v/>
      </c>
      <c r="K106" s="59"/>
      <c r="L106" s="59"/>
      <c r="M106" s="59"/>
      <c r="N106" s="59"/>
      <c r="O106" s="60"/>
      <c r="P106" s="61"/>
      <c r="Q106" s="59"/>
      <c r="R106" s="59"/>
      <c r="S106" s="60"/>
    </row>
    <row r="107" spans="1:19" s="41" customFormat="1" ht="16.5" customHeight="1" x14ac:dyDescent="0.3">
      <c r="A107" s="47">
        <v>89</v>
      </c>
      <c r="B107" s="42" t="str">
        <f t="shared" si="8"/>
        <v/>
      </c>
      <c r="C107" s="43" t="str">
        <f t="shared" si="9"/>
        <v/>
      </c>
      <c r="D107" s="57"/>
      <c r="E107" s="58"/>
      <c r="F107" s="49"/>
      <c r="G107" s="51" t="str">
        <f t="shared" si="5"/>
        <v/>
      </c>
      <c r="H107" s="51" t="str">
        <f t="shared" si="6"/>
        <v/>
      </c>
      <c r="I107" s="52" t="str">
        <f t="shared" si="7"/>
        <v/>
      </c>
      <c r="K107" s="59"/>
      <c r="L107" s="59"/>
      <c r="M107" s="59"/>
      <c r="N107" s="59"/>
      <c r="O107" s="60"/>
      <c r="P107" s="61"/>
      <c r="Q107" s="59"/>
      <c r="R107" s="59"/>
      <c r="S107" s="60"/>
    </row>
    <row r="108" spans="1:19" s="41" customFormat="1" ht="16.5" customHeight="1" x14ac:dyDescent="0.3">
      <c r="A108" s="47">
        <v>90</v>
      </c>
      <c r="B108" s="42" t="str">
        <f t="shared" si="8"/>
        <v/>
      </c>
      <c r="C108" s="43" t="str">
        <f t="shared" si="9"/>
        <v/>
      </c>
      <c r="D108" s="57"/>
      <c r="E108" s="58"/>
      <c r="F108" s="49"/>
      <c r="G108" s="51" t="str">
        <f t="shared" si="5"/>
        <v/>
      </c>
      <c r="H108" s="51" t="str">
        <f t="shared" si="6"/>
        <v/>
      </c>
      <c r="I108" s="52" t="str">
        <f t="shared" si="7"/>
        <v/>
      </c>
      <c r="K108" s="59"/>
      <c r="L108" s="59"/>
      <c r="M108" s="59"/>
      <c r="N108" s="59"/>
      <c r="O108" s="60"/>
      <c r="P108" s="61"/>
      <c r="Q108" s="59"/>
      <c r="R108" s="59"/>
      <c r="S108" s="60"/>
    </row>
    <row r="109" spans="1:19" s="41" customFormat="1" ht="16.5" customHeight="1" x14ac:dyDescent="0.3">
      <c r="A109" s="47">
        <v>91</v>
      </c>
      <c r="B109" s="42" t="str">
        <f t="shared" si="8"/>
        <v/>
      </c>
      <c r="C109" s="43" t="str">
        <f t="shared" si="9"/>
        <v/>
      </c>
      <c r="D109" s="57"/>
      <c r="E109" s="58"/>
      <c r="F109" s="49"/>
      <c r="G109" s="51" t="str">
        <f t="shared" si="5"/>
        <v/>
      </c>
      <c r="H109" s="51" t="str">
        <f t="shared" si="6"/>
        <v/>
      </c>
      <c r="I109" s="52" t="str">
        <f t="shared" si="7"/>
        <v/>
      </c>
      <c r="K109" s="59"/>
      <c r="L109" s="59"/>
      <c r="M109" s="59"/>
      <c r="N109" s="59"/>
      <c r="O109" s="60"/>
      <c r="P109" s="61"/>
      <c r="Q109" s="59"/>
      <c r="R109" s="59"/>
      <c r="S109" s="60"/>
    </row>
    <row r="110" spans="1:19" s="41" customFormat="1" ht="16.5" customHeight="1" x14ac:dyDescent="0.3">
      <c r="A110" s="47">
        <v>92</v>
      </c>
      <c r="B110" s="42" t="str">
        <f t="shared" si="8"/>
        <v/>
      </c>
      <c r="C110" s="43" t="str">
        <f t="shared" si="9"/>
        <v/>
      </c>
      <c r="D110" s="57"/>
      <c r="E110" s="58"/>
      <c r="F110" s="49"/>
      <c r="G110" s="51" t="str">
        <f t="shared" si="5"/>
        <v/>
      </c>
      <c r="H110" s="51" t="str">
        <f t="shared" si="6"/>
        <v/>
      </c>
      <c r="I110" s="52" t="str">
        <f t="shared" si="7"/>
        <v/>
      </c>
      <c r="K110" s="59"/>
      <c r="L110" s="59"/>
      <c r="M110" s="59"/>
      <c r="N110" s="59"/>
      <c r="O110" s="60"/>
      <c r="P110" s="61"/>
      <c r="Q110" s="59"/>
      <c r="R110" s="59"/>
      <c r="S110" s="60"/>
    </row>
    <row r="111" spans="1:19" s="41" customFormat="1" ht="16.5" customHeight="1" x14ac:dyDescent="0.3">
      <c r="A111" s="47">
        <v>93</v>
      </c>
      <c r="B111" s="42" t="str">
        <f t="shared" si="8"/>
        <v/>
      </c>
      <c r="C111" s="43" t="str">
        <f t="shared" si="9"/>
        <v/>
      </c>
      <c r="D111" s="57"/>
      <c r="E111" s="58"/>
      <c r="F111" s="49"/>
      <c r="G111" s="51" t="str">
        <f t="shared" si="5"/>
        <v/>
      </c>
      <c r="H111" s="51" t="str">
        <f t="shared" si="6"/>
        <v/>
      </c>
      <c r="I111" s="52" t="str">
        <f t="shared" si="7"/>
        <v/>
      </c>
      <c r="K111" s="59"/>
      <c r="L111" s="59"/>
      <c r="M111" s="59"/>
      <c r="N111" s="59"/>
      <c r="O111" s="60"/>
      <c r="P111" s="61"/>
      <c r="Q111" s="59"/>
      <c r="R111" s="59"/>
      <c r="S111" s="60"/>
    </row>
    <row r="112" spans="1:19" s="41" customFormat="1" ht="16.5" customHeight="1" x14ac:dyDescent="0.3">
      <c r="A112" s="47">
        <v>94</v>
      </c>
      <c r="B112" s="42" t="str">
        <f t="shared" si="8"/>
        <v/>
      </c>
      <c r="C112" s="43" t="str">
        <f t="shared" si="9"/>
        <v/>
      </c>
      <c r="D112" s="57"/>
      <c r="E112" s="58"/>
      <c r="F112" s="49"/>
      <c r="G112" s="51" t="str">
        <f t="shared" si="5"/>
        <v/>
      </c>
      <c r="H112" s="51" t="str">
        <f t="shared" si="6"/>
        <v/>
      </c>
      <c r="I112" s="52" t="str">
        <f t="shared" si="7"/>
        <v/>
      </c>
      <c r="K112" s="59"/>
      <c r="L112" s="59"/>
      <c r="M112" s="59"/>
      <c r="N112" s="59"/>
      <c r="O112" s="60"/>
      <c r="P112" s="61"/>
      <c r="Q112" s="59"/>
      <c r="R112" s="59"/>
      <c r="S112" s="60"/>
    </row>
    <row r="113" spans="1:19" s="41" customFormat="1" ht="16.5" customHeight="1" x14ac:dyDescent="0.3">
      <c r="A113" s="47">
        <v>95</v>
      </c>
      <c r="B113" s="42" t="str">
        <f t="shared" si="8"/>
        <v/>
      </c>
      <c r="C113" s="43" t="str">
        <f t="shared" si="9"/>
        <v/>
      </c>
      <c r="D113" s="57"/>
      <c r="E113" s="58"/>
      <c r="F113" s="49"/>
      <c r="G113" s="51" t="str">
        <f t="shared" si="5"/>
        <v/>
      </c>
      <c r="H113" s="51" t="str">
        <f t="shared" si="6"/>
        <v/>
      </c>
      <c r="I113" s="52" t="str">
        <f t="shared" si="7"/>
        <v/>
      </c>
      <c r="K113" s="59"/>
      <c r="L113" s="59"/>
      <c r="M113" s="59"/>
      <c r="N113" s="59"/>
      <c r="O113" s="60"/>
      <c r="P113" s="61"/>
      <c r="Q113" s="59"/>
      <c r="R113" s="59"/>
      <c r="S113" s="60"/>
    </row>
    <row r="114" spans="1:19" s="41" customFormat="1" ht="16.5" customHeight="1" x14ac:dyDescent="0.3">
      <c r="A114" s="47">
        <v>96</v>
      </c>
      <c r="B114" s="42" t="str">
        <f t="shared" si="8"/>
        <v/>
      </c>
      <c r="C114" s="43" t="str">
        <f t="shared" si="9"/>
        <v/>
      </c>
      <c r="D114" s="57"/>
      <c r="E114" s="58"/>
      <c r="F114" s="49"/>
      <c r="G114" s="51" t="str">
        <f t="shared" si="5"/>
        <v/>
      </c>
      <c r="H114" s="51" t="str">
        <f t="shared" si="6"/>
        <v/>
      </c>
      <c r="I114" s="52" t="str">
        <f t="shared" si="7"/>
        <v/>
      </c>
      <c r="K114" s="59"/>
      <c r="L114" s="59"/>
      <c r="M114" s="59"/>
      <c r="N114" s="59"/>
      <c r="O114" s="60"/>
      <c r="P114" s="61"/>
      <c r="Q114" s="59"/>
      <c r="R114" s="59"/>
      <c r="S114" s="60"/>
    </row>
    <row r="115" spans="1:19" s="41" customFormat="1" ht="16.5" customHeight="1" x14ac:dyDescent="0.3">
      <c r="A115" s="47">
        <v>97</v>
      </c>
      <c r="B115" s="42" t="str">
        <f t="shared" si="8"/>
        <v/>
      </c>
      <c r="C115" s="43" t="str">
        <f t="shared" si="9"/>
        <v/>
      </c>
      <c r="D115" s="57"/>
      <c r="E115" s="58"/>
      <c r="F115" s="49"/>
      <c r="G115" s="51" t="str">
        <f t="shared" si="5"/>
        <v/>
      </c>
      <c r="H115" s="51" t="str">
        <f t="shared" si="6"/>
        <v/>
      </c>
      <c r="I115" s="52" t="str">
        <f t="shared" si="7"/>
        <v/>
      </c>
      <c r="K115" s="59"/>
      <c r="L115" s="59"/>
      <c r="M115" s="59"/>
      <c r="N115" s="59"/>
      <c r="O115" s="60"/>
      <c r="P115" s="61"/>
      <c r="Q115" s="59"/>
      <c r="R115" s="59"/>
      <c r="S115" s="60"/>
    </row>
    <row r="116" spans="1:19" s="41" customFormat="1" ht="16.5" customHeight="1" x14ac:dyDescent="0.3">
      <c r="A116" s="47">
        <v>98</v>
      </c>
      <c r="B116" s="42" t="str">
        <f t="shared" si="8"/>
        <v/>
      </c>
      <c r="C116" s="43" t="str">
        <f t="shared" si="9"/>
        <v/>
      </c>
      <c r="D116" s="57"/>
      <c r="E116" s="58"/>
      <c r="F116" s="49"/>
      <c r="G116" s="51" t="str">
        <f t="shared" si="5"/>
        <v/>
      </c>
      <c r="H116" s="51" t="str">
        <f t="shared" si="6"/>
        <v/>
      </c>
      <c r="I116" s="52" t="str">
        <f t="shared" si="7"/>
        <v/>
      </c>
      <c r="K116" s="59"/>
      <c r="L116" s="59"/>
      <c r="M116" s="59"/>
      <c r="N116" s="59"/>
      <c r="O116" s="60"/>
      <c r="P116" s="61"/>
      <c r="Q116" s="59"/>
      <c r="R116" s="59"/>
      <c r="S116" s="60"/>
    </row>
    <row r="117" spans="1:19" s="41" customFormat="1" ht="16.5" customHeight="1" x14ac:dyDescent="0.3">
      <c r="A117" s="47">
        <v>99</v>
      </c>
      <c r="B117" s="42" t="str">
        <f t="shared" si="8"/>
        <v/>
      </c>
      <c r="C117" s="43" t="str">
        <f t="shared" si="9"/>
        <v/>
      </c>
      <c r="D117" s="57"/>
      <c r="E117" s="58"/>
      <c r="F117" s="49"/>
      <c r="G117" s="51" t="str">
        <f t="shared" si="5"/>
        <v/>
      </c>
      <c r="H117" s="51" t="str">
        <f t="shared" si="6"/>
        <v/>
      </c>
      <c r="I117" s="52" t="str">
        <f t="shared" si="7"/>
        <v/>
      </c>
      <c r="K117" s="59"/>
      <c r="L117" s="59"/>
      <c r="M117" s="59"/>
      <c r="N117" s="59"/>
      <c r="O117" s="60"/>
      <c r="P117" s="61"/>
      <c r="Q117" s="59"/>
      <c r="R117" s="59"/>
      <c r="S117" s="60"/>
    </row>
    <row r="118" spans="1:19" s="41" customFormat="1" ht="16.5" customHeight="1" x14ac:dyDescent="0.3">
      <c r="A118" s="47">
        <v>100</v>
      </c>
      <c r="B118" s="42" t="str">
        <f t="shared" si="8"/>
        <v/>
      </c>
      <c r="C118" s="43" t="str">
        <f t="shared" si="9"/>
        <v/>
      </c>
      <c r="D118" s="57"/>
      <c r="E118" s="58"/>
      <c r="F118" s="49"/>
      <c r="G118" s="51" t="str">
        <f t="shared" si="5"/>
        <v/>
      </c>
      <c r="H118" s="51" t="str">
        <f t="shared" si="6"/>
        <v/>
      </c>
      <c r="I118" s="52" t="str">
        <f t="shared" si="7"/>
        <v/>
      </c>
      <c r="K118" s="59"/>
      <c r="L118" s="59"/>
      <c r="M118" s="59"/>
      <c r="N118" s="59"/>
      <c r="O118" s="60"/>
      <c r="P118" s="61"/>
      <c r="Q118" s="59"/>
      <c r="R118" s="59"/>
      <c r="S118" s="60"/>
    </row>
    <row r="119" spans="1:19" s="41" customFormat="1" ht="16.5" customHeight="1" x14ac:dyDescent="0.3">
      <c r="A119" s="47">
        <v>101</v>
      </c>
      <c r="B119" s="42" t="str">
        <f t="shared" si="8"/>
        <v/>
      </c>
      <c r="C119" s="43" t="str">
        <f t="shared" si="9"/>
        <v/>
      </c>
      <c r="D119" s="57"/>
      <c r="E119" s="58"/>
      <c r="F119" s="49"/>
      <c r="G119" s="51" t="str">
        <f t="shared" si="5"/>
        <v/>
      </c>
      <c r="H119" s="51" t="str">
        <f t="shared" si="6"/>
        <v/>
      </c>
      <c r="I119" s="52" t="str">
        <f t="shared" si="7"/>
        <v/>
      </c>
      <c r="K119" s="59"/>
      <c r="L119" s="59"/>
      <c r="M119" s="59"/>
      <c r="N119" s="59"/>
      <c r="O119" s="60"/>
      <c r="P119" s="61"/>
      <c r="Q119" s="59"/>
      <c r="R119" s="59"/>
      <c r="S119" s="60"/>
    </row>
    <row r="120" spans="1:19" s="41" customFormat="1" ht="16.5" customHeight="1" x14ac:dyDescent="0.3">
      <c r="A120" s="47">
        <v>102</v>
      </c>
      <c r="B120" s="42" t="str">
        <f t="shared" si="8"/>
        <v/>
      </c>
      <c r="C120" s="43" t="str">
        <f t="shared" si="9"/>
        <v/>
      </c>
      <c r="D120" s="57"/>
      <c r="E120" s="58"/>
      <c r="F120" s="49"/>
      <c r="G120" s="51" t="str">
        <f t="shared" si="5"/>
        <v/>
      </c>
      <c r="H120" s="51" t="str">
        <f t="shared" si="6"/>
        <v/>
      </c>
      <c r="I120" s="52" t="str">
        <f t="shared" si="7"/>
        <v/>
      </c>
      <c r="K120" s="59"/>
      <c r="L120" s="59"/>
      <c r="M120" s="59"/>
      <c r="N120" s="59"/>
      <c r="O120" s="60"/>
      <c r="P120" s="61"/>
      <c r="Q120" s="59"/>
      <c r="R120" s="59"/>
      <c r="S120" s="60"/>
    </row>
    <row r="121" spans="1:19" s="41" customFormat="1" ht="16.5" customHeight="1" x14ac:dyDescent="0.3">
      <c r="A121" s="47">
        <v>103</v>
      </c>
      <c r="B121" s="42" t="str">
        <f t="shared" si="8"/>
        <v/>
      </c>
      <c r="C121" s="43" t="str">
        <f t="shared" si="9"/>
        <v/>
      </c>
      <c r="D121" s="57"/>
      <c r="E121" s="58"/>
      <c r="F121" s="49"/>
      <c r="G121" s="51" t="str">
        <f t="shared" si="5"/>
        <v/>
      </c>
      <c r="H121" s="51" t="str">
        <f t="shared" si="6"/>
        <v/>
      </c>
      <c r="I121" s="52" t="str">
        <f t="shared" si="7"/>
        <v/>
      </c>
      <c r="K121" s="59"/>
      <c r="L121" s="59"/>
      <c r="M121" s="59"/>
      <c r="N121" s="59"/>
      <c r="O121" s="60"/>
      <c r="P121" s="61"/>
      <c r="Q121" s="59"/>
      <c r="R121" s="59"/>
      <c r="S121" s="60"/>
    </row>
    <row r="122" spans="1:19" s="41" customFormat="1" ht="16.5" customHeight="1" x14ac:dyDescent="0.3">
      <c r="A122" s="47">
        <v>104</v>
      </c>
      <c r="B122" s="42" t="str">
        <f t="shared" si="8"/>
        <v/>
      </c>
      <c r="C122" s="43" t="str">
        <f t="shared" si="9"/>
        <v/>
      </c>
      <c r="D122" s="57"/>
      <c r="E122" s="58"/>
      <c r="F122" s="49"/>
      <c r="G122" s="51" t="str">
        <f t="shared" si="5"/>
        <v/>
      </c>
      <c r="H122" s="51" t="str">
        <f t="shared" si="6"/>
        <v/>
      </c>
      <c r="I122" s="52" t="str">
        <f t="shared" si="7"/>
        <v/>
      </c>
      <c r="K122" s="59"/>
      <c r="L122" s="59"/>
      <c r="M122" s="59"/>
      <c r="N122" s="59"/>
      <c r="O122" s="60"/>
      <c r="P122" s="61"/>
      <c r="Q122" s="59"/>
      <c r="R122" s="59"/>
      <c r="S122" s="60"/>
    </row>
    <row r="123" spans="1:19" s="41" customFormat="1" ht="16.5" customHeight="1" x14ac:dyDescent="0.3">
      <c r="A123" s="47">
        <v>105</v>
      </c>
      <c r="B123" s="42" t="str">
        <f t="shared" si="8"/>
        <v/>
      </c>
      <c r="C123" s="43" t="str">
        <f t="shared" si="9"/>
        <v/>
      </c>
      <c r="D123" s="57"/>
      <c r="E123" s="58"/>
      <c r="F123" s="49"/>
      <c r="G123" s="51" t="str">
        <f t="shared" si="5"/>
        <v/>
      </c>
      <c r="H123" s="51" t="str">
        <f t="shared" si="6"/>
        <v/>
      </c>
      <c r="I123" s="52" t="str">
        <f t="shared" si="7"/>
        <v/>
      </c>
      <c r="K123" s="59"/>
      <c r="L123" s="59"/>
      <c r="M123" s="59"/>
      <c r="N123" s="59"/>
      <c r="O123" s="60"/>
      <c r="P123" s="61"/>
      <c r="Q123" s="59"/>
      <c r="R123" s="59"/>
      <c r="S123" s="60"/>
    </row>
    <row r="124" spans="1:19" s="41" customFormat="1" ht="16.5" customHeight="1" x14ac:dyDescent="0.3">
      <c r="A124" s="47">
        <v>106</v>
      </c>
      <c r="B124" s="42" t="str">
        <f t="shared" si="8"/>
        <v/>
      </c>
      <c r="C124" s="43" t="str">
        <f t="shared" si="9"/>
        <v/>
      </c>
      <c r="D124" s="57"/>
      <c r="E124" s="58"/>
      <c r="F124" s="49"/>
      <c r="G124" s="51" t="str">
        <f t="shared" si="5"/>
        <v/>
      </c>
      <c r="H124" s="51" t="str">
        <f t="shared" si="6"/>
        <v/>
      </c>
      <c r="I124" s="52" t="str">
        <f t="shared" si="7"/>
        <v/>
      </c>
      <c r="K124" s="59"/>
      <c r="L124" s="59"/>
      <c r="M124" s="59"/>
      <c r="N124" s="59"/>
      <c r="O124" s="60"/>
      <c r="P124" s="61"/>
      <c r="Q124" s="59"/>
      <c r="R124" s="59"/>
      <c r="S124" s="60"/>
    </row>
    <row r="125" spans="1:19" s="41" customFormat="1" ht="16.5" customHeight="1" x14ac:dyDescent="0.3">
      <c r="A125" s="47">
        <v>107</v>
      </c>
      <c r="B125" s="42" t="str">
        <f t="shared" si="8"/>
        <v/>
      </c>
      <c r="C125" s="43" t="str">
        <f t="shared" si="9"/>
        <v/>
      </c>
      <c r="D125" s="57"/>
      <c r="E125" s="58"/>
      <c r="F125" s="49"/>
      <c r="G125" s="51" t="str">
        <f t="shared" si="5"/>
        <v/>
      </c>
      <c r="H125" s="51" t="str">
        <f t="shared" si="6"/>
        <v/>
      </c>
      <c r="I125" s="52" t="str">
        <f t="shared" si="7"/>
        <v/>
      </c>
      <c r="K125" s="59"/>
      <c r="L125" s="59"/>
      <c r="M125" s="59"/>
      <c r="N125" s="59"/>
      <c r="O125" s="60"/>
      <c r="P125" s="61"/>
      <c r="Q125" s="59"/>
      <c r="R125" s="59"/>
      <c r="S125" s="60"/>
    </row>
    <row r="126" spans="1:19" s="41" customFormat="1" ht="16.5" customHeight="1" x14ac:dyDescent="0.3">
      <c r="A126" s="47">
        <v>108</v>
      </c>
      <c r="B126" s="42" t="str">
        <f t="shared" si="8"/>
        <v/>
      </c>
      <c r="C126" s="43" t="str">
        <f t="shared" si="9"/>
        <v/>
      </c>
      <c r="D126" s="57"/>
      <c r="E126" s="58"/>
      <c r="F126" s="49"/>
      <c r="G126" s="51" t="str">
        <f t="shared" si="5"/>
        <v/>
      </c>
      <c r="H126" s="51" t="str">
        <f t="shared" si="6"/>
        <v/>
      </c>
      <c r="I126" s="52" t="str">
        <f t="shared" si="7"/>
        <v/>
      </c>
      <c r="K126" s="59"/>
      <c r="L126" s="59"/>
      <c r="M126" s="59"/>
      <c r="N126" s="59"/>
      <c r="O126" s="60"/>
      <c r="P126" s="61"/>
      <c r="Q126" s="59"/>
      <c r="R126" s="59"/>
      <c r="S126" s="60"/>
    </row>
    <row r="127" spans="1:19" s="41" customFormat="1" ht="16.5" customHeight="1" x14ac:dyDescent="0.3">
      <c r="A127" s="47">
        <v>109</v>
      </c>
      <c r="B127" s="42" t="str">
        <f t="shared" si="8"/>
        <v/>
      </c>
      <c r="C127" s="43" t="str">
        <f t="shared" si="9"/>
        <v/>
      </c>
      <c r="D127" s="57"/>
      <c r="E127" s="58"/>
      <c r="F127" s="49"/>
      <c r="G127" s="51" t="str">
        <f t="shared" si="5"/>
        <v/>
      </c>
      <c r="H127" s="51" t="str">
        <f t="shared" si="6"/>
        <v/>
      </c>
      <c r="I127" s="52" t="str">
        <f t="shared" si="7"/>
        <v/>
      </c>
      <c r="K127" s="59"/>
      <c r="L127" s="59"/>
      <c r="M127" s="59"/>
      <c r="N127" s="59"/>
      <c r="O127" s="60"/>
      <c r="P127" s="61"/>
      <c r="Q127" s="59"/>
      <c r="R127" s="59"/>
      <c r="S127" s="60"/>
    </row>
    <row r="128" spans="1:19" s="41" customFormat="1" ht="16.5" customHeight="1" x14ac:dyDescent="0.3">
      <c r="A128" s="47">
        <v>110</v>
      </c>
      <c r="B128" s="42" t="str">
        <f t="shared" si="8"/>
        <v/>
      </c>
      <c r="C128" s="43" t="str">
        <f t="shared" si="9"/>
        <v/>
      </c>
      <c r="D128" s="57"/>
      <c r="E128" s="58"/>
      <c r="F128" s="49"/>
      <c r="G128" s="51" t="str">
        <f t="shared" si="5"/>
        <v/>
      </c>
      <c r="H128" s="51" t="str">
        <f t="shared" si="6"/>
        <v/>
      </c>
      <c r="I128" s="52" t="str">
        <f t="shared" si="7"/>
        <v/>
      </c>
      <c r="K128" s="59"/>
      <c r="L128" s="59"/>
      <c r="M128" s="59"/>
      <c r="N128" s="59"/>
      <c r="O128" s="60"/>
      <c r="P128" s="61"/>
      <c r="Q128" s="59"/>
      <c r="R128" s="59"/>
      <c r="S128" s="60"/>
    </row>
    <row r="129" spans="1:19" s="41" customFormat="1" ht="16.5" customHeight="1" x14ac:dyDescent="0.3">
      <c r="A129" s="47">
        <v>111</v>
      </c>
      <c r="B129" s="42" t="str">
        <f t="shared" si="8"/>
        <v/>
      </c>
      <c r="C129" s="43" t="str">
        <f t="shared" si="9"/>
        <v/>
      </c>
      <c r="D129" s="57"/>
      <c r="E129" s="58"/>
      <c r="F129" s="49"/>
      <c r="G129" s="51" t="str">
        <f t="shared" si="5"/>
        <v/>
      </c>
      <c r="H129" s="51" t="str">
        <f t="shared" si="6"/>
        <v/>
      </c>
      <c r="I129" s="52" t="str">
        <f t="shared" si="7"/>
        <v/>
      </c>
      <c r="K129" s="59"/>
      <c r="L129" s="59"/>
      <c r="M129" s="59"/>
      <c r="N129" s="59"/>
      <c r="O129" s="60"/>
      <c r="P129" s="61"/>
      <c r="Q129" s="59"/>
      <c r="R129" s="59"/>
      <c r="S129" s="60"/>
    </row>
    <row r="130" spans="1:19" s="41" customFormat="1" ht="16.5" customHeight="1" x14ac:dyDescent="0.3">
      <c r="A130" s="47">
        <v>112</v>
      </c>
      <c r="B130" s="42" t="str">
        <f t="shared" si="8"/>
        <v/>
      </c>
      <c r="C130" s="43" t="str">
        <f t="shared" si="9"/>
        <v/>
      </c>
      <c r="D130" s="57"/>
      <c r="E130" s="58"/>
      <c r="F130" s="49"/>
      <c r="G130" s="51" t="str">
        <f t="shared" si="5"/>
        <v/>
      </c>
      <c r="H130" s="51" t="str">
        <f t="shared" si="6"/>
        <v/>
      </c>
      <c r="I130" s="52" t="str">
        <f t="shared" si="7"/>
        <v/>
      </c>
      <c r="K130" s="59"/>
      <c r="L130" s="59"/>
      <c r="M130" s="59"/>
      <c r="N130" s="59"/>
      <c r="O130" s="60"/>
      <c r="P130" s="61"/>
      <c r="Q130" s="59"/>
      <c r="R130" s="59"/>
      <c r="S130" s="60"/>
    </row>
    <row r="131" spans="1:19" s="41" customFormat="1" ht="16.5" customHeight="1" x14ac:dyDescent="0.3">
      <c r="A131" s="47">
        <v>113</v>
      </c>
      <c r="B131" s="42" t="str">
        <f t="shared" si="8"/>
        <v/>
      </c>
      <c r="C131" s="43" t="str">
        <f t="shared" si="9"/>
        <v/>
      </c>
      <c r="D131" s="57"/>
      <c r="E131" s="58"/>
      <c r="F131" s="49"/>
      <c r="G131" s="51" t="str">
        <f t="shared" si="5"/>
        <v/>
      </c>
      <c r="H131" s="51" t="str">
        <f t="shared" si="6"/>
        <v/>
      </c>
      <c r="I131" s="52" t="str">
        <f t="shared" si="7"/>
        <v/>
      </c>
      <c r="K131" s="59"/>
      <c r="L131" s="59"/>
      <c r="M131" s="59"/>
      <c r="N131" s="59"/>
      <c r="O131" s="60"/>
      <c r="P131" s="61"/>
      <c r="Q131" s="59"/>
      <c r="R131" s="59"/>
      <c r="S131" s="60"/>
    </row>
    <row r="132" spans="1:19" s="41" customFormat="1" ht="16.5" customHeight="1" x14ac:dyDescent="0.3">
      <c r="A132" s="47">
        <v>114</v>
      </c>
      <c r="B132" s="42" t="str">
        <f t="shared" si="8"/>
        <v/>
      </c>
      <c r="C132" s="43" t="str">
        <f t="shared" si="9"/>
        <v/>
      </c>
      <c r="D132" s="57"/>
      <c r="E132" s="58"/>
      <c r="F132" s="49"/>
      <c r="G132" s="51" t="str">
        <f t="shared" si="5"/>
        <v/>
      </c>
      <c r="H132" s="51" t="str">
        <f t="shared" si="6"/>
        <v/>
      </c>
      <c r="I132" s="52" t="str">
        <f t="shared" si="7"/>
        <v/>
      </c>
      <c r="K132" s="59"/>
      <c r="L132" s="59"/>
      <c r="M132" s="59"/>
      <c r="N132" s="59"/>
      <c r="O132" s="60"/>
      <c r="P132" s="61"/>
      <c r="Q132" s="59"/>
      <c r="R132" s="59"/>
      <c r="S132" s="60"/>
    </row>
    <row r="133" spans="1:19" s="41" customFormat="1" ht="16.5" customHeight="1" x14ac:dyDescent="0.3">
      <c r="A133" s="47">
        <v>115</v>
      </c>
      <c r="B133" s="42" t="str">
        <f t="shared" si="8"/>
        <v/>
      </c>
      <c r="C133" s="43" t="str">
        <f t="shared" si="9"/>
        <v/>
      </c>
      <c r="D133" s="57"/>
      <c r="E133" s="58"/>
      <c r="F133" s="49"/>
      <c r="G133" s="51" t="str">
        <f t="shared" si="5"/>
        <v/>
      </c>
      <c r="H133" s="51" t="str">
        <f t="shared" si="6"/>
        <v/>
      </c>
      <c r="I133" s="52" t="str">
        <f t="shared" si="7"/>
        <v/>
      </c>
      <c r="K133" s="59"/>
      <c r="L133" s="59"/>
      <c r="M133" s="59"/>
      <c r="N133" s="59"/>
      <c r="O133" s="60"/>
      <c r="P133" s="61"/>
      <c r="Q133" s="59"/>
      <c r="R133" s="59"/>
      <c r="S133" s="60"/>
    </row>
    <row r="134" spans="1:19" s="41" customFormat="1" ht="16.5" customHeight="1" x14ac:dyDescent="0.3">
      <c r="A134" s="47">
        <v>116</v>
      </c>
      <c r="B134" s="42" t="str">
        <f t="shared" si="8"/>
        <v/>
      </c>
      <c r="C134" s="43" t="str">
        <f t="shared" si="9"/>
        <v/>
      </c>
      <c r="D134" s="57"/>
      <c r="E134" s="58"/>
      <c r="F134" s="49"/>
      <c r="G134" s="51" t="str">
        <f t="shared" si="5"/>
        <v/>
      </c>
      <c r="H134" s="51" t="str">
        <f t="shared" si="6"/>
        <v/>
      </c>
      <c r="I134" s="52" t="str">
        <f t="shared" si="7"/>
        <v/>
      </c>
      <c r="K134" s="59"/>
      <c r="L134" s="59"/>
      <c r="M134" s="59"/>
      <c r="N134" s="59"/>
      <c r="O134" s="60"/>
      <c r="P134" s="61"/>
      <c r="Q134" s="59"/>
      <c r="R134" s="59"/>
      <c r="S134" s="60"/>
    </row>
    <row r="135" spans="1:19" s="41" customFormat="1" ht="16.5" customHeight="1" x14ac:dyDescent="0.3">
      <c r="A135" s="47">
        <v>117</v>
      </c>
      <c r="B135" s="42" t="str">
        <f t="shared" si="8"/>
        <v/>
      </c>
      <c r="C135" s="43" t="str">
        <f t="shared" si="9"/>
        <v/>
      </c>
      <c r="D135" s="57"/>
      <c r="E135" s="58"/>
      <c r="F135" s="49"/>
      <c r="G135" s="51" t="str">
        <f t="shared" si="5"/>
        <v/>
      </c>
      <c r="H135" s="51" t="str">
        <f t="shared" si="6"/>
        <v/>
      </c>
      <c r="I135" s="52" t="str">
        <f t="shared" si="7"/>
        <v/>
      </c>
      <c r="K135" s="59"/>
      <c r="L135" s="59"/>
      <c r="M135" s="59"/>
      <c r="N135" s="59"/>
      <c r="O135" s="60"/>
      <c r="P135" s="61"/>
      <c r="Q135" s="59"/>
      <c r="R135" s="59"/>
      <c r="S135" s="60"/>
    </row>
    <row r="136" spans="1:19" s="41" customFormat="1" ht="16.5" customHeight="1" x14ac:dyDescent="0.3">
      <c r="A136" s="47">
        <v>118</v>
      </c>
      <c r="B136" s="42" t="str">
        <f t="shared" si="8"/>
        <v/>
      </c>
      <c r="C136" s="43" t="str">
        <f t="shared" si="9"/>
        <v/>
      </c>
      <c r="D136" s="57"/>
      <c r="E136" s="58"/>
      <c r="F136" s="49"/>
      <c r="G136" s="51" t="str">
        <f t="shared" si="5"/>
        <v/>
      </c>
      <c r="H136" s="51" t="str">
        <f t="shared" si="6"/>
        <v/>
      </c>
      <c r="I136" s="52" t="str">
        <f t="shared" si="7"/>
        <v/>
      </c>
      <c r="K136" s="59"/>
      <c r="L136" s="59"/>
      <c r="M136" s="59"/>
      <c r="N136" s="59"/>
      <c r="O136" s="60"/>
      <c r="P136" s="61"/>
      <c r="Q136" s="59"/>
      <c r="R136" s="59"/>
      <c r="S136" s="60"/>
    </row>
    <row r="137" spans="1:19" s="41" customFormat="1" ht="16.5" customHeight="1" x14ac:dyDescent="0.3">
      <c r="A137" s="47">
        <v>119</v>
      </c>
      <c r="B137" s="42" t="str">
        <f t="shared" si="8"/>
        <v/>
      </c>
      <c r="C137" s="43" t="str">
        <f t="shared" si="9"/>
        <v/>
      </c>
      <c r="D137" s="57"/>
      <c r="E137" s="58"/>
      <c r="F137" s="49"/>
      <c r="G137" s="51" t="str">
        <f t="shared" si="5"/>
        <v/>
      </c>
      <c r="H137" s="51" t="str">
        <f t="shared" si="6"/>
        <v/>
      </c>
      <c r="I137" s="52" t="str">
        <f t="shared" si="7"/>
        <v/>
      </c>
      <c r="K137" s="59"/>
      <c r="L137" s="59"/>
      <c r="M137" s="59"/>
      <c r="N137" s="59"/>
      <c r="O137" s="60"/>
      <c r="P137" s="61"/>
      <c r="Q137" s="59"/>
      <c r="R137" s="59"/>
      <c r="S137" s="60"/>
    </row>
    <row r="138" spans="1:19" s="41" customFormat="1" ht="16.5" customHeight="1" x14ac:dyDescent="0.3">
      <c r="A138" s="47">
        <v>120</v>
      </c>
      <c r="B138" s="42" t="str">
        <f t="shared" si="8"/>
        <v/>
      </c>
      <c r="C138" s="43" t="str">
        <f t="shared" si="9"/>
        <v/>
      </c>
      <c r="D138" s="57"/>
      <c r="E138" s="58"/>
      <c r="F138" s="49"/>
      <c r="G138" s="51" t="str">
        <f t="shared" si="5"/>
        <v/>
      </c>
      <c r="H138" s="51" t="str">
        <f t="shared" si="6"/>
        <v/>
      </c>
      <c r="I138" s="52" t="str">
        <f t="shared" si="7"/>
        <v/>
      </c>
      <c r="K138" s="59"/>
      <c r="L138" s="59"/>
      <c r="M138" s="59"/>
      <c r="N138" s="59"/>
      <c r="O138" s="60"/>
      <c r="P138" s="61"/>
      <c r="Q138" s="59"/>
      <c r="R138" s="59"/>
      <c r="S138" s="60"/>
    </row>
    <row r="139" spans="1:19" s="41" customFormat="1" ht="16.5" customHeight="1" x14ac:dyDescent="0.3">
      <c r="A139" s="47">
        <v>121</v>
      </c>
      <c r="B139" s="42" t="str">
        <f t="shared" si="8"/>
        <v/>
      </c>
      <c r="C139" s="43" t="str">
        <f t="shared" si="9"/>
        <v/>
      </c>
      <c r="D139" s="57"/>
      <c r="E139" s="58"/>
      <c r="F139" s="49"/>
      <c r="G139" s="51" t="str">
        <f t="shared" si="5"/>
        <v/>
      </c>
      <c r="H139" s="51" t="str">
        <f t="shared" si="6"/>
        <v/>
      </c>
      <c r="I139" s="52" t="str">
        <f t="shared" si="7"/>
        <v/>
      </c>
      <c r="K139" s="59"/>
      <c r="L139" s="59"/>
      <c r="M139" s="59"/>
      <c r="N139" s="59"/>
      <c r="O139" s="60"/>
      <c r="P139" s="61"/>
      <c r="Q139" s="59"/>
      <c r="R139" s="59"/>
      <c r="S139" s="60"/>
    </row>
    <row r="140" spans="1:19" s="41" customFormat="1" ht="16.5" customHeight="1" x14ac:dyDescent="0.3">
      <c r="A140" s="47">
        <v>122</v>
      </c>
      <c r="B140" s="42" t="str">
        <f t="shared" si="8"/>
        <v/>
      </c>
      <c r="C140" s="43" t="str">
        <f t="shared" si="9"/>
        <v/>
      </c>
      <c r="D140" s="57"/>
      <c r="E140" s="58"/>
      <c r="F140" s="49"/>
      <c r="G140" s="51" t="str">
        <f t="shared" si="5"/>
        <v/>
      </c>
      <c r="H140" s="51" t="str">
        <f t="shared" si="6"/>
        <v/>
      </c>
      <c r="I140" s="52" t="str">
        <f t="shared" si="7"/>
        <v/>
      </c>
      <c r="K140" s="59"/>
      <c r="L140" s="59"/>
      <c r="M140" s="59"/>
      <c r="N140" s="59"/>
      <c r="O140" s="60"/>
      <c r="P140" s="61"/>
      <c r="Q140" s="59"/>
      <c r="R140" s="59"/>
      <c r="S140" s="60"/>
    </row>
    <row r="141" spans="1:19" s="41" customFormat="1" ht="16.5" customHeight="1" x14ac:dyDescent="0.3">
      <c r="A141" s="47">
        <v>123</v>
      </c>
      <c r="B141" s="42" t="str">
        <f t="shared" si="8"/>
        <v/>
      </c>
      <c r="C141" s="43" t="str">
        <f t="shared" si="9"/>
        <v/>
      </c>
      <c r="D141" s="57"/>
      <c r="E141" s="58"/>
      <c r="F141" s="49"/>
      <c r="G141" s="51" t="str">
        <f t="shared" si="5"/>
        <v/>
      </c>
      <c r="H141" s="51" t="str">
        <f t="shared" si="6"/>
        <v/>
      </c>
      <c r="I141" s="52" t="str">
        <f t="shared" si="7"/>
        <v/>
      </c>
      <c r="K141" s="59"/>
      <c r="L141" s="59"/>
      <c r="M141" s="59"/>
      <c r="N141" s="59"/>
      <c r="O141" s="60"/>
      <c r="P141" s="61"/>
      <c r="Q141" s="59"/>
      <c r="R141" s="59"/>
      <c r="S141" s="60"/>
    </row>
    <row r="142" spans="1:19" s="41" customFormat="1" ht="16.5" customHeight="1" x14ac:dyDescent="0.3">
      <c r="A142" s="47">
        <v>124</v>
      </c>
      <c r="B142" s="42" t="str">
        <f t="shared" si="8"/>
        <v/>
      </c>
      <c r="C142" s="43" t="str">
        <f t="shared" si="9"/>
        <v/>
      </c>
      <c r="D142" s="57"/>
      <c r="E142" s="58"/>
      <c r="F142" s="49"/>
      <c r="G142" s="51" t="str">
        <f t="shared" si="5"/>
        <v/>
      </c>
      <c r="H142" s="51" t="str">
        <f t="shared" si="6"/>
        <v/>
      </c>
      <c r="I142" s="52" t="str">
        <f t="shared" si="7"/>
        <v/>
      </c>
      <c r="K142" s="59"/>
      <c r="L142" s="59"/>
      <c r="M142" s="59"/>
      <c r="N142" s="59"/>
      <c r="O142" s="60"/>
      <c r="P142" s="61"/>
      <c r="Q142" s="59"/>
      <c r="R142" s="59"/>
      <c r="S142" s="60"/>
    </row>
    <row r="143" spans="1:19" s="41" customFormat="1" ht="16.5" customHeight="1" x14ac:dyDescent="0.3">
      <c r="A143" s="47">
        <v>125</v>
      </c>
      <c r="B143" s="42" t="str">
        <f t="shared" si="8"/>
        <v/>
      </c>
      <c r="C143" s="43" t="str">
        <f t="shared" si="9"/>
        <v/>
      </c>
      <c r="D143" s="57"/>
      <c r="E143" s="58"/>
      <c r="F143" s="49"/>
      <c r="G143" s="51" t="str">
        <f t="shared" si="5"/>
        <v/>
      </c>
      <c r="H143" s="51" t="str">
        <f t="shared" si="6"/>
        <v/>
      </c>
      <c r="I143" s="52" t="str">
        <f t="shared" si="7"/>
        <v/>
      </c>
      <c r="K143" s="59"/>
      <c r="L143" s="59"/>
      <c r="M143" s="59"/>
      <c r="N143" s="59"/>
      <c r="O143" s="60"/>
      <c r="P143" s="61"/>
      <c r="Q143" s="59"/>
      <c r="R143" s="59"/>
      <c r="S143" s="60"/>
    </row>
    <row r="144" spans="1:19" s="41" customFormat="1" ht="16.5" customHeight="1" x14ac:dyDescent="0.3">
      <c r="A144" s="47">
        <v>126</v>
      </c>
      <c r="B144" s="42" t="str">
        <f t="shared" si="8"/>
        <v/>
      </c>
      <c r="C144" s="43" t="str">
        <f t="shared" si="9"/>
        <v/>
      </c>
      <c r="D144" s="57"/>
      <c r="E144" s="58"/>
      <c r="F144" s="49"/>
      <c r="G144" s="51" t="str">
        <f t="shared" si="5"/>
        <v/>
      </c>
      <c r="H144" s="51" t="str">
        <f t="shared" si="6"/>
        <v/>
      </c>
      <c r="I144" s="52" t="str">
        <f t="shared" si="7"/>
        <v/>
      </c>
      <c r="K144" s="59"/>
      <c r="L144" s="59"/>
      <c r="M144" s="59"/>
      <c r="N144" s="59"/>
      <c r="O144" s="60"/>
      <c r="P144" s="61"/>
      <c r="Q144" s="59"/>
      <c r="R144" s="59"/>
      <c r="S144" s="60"/>
    </row>
    <row r="145" spans="1:19" s="41" customFormat="1" ht="16.5" customHeight="1" x14ac:dyDescent="0.3">
      <c r="A145" s="47">
        <v>127</v>
      </c>
      <c r="B145" s="42" t="str">
        <f t="shared" si="8"/>
        <v/>
      </c>
      <c r="C145" s="43" t="str">
        <f t="shared" si="9"/>
        <v/>
      </c>
      <c r="D145" s="57"/>
      <c r="E145" s="58"/>
      <c r="F145" s="49"/>
      <c r="G145" s="51" t="str">
        <f t="shared" si="5"/>
        <v/>
      </c>
      <c r="H145" s="51" t="str">
        <f t="shared" si="6"/>
        <v/>
      </c>
      <c r="I145" s="52" t="str">
        <f t="shared" si="7"/>
        <v/>
      </c>
      <c r="K145" s="59"/>
      <c r="L145" s="59"/>
      <c r="M145" s="59"/>
      <c r="N145" s="59"/>
      <c r="O145" s="60"/>
      <c r="P145" s="61"/>
      <c r="Q145" s="59"/>
      <c r="R145" s="59"/>
      <c r="S145" s="60"/>
    </row>
    <row r="146" spans="1:19" s="41" customFormat="1" ht="16.5" customHeight="1" x14ac:dyDescent="0.3">
      <c r="A146" s="47">
        <v>128</v>
      </c>
      <c r="B146" s="42" t="str">
        <f t="shared" si="8"/>
        <v/>
      </c>
      <c r="C146" s="43" t="str">
        <f t="shared" si="9"/>
        <v/>
      </c>
      <c r="D146" s="57"/>
      <c r="E146" s="58"/>
      <c r="F146" s="49"/>
      <c r="G146" s="51" t="str">
        <f t="shared" si="5"/>
        <v/>
      </c>
      <c r="H146" s="51" t="str">
        <f t="shared" si="6"/>
        <v/>
      </c>
      <c r="I146" s="52" t="str">
        <f t="shared" si="7"/>
        <v/>
      </c>
      <c r="K146" s="59"/>
      <c r="L146" s="59"/>
      <c r="M146" s="59"/>
      <c r="N146" s="59"/>
      <c r="O146" s="60"/>
      <c r="P146" s="61"/>
      <c r="Q146" s="59"/>
      <c r="R146" s="59"/>
      <c r="S146" s="60"/>
    </row>
    <row r="147" spans="1:19" s="41" customFormat="1" ht="16.5" customHeight="1" x14ac:dyDescent="0.3">
      <c r="A147" s="47">
        <v>129</v>
      </c>
      <c r="B147" s="42" t="str">
        <f t="shared" si="8"/>
        <v/>
      </c>
      <c r="C147" s="43" t="str">
        <f t="shared" si="9"/>
        <v/>
      </c>
      <c r="D147" s="57"/>
      <c r="E147" s="58"/>
      <c r="F147" s="49"/>
      <c r="G147" s="51" t="str">
        <f t="shared" si="5"/>
        <v/>
      </c>
      <c r="H147" s="51" t="str">
        <f t="shared" si="6"/>
        <v/>
      </c>
      <c r="I147" s="52" t="str">
        <f t="shared" si="7"/>
        <v/>
      </c>
      <c r="K147" s="59"/>
      <c r="L147" s="59"/>
      <c r="M147" s="59"/>
      <c r="N147" s="59"/>
      <c r="O147" s="60"/>
      <c r="P147" s="61"/>
      <c r="Q147" s="59"/>
      <c r="R147" s="59"/>
      <c r="S147" s="60"/>
    </row>
    <row r="148" spans="1:19" s="41" customFormat="1" ht="16.5" customHeight="1" x14ac:dyDescent="0.3">
      <c r="A148" s="47">
        <v>130</v>
      </c>
      <c r="B148" s="42" t="str">
        <f t="shared" si="8"/>
        <v/>
      </c>
      <c r="C148" s="43" t="str">
        <f t="shared" si="9"/>
        <v/>
      </c>
      <c r="D148" s="57"/>
      <c r="E148" s="58"/>
      <c r="F148" s="49"/>
      <c r="G148" s="51" t="str">
        <f t="shared" ref="G148:G211" si="10">IF(ISERROR(IF(ISBLANK(D148),"",D148-$D$8)),"",IF(ISBLANK(D148),"",D148-$D$8))</f>
        <v/>
      </c>
      <c r="H148" s="51" t="str">
        <f t="shared" ref="H148:H211" si="11">IF(ISERROR(IF(ISBLANK(D148),"",D148-C148)),"",IF(ISBLANK(D148),"",D148-C148))</f>
        <v/>
      </c>
      <c r="I148" s="52" t="str">
        <f t="shared" ref="I148:I211" si="12">IF(ISERROR(IF((G148/-$D$10)&lt;0,"",G148/-$D$10)),"",IF((G148/-$D$10)&lt;0,"",G148/-$D$10))</f>
        <v/>
      </c>
      <c r="K148" s="59"/>
      <c r="L148" s="59"/>
      <c r="M148" s="59"/>
      <c r="N148" s="59"/>
      <c r="O148" s="60"/>
      <c r="P148" s="61"/>
      <c r="Q148" s="59"/>
      <c r="R148" s="59"/>
      <c r="S148" s="60"/>
    </row>
    <row r="149" spans="1:19" s="41" customFormat="1" ht="16.5" customHeight="1" x14ac:dyDescent="0.3">
      <c r="A149" s="47">
        <v>131</v>
      </c>
      <c r="B149" s="42" t="str">
        <f t="shared" ref="B149:B212" si="13">IF(ISERROR(IF(A149&lt;=$D$6,B148+1,"")),"",IF(A149&lt;=$D$6,B148+1,""))</f>
        <v/>
      </c>
      <c r="C149" s="43" t="str">
        <f t="shared" ref="C149:C212" si="14">IF(ISERROR(IF(A149&lt;=$D$6,C148-$D$12,"")),"",IF(A149&lt;=$D$6,C148-$D$12,""))</f>
        <v/>
      </c>
      <c r="D149" s="57"/>
      <c r="E149" s="58"/>
      <c r="F149" s="49"/>
      <c r="G149" s="51" t="str">
        <f t="shared" si="10"/>
        <v/>
      </c>
      <c r="H149" s="51" t="str">
        <f t="shared" si="11"/>
        <v/>
      </c>
      <c r="I149" s="52" t="str">
        <f t="shared" si="12"/>
        <v/>
      </c>
      <c r="K149" s="59"/>
      <c r="L149" s="59"/>
      <c r="M149" s="59"/>
      <c r="N149" s="59"/>
      <c r="O149" s="60"/>
      <c r="P149" s="61"/>
      <c r="Q149" s="59"/>
      <c r="R149" s="59"/>
      <c r="S149" s="60"/>
    </row>
    <row r="150" spans="1:19" s="41" customFormat="1" ht="16.5" customHeight="1" x14ac:dyDescent="0.3">
      <c r="A150" s="47">
        <v>132</v>
      </c>
      <c r="B150" s="42" t="str">
        <f t="shared" si="13"/>
        <v/>
      </c>
      <c r="C150" s="43" t="str">
        <f t="shared" si="14"/>
        <v/>
      </c>
      <c r="D150" s="57"/>
      <c r="E150" s="58"/>
      <c r="F150" s="49"/>
      <c r="G150" s="51" t="str">
        <f t="shared" si="10"/>
        <v/>
      </c>
      <c r="H150" s="51" t="str">
        <f t="shared" si="11"/>
        <v/>
      </c>
      <c r="I150" s="52" t="str">
        <f t="shared" si="12"/>
        <v/>
      </c>
      <c r="K150" s="59"/>
      <c r="L150" s="59"/>
      <c r="M150" s="59"/>
      <c r="N150" s="59"/>
      <c r="O150" s="60"/>
      <c r="P150" s="61"/>
      <c r="Q150" s="59"/>
      <c r="R150" s="59"/>
      <c r="S150" s="60"/>
    </row>
    <row r="151" spans="1:19" s="41" customFormat="1" ht="16.5" customHeight="1" x14ac:dyDescent="0.3">
      <c r="A151" s="47">
        <v>133</v>
      </c>
      <c r="B151" s="42" t="str">
        <f t="shared" si="13"/>
        <v/>
      </c>
      <c r="C151" s="43" t="str">
        <f t="shared" si="14"/>
        <v/>
      </c>
      <c r="D151" s="57"/>
      <c r="E151" s="58"/>
      <c r="F151" s="49"/>
      <c r="G151" s="51" t="str">
        <f t="shared" si="10"/>
        <v/>
      </c>
      <c r="H151" s="51" t="str">
        <f t="shared" si="11"/>
        <v/>
      </c>
      <c r="I151" s="52" t="str">
        <f t="shared" si="12"/>
        <v/>
      </c>
      <c r="K151" s="59"/>
      <c r="L151" s="59"/>
      <c r="M151" s="59"/>
      <c r="N151" s="59"/>
      <c r="O151" s="60"/>
      <c r="P151" s="61"/>
      <c r="Q151" s="59"/>
      <c r="R151" s="59"/>
      <c r="S151" s="60"/>
    </row>
    <row r="152" spans="1:19" s="41" customFormat="1" ht="16.5" customHeight="1" x14ac:dyDescent="0.3">
      <c r="A152" s="47">
        <v>134</v>
      </c>
      <c r="B152" s="42" t="str">
        <f t="shared" si="13"/>
        <v/>
      </c>
      <c r="C152" s="43" t="str">
        <f t="shared" si="14"/>
        <v/>
      </c>
      <c r="D152" s="57"/>
      <c r="E152" s="58"/>
      <c r="F152" s="49"/>
      <c r="G152" s="51" t="str">
        <f t="shared" si="10"/>
        <v/>
      </c>
      <c r="H152" s="51" t="str">
        <f t="shared" si="11"/>
        <v/>
      </c>
      <c r="I152" s="52" t="str">
        <f t="shared" si="12"/>
        <v/>
      </c>
      <c r="K152" s="59"/>
      <c r="L152" s="59"/>
      <c r="M152" s="59"/>
      <c r="N152" s="59"/>
      <c r="O152" s="60"/>
      <c r="P152" s="61"/>
      <c r="Q152" s="59"/>
      <c r="R152" s="59"/>
      <c r="S152" s="60"/>
    </row>
    <row r="153" spans="1:19" s="41" customFormat="1" ht="16.5" customHeight="1" x14ac:dyDescent="0.3">
      <c r="A153" s="47">
        <v>135</v>
      </c>
      <c r="B153" s="42" t="str">
        <f t="shared" si="13"/>
        <v/>
      </c>
      <c r="C153" s="43" t="str">
        <f t="shared" si="14"/>
        <v/>
      </c>
      <c r="D153" s="57"/>
      <c r="E153" s="58"/>
      <c r="F153" s="49"/>
      <c r="G153" s="51" t="str">
        <f t="shared" si="10"/>
        <v/>
      </c>
      <c r="H153" s="51" t="str">
        <f t="shared" si="11"/>
        <v/>
      </c>
      <c r="I153" s="52" t="str">
        <f t="shared" si="12"/>
        <v/>
      </c>
      <c r="K153" s="59"/>
      <c r="L153" s="59"/>
      <c r="M153" s="59"/>
      <c r="N153" s="59"/>
      <c r="O153" s="60"/>
      <c r="P153" s="61"/>
      <c r="Q153" s="59"/>
      <c r="R153" s="59"/>
      <c r="S153" s="60"/>
    </row>
    <row r="154" spans="1:19" s="41" customFormat="1" ht="16.5" customHeight="1" x14ac:dyDescent="0.3">
      <c r="A154" s="47">
        <v>136</v>
      </c>
      <c r="B154" s="42" t="str">
        <f t="shared" si="13"/>
        <v/>
      </c>
      <c r="C154" s="43" t="str">
        <f t="shared" si="14"/>
        <v/>
      </c>
      <c r="D154" s="57"/>
      <c r="E154" s="58"/>
      <c r="F154" s="49"/>
      <c r="G154" s="51" t="str">
        <f t="shared" si="10"/>
        <v/>
      </c>
      <c r="H154" s="51" t="str">
        <f t="shared" si="11"/>
        <v/>
      </c>
      <c r="I154" s="52" t="str">
        <f t="shared" si="12"/>
        <v/>
      </c>
      <c r="K154" s="59"/>
      <c r="L154" s="59"/>
      <c r="M154" s="59"/>
      <c r="N154" s="59"/>
      <c r="O154" s="60"/>
      <c r="P154" s="61"/>
      <c r="Q154" s="59"/>
      <c r="R154" s="59"/>
      <c r="S154" s="60"/>
    </row>
    <row r="155" spans="1:19" s="41" customFormat="1" ht="16.5" customHeight="1" x14ac:dyDescent="0.3">
      <c r="A155" s="47">
        <v>137</v>
      </c>
      <c r="B155" s="42" t="str">
        <f t="shared" si="13"/>
        <v/>
      </c>
      <c r="C155" s="43" t="str">
        <f t="shared" si="14"/>
        <v/>
      </c>
      <c r="D155" s="57"/>
      <c r="E155" s="58"/>
      <c r="F155" s="49"/>
      <c r="G155" s="51" t="str">
        <f t="shared" si="10"/>
        <v/>
      </c>
      <c r="H155" s="51" t="str">
        <f t="shared" si="11"/>
        <v/>
      </c>
      <c r="I155" s="52" t="str">
        <f t="shared" si="12"/>
        <v/>
      </c>
      <c r="K155" s="59"/>
      <c r="L155" s="59"/>
      <c r="M155" s="59"/>
      <c r="N155" s="59"/>
      <c r="O155" s="60"/>
      <c r="P155" s="61"/>
      <c r="Q155" s="59"/>
      <c r="R155" s="59"/>
      <c r="S155" s="60"/>
    </row>
    <row r="156" spans="1:19" s="41" customFormat="1" ht="16.5" customHeight="1" x14ac:dyDescent="0.3">
      <c r="A156" s="47">
        <v>138</v>
      </c>
      <c r="B156" s="42" t="str">
        <f t="shared" si="13"/>
        <v/>
      </c>
      <c r="C156" s="43" t="str">
        <f t="shared" si="14"/>
        <v/>
      </c>
      <c r="D156" s="57"/>
      <c r="E156" s="58"/>
      <c r="F156" s="49"/>
      <c r="G156" s="51" t="str">
        <f t="shared" si="10"/>
        <v/>
      </c>
      <c r="H156" s="51" t="str">
        <f t="shared" si="11"/>
        <v/>
      </c>
      <c r="I156" s="52" t="str">
        <f t="shared" si="12"/>
        <v/>
      </c>
      <c r="K156" s="59"/>
      <c r="L156" s="59"/>
      <c r="M156" s="59"/>
      <c r="N156" s="59"/>
      <c r="O156" s="60"/>
      <c r="P156" s="61"/>
      <c r="Q156" s="59"/>
      <c r="R156" s="59"/>
      <c r="S156" s="60"/>
    </row>
    <row r="157" spans="1:19" s="41" customFormat="1" ht="16.5" customHeight="1" x14ac:dyDescent="0.3">
      <c r="A157" s="47">
        <v>139</v>
      </c>
      <c r="B157" s="42" t="str">
        <f t="shared" si="13"/>
        <v/>
      </c>
      <c r="C157" s="43" t="str">
        <f t="shared" si="14"/>
        <v/>
      </c>
      <c r="D157" s="57"/>
      <c r="E157" s="58"/>
      <c r="F157" s="49"/>
      <c r="G157" s="51" t="str">
        <f t="shared" si="10"/>
        <v/>
      </c>
      <c r="H157" s="51" t="str">
        <f t="shared" si="11"/>
        <v/>
      </c>
      <c r="I157" s="52" t="str">
        <f t="shared" si="12"/>
        <v/>
      </c>
      <c r="K157" s="59"/>
      <c r="L157" s="59"/>
      <c r="M157" s="59"/>
      <c r="N157" s="59"/>
      <c r="O157" s="60"/>
      <c r="P157" s="61"/>
      <c r="Q157" s="59"/>
      <c r="R157" s="59"/>
      <c r="S157" s="60"/>
    </row>
    <row r="158" spans="1:19" s="41" customFormat="1" ht="16.5" customHeight="1" x14ac:dyDescent="0.3">
      <c r="A158" s="47">
        <v>140</v>
      </c>
      <c r="B158" s="42" t="str">
        <f t="shared" si="13"/>
        <v/>
      </c>
      <c r="C158" s="43" t="str">
        <f t="shared" si="14"/>
        <v/>
      </c>
      <c r="D158" s="57"/>
      <c r="E158" s="58"/>
      <c r="F158" s="49"/>
      <c r="G158" s="51" t="str">
        <f t="shared" si="10"/>
        <v/>
      </c>
      <c r="H158" s="51" t="str">
        <f t="shared" si="11"/>
        <v/>
      </c>
      <c r="I158" s="52" t="str">
        <f t="shared" si="12"/>
        <v/>
      </c>
      <c r="K158" s="59"/>
      <c r="L158" s="59"/>
      <c r="M158" s="59"/>
      <c r="N158" s="59"/>
      <c r="O158" s="60"/>
      <c r="P158" s="61"/>
      <c r="Q158" s="59"/>
      <c r="R158" s="59"/>
      <c r="S158" s="60"/>
    </row>
    <row r="159" spans="1:19" s="41" customFormat="1" ht="16.5" customHeight="1" x14ac:dyDescent="0.3">
      <c r="A159" s="47">
        <v>141</v>
      </c>
      <c r="B159" s="42" t="str">
        <f t="shared" si="13"/>
        <v/>
      </c>
      <c r="C159" s="43" t="str">
        <f t="shared" si="14"/>
        <v/>
      </c>
      <c r="D159" s="57"/>
      <c r="E159" s="58"/>
      <c r="F159" s="49"/>
      <c r="G159" s="51" t="str">
        <f t="shared" si="10"/>
        <v/>
      </c>
      <c r="H159" s="51" t="str">
        <f t="shared" si="11"/>
        <v/>
      </c>
      <c r="I159" s="52" t="str">
        <f t="shared" si="12"/>
        <v/>
      </c>
      <c r="K159" s="59"/>
      <c r="L159" s="59"/>
      <c r="M159" s="59"/>
      <c r="N159" s="59"/>
      <c r="O159" s="60"/>
      <c r="P159" s="61"/>
      <c r="Q159" s="59"/>
      <c r="R159" s="59"/>
      <c r="S159" s="60"/>
    </row>
    <row r="160" spans="1:19" s="41" customFormat="1" ht="16.5" customHeight="1" x14ac:dyDescent="0.3">
      <c r="A160" s="47">
        <v>142</v>
      </c>
      <c r="B160" s="42" t="str">
        <f t="shared" si="13"/>
        <v/>
      </c>
      <c r="C160" s="43" t="str">
        <f t="shared" si="14"/>
        <v/>
      </c>
      <c r="D160" s="57"/>
      <c r="E160" s="58"/>
      <c r="F160" s="49"/>
      <c r="G160" s="51" t="str">
        <f t="shared" si="10"/>
        <v/>
      </c>
      <c r="H160" s="51" t="str">
        <f t="shared" si="11"/>
        <v/>
      </c>
      <c r="I160" s="52" t="str">
        <f t="shared" si="12"/>
        <v/>
      </c>
      <c r="K160" s="59"/>
      <c r="L160" s="59"/>
      <c r="M160" s="59"/>
      <c r="N160" s="59"/>
      <c r="O160" s="60"/>
      <c r="P160" s="61"/>
      <c r="Q160" s="59"/>
      <c r="R160" s="59"/>
      <c r="S160" s="60"/>
    </row>
    <row r="161" spans="1:19" s="41" customFormat="1" ht="16.5" customHeight="1" x14ac:dyDescent="0.3">
      <c r="A161" s="47">
        <v>143</v>
      </c>
      <c r="B161" s="42" t="str">
        <f t="shared" si="13"/>
        <v/>
      </c>
      <c r="C161" s="43" t="str">
        <f t="shared" si="14"/>
        <v/>
      </c>
      <c r="D161" s="57"/>
      <c r="E161" s="58"/>
      <c r="F161" s="49"/>
      <c r="G161" s="51" t="str">
        <f t="shared" si="10"/>
        <v/>
      </c>
      <c r="H161" s="51" t="str">
        <f t="shared" si="11"/>
        <v/>
      </c>
      <c r="I161" s="52" t="str">
        <f t="shared" si="12"/>
        <v/>
      </c>
      <c r="K161" s="59"/>
      <c r="L161" s="59"/>
      <c r="M161" s="59"/>
      <c r="N161" s="59"/>
      <c r="O161" s="60"/>
      <c r="P161" s="61"/>
      <c r="Q161" s="59"/>
      <c r="R161" s="59"/>
      <c r="S161" s="60"/>
    </row>
    <row r="162" spans="1:19" s="41" customFormat="1" ht="16.5" customHeight="1" x14ac:dyDescent="0.3">
      <c r="A162" s="47">
        <v>144</v>
      </c>
      <c r="B162" s="42" t="str">
        <f t="shared" si="13"/>
        <v/>
      </c>
      <c r="C162" s="43" t="str">
        <f t="shared" si="14"/>
        <v/>
      </c>
      <c r="D162" s="57"/>
      <c r="E162" s="58"/>
      <c r="F162" s="49"/>
      <c r="G162" s="51" t="str">
        <f t="shared" si="10"/>
        <v/>
      </c>
      <c r="H162" s="51" t="str">
        <f t="shared" si="11"/>
        <v/>
      </c>
      <c r="I162" s="52" t="str">
        <f t="shared" si="12"/>
        <v/>
      </c>
      <c r="K162" s="59"/>
      <c r="L162" s="59"/>
      <c r="M162" s="59"/>
      <c r="N162" s="59"/>
      <c r="O162" s="60"/>
      <c r="P162" s="61"/>
      <c r="Q162" s="59"/>
      <c r="R162" s="59"/>
      <c r="S162" s="60"/>
    </row>
    <row r="163" spans="1:19" s="41" customFormat="1" ht="16.5" customHeight="1" x14ac:dyDescent="0.3">
      <c r="A163" s="47">
        <v>145</v>
      </c>
      <c r="B163" s="42" t="str">
        <f t="shared" si="13"/>
        <v/>
      </c>
      <c r="C163" s="43" t="str">
        <f t="shared" si="14"/>
        <v/>
      </c>
      <c r="D163" s="57"/>
      <c r="E163" s="58"/>
      <c r="F163" s="49"/>
      <c r="G163" s="51" t="str">
        <f t="shared" si="10"/>
        <v/>
      </c>
      <c r="H163" s="51" t="str">
        <f t="shared" si="11"/>
        <v/>
      </c>
      <c r="I163" s="52" t="str">
        <f t="shared" si="12"/>
        <v/>
      </c>
      <c r="K163" s="59"/>
      <c r="L163" s="59"/>
      <c r="M163" s="59"/>
      <c r="N163" s="59"/>
      <c r="O163" s="60"/>
      <c r="P163" s="61"/>
      <c r="Q163" s="59"/>
      <c r="R163" s="59"/>
      <c r="S163" s="60"/>
    </row>
    <row r="164" spans="1:19" s="41" customFormat="1" ht="16.5" customHeight="1" x14ac:dyDescent="0.3">
      <c r="A164" s="47">
        <v>146</v>
      </c>
      <c r="B164" s="42" t="str">
        <f t="shared" si="13"/>
        <v/>
      </c>
      <c r="C164" s="43" t="str">
        <f t="shared" si="14"/>
        <v/>
      </c>
      <c r="D164" s="57"/>
      <c r="E164" s="58"/>
      <c r="F164" s="49"/>
      <c r="G164" s="51" t="str">
        <f t="shared" si="10"/>
        <v/>
      </c>
      <c r="H164" s="51" t="str">
        <f t="shared" si="11"/>
        <v/>
      </c>
      <c r="I164" s="52" t="str">
        <f t="shared" si="12"/>
        <v/>
      </c>
      <c r="K164" s="59"/>
      <c r="L164" s="59"/>
      <c r="M164" s="59"/>
      <c r="N164" s="59"/>
      <c r="O164" s="60"/>
      <c r="P164" s="61"/>
      <c r="Q164" s="59"/>
      <c r="R164" s="59"/>
      <c r="S164" s="60"/>
    </row>
    <row r="165" spans="1:19" s="41" customFormat="1" ht="16.5" customHeight="1" x14ac:dyDescent="0.3">
      <c r="A165" s="47">
        <v>147</v>
      </c>
      <c r="B165" s="42" t="str">
        <f t="shared" si="13"/>
        <v/>
      </c>
      <c r="C165" s="43" t="str">
        <f t="shared" si="14"/>
        <v/>
      </c>
      <c r="D165" s="57"/>
      <c r="E165" s="58"/>
      <c r="F165" s="49"/>
      <c r="G165" s="51" t="str">
        <f t="shared" si="10"/>
        <v/>
      </c>
      <c r="H165" s="51" t="str">
        <f t="shared" si="11"/>
        <v/>
      </c>
      <c r="I165" s="52" t="str">
        <f t="shared" si="12"/>
        <v/>
      </c>
      <c r="K165" s="59"/>
      <c r="L165" s="59"/>
      <c r="M165" s="59"/>
      <c r="N165" s="59"/>
      <c r="O165" s="60"/>
      <c r="P165" s="61"/>
      <c r="Q165" s="59"/>
      <c r="R165" s="59"/>
      <c r="S165" s="60"/>
    </row>
    <row r="166" spans="1:19" s="41" customFormat="1" ht="16.5" customHeight="1" x14ac:dyDescent="0.3">
      <c r="A166" s="47">
        <v>148</v>
      </c>
      <c r="B166" s="42" t="str">
        <f t="shared" si="13"/>
        <v/>
      </c>
      <c r="C166" s="43" t="str">
        <f t="shared" si="14"/>
        <v/>
      </c>
      <c r="D166" s="57"/>
      <c r="E166" s="58"/>
      <c r="F166" s="49"/>
      <c r="G166" s="51" t="str">
        <f t="shared" si="10"/>
        <v/>
      </c>
      <c r="H166" s="51" t="str">
        <f t="shared" si="11"/>
        <v/>
      </c>
      <c r="I166" s="52" t="str">
        <f t="shared" si="12"/>
        <v/>
      </c>
      <c r="K166" s="59"/>
      <c r="L166" s="59"/>
      <c r="M166" s="59"/>
      <c r="N166" s="59"/>
      <c r="O166" s="60"/>
      <c r="P166" s="61"/>
      <c r="Q166" s="59"/>
      <c r="R166" s="59"/>
      <c r="S166" s="60"/>
    </row>
    <row r="167" spans="1:19" s="41" customFormat="1" ht="16.5" customHeight="1" x14ac:dyDescent="0.3">
      <c r="A167" s="47">
        <v>149</v>
      </c>
      <c r="B167" s="42" t="str">
        <f t="shared" si="13"/>
        <v/>
      </c>
      <c r="C167" s="43" t="str">
        <f t="shared" si="14"/>
        <v/>
      </c>
      <c r="D167" s="57"/>
      <c r="E167" s="58"/>
      <c r="F167" s="49"/>
      <c r="G167" s="51" t="str">
        <f t="shared" si="10"/>
        <v/>
      </c>
      <c r="H167" s="51" t="str">
        <f t="shared" si="11"/>
        <v/>
      </c>
      <c r="I167" s="52" t="str">
        <f t="shared" si="12"/>
        <v/>
      </c>
      <c r="K167" s="59"/>
      <c r="L167" s="59"/>
      <c r="M167" s="59"/>
      <c r="N167" s="59"/>
      <c r="O167" s="60"/>
      <c r="P167" s="61"/>
      <c r="Q167" s="59"/>
      <c r="R167" s="59"/>
      <c r="S167" s="60"/>
    </row>
    <row r="168" spans="1:19" s="41" customFormat="1" ht="16.5" customHeight="1" x14ac:dyDescent="0.3">
      <c r="A168" s="47">
        <v>150</v>
      </c>
      <c r="B168" s="42" t="str">
        <f t="shared" si="13"/>
        <v/>
      </c>
      <c r="C168" s="43" t="str">
        <f t="shared" si="14"/>
        <v/>
      </c>
      <c r="D168" s="57"/>
      <c r="E168" s="58"/>
      <c r="F168" s="49"/>
      <c r="G168" s="51" t="str">
        <f t="shared" si="10"/>
        <v/>
      </c>
      <c r="H168" s="51" t="str">
        <f t="shared" si="11"/>
        <v/>
      </c>
      <c r="I168" s="52" t="str">
        <f t="shared" si="12"/>
        <v/>
      </c>
      <c r="K168" s="59"/>
      <c r="L168" s="59"/>
      <c r="M168" s="59"/>
      <c r="N168" s="59"/>
      <c r="O168" s="60"/>
      <c r="P168" s="61"/>
      <c r="Q168" s="59"/>
      <c r="R168" s="59"/>
      <c r="S168" s="60"/>
    </row>
    <row r="169" spans="1:19" s="41" customFormat="1" ht="16.5" customHeight="1" x14ac:dyDescent="0.3">
      <c r="A169" s="47">
        <v>151</v>
      </c>
      <c r="B169" s="42" t="str">
        <f t="shared" si="13"/>
        <v/>
      </c>
      <c r="C169" s="43" t="str">
        <f t="shared" si="14"/>
        <v/>
      </c>
      <c r="D169" s="57"/>
      <c r="E169" s="58"/>
      <c r="F169" s="49"/>
      <c r="G169" s="51" t="str">
        <f t="shared" si="10"/>
        <v/>
      </c>
      <c r="H169" s="51" t="str">
        <f t="shared" si="11"/>
        <v/>
      </c>
      <c r="I169" s="52" t="str">
        <f t="shared" si="12"/>
        <v/>
      </c>
      <c r="K169" s="59"/>
      <c r="L169" s="59"/>
      <c r="M169" s="59"/>
      <c r="N169" s="59"/>
      <c r="O169" s="60"/>
      <c r="P169" s="61"/>
      <c r="Q169" s="59"/>
      <c r="R169" s="59"/>
      <c r="S169" s="60"/>
    </row>
    <row r="170" spans="1:19" s="41" customFormat="1" ht="16.5" customHeight="1" x14ac:dyDescent="0.3">
      <c r="A170" s="47">
        <v>152</v>
      </c>
      <c r="B170" s="42" t="str">
        <f t="shared" si="13"/>
        <v/>
      </c>
      <c r="C170" s="43" t="str">
        <f t="shared" si="14"/>
        <v/>
      </c>
      <c r="D170" s="57"/>
      <c r="E170" s="58"/>
      <c r="F170" s="49"/>
      <c r="G170" s="51" t="str">
        <f t="shared" si="10"/>
        <v/>
      </c>
      <c r="H170" s="51" t="str">
        <f t="shared" si="11"/>
        <v/>
      </c>
      <c r="I170" s="52" t="str">
        <f t="shared" si="12"/>
        <v/>
      </c>
      <c r="K170" s="59"/>
      <c r="L170" s="59"/>
      <c r="M170" s="59"/>
      <c r="N170" s="59"/>
      <c r="O170" s="60"/>
      <c r="P170" s="61"/>
      <c r="Q170" s="59"/>
      <c r="R170" s="59"/>
      <c r="S170" s="60"/>
    </row>
    <row r="171" spans="1:19" s="41" customFormat="1" ht="16.5" customHeight="1" x14ac:dyDescent="0.3">
      <c r="A171" s="47">
        <v>153</v>
      </c>
      <c r="B171" s="42" t="str">
        <f t="shared" si="13"/>
        <v/>
      </c>
      <c r="C171" s="43" t="str">
        <f t="shared" si="14"/>
        <v/>
      </c>
      <c r="D171" s="57"/>
      <c r="E171" s="58"/>
      <c r="F171" s="49"/>
      <c r="G171" s="51" t="str">
        <f t="shared" si="10"/>
        <v/>
      </c>
      <c r="H171" s="51" t="str">
        <f t="shared" si="11"/>
        <v/>
      </c>
      <c r="I171" s="52" t="str">
        <f t="shared" si="12"/>
        <v/>
      </c>
      <c r="K171" s="59"/>
      <c r="L171" s="59"/>
      <c r="M171" s="59"/>
      <c r="N171" s="59"/>
      <c r="O171" s="60"/>
      <c r="P171" s="61"/>
      <c r="Q171" s="59"/>
      <c r="R171" s="59"/>
      <c r="S171" s="60"/>
    </row>
    <row r="172" spans="1:19" s="41" customFormat="1" ht="16.5" customHeight="1" x14ac:dyDescent="0.3">
      <c r="A172" s="47">
        <v>154</v>
      </c>
      <c r="B172" s="42" t="str">
        <f t="shared" si="13"/>
        <v/>
      </c>
      <c r="C172" s="43" t="str">
        <f t="shared" si="14"/>
        <v/>
      </c>
      <c r="D172" s="57"/>
      <c r="E172" s="58"/>
      <c r="F172" s="49"/>
      <c r="G172" s="51" t="str">
        <f t="shared" si="10"/>
        <v/>
      </c>
      <c r="H172" s="51" t="str">
        <f t="shared" si="11"/>
        <v/>
      </c>
      <c r="I172" s="52" t="str">
        <f t="shared" si="12"/>
        <v/>
      </c>
      <c r="K172" s="59"/>
      <c r="L172" s="59"/>
      <c r="M172" s="59"/>
      <c r="N172" s="59"/>
      <c r="O172" s="60"/>
      <c r="P172" s="61"/>
      <c r="Q172" s="59"/>
      <c r="R172" s="59"/>
      <c r="S172" s="60"/>
    </row>
    <row r="173" spans="1:19" s="41" customFormat="1" ht="16.5" customHeight="1" x14ac:dyDescent="0.3">
      <c r="A173" s="47">
        <v>155</v>
      </c>
      <c r="B173" s="42" t="str">
        <f t="shared" si="13"/>
        <v/>
      </c>
      <c r="C173" s="43" t="str">
        <f t="shared" si="14"/>
        <v/>
      </c>
      <c r="D173" s="57"/>
      <c r="E173" s="58"/>
      <c r="F173" s="49"/>
      <c r="G173" s="51" t="str">
        <f t="shared" si="10"/>
        <v/>
      </c>
      <c r="H173" s="51" t="str">
        <f t="shared" si="11"/>
        <v/>
      </c>
      <c r="I173" s="52" t="str">
        <f t="shared" si="12"/>
        <v/>
      </c>
      <c r="K173" s="59"/>
      <c r="L173" s="59"/>
      <c r="M173" s="59"/>
      <c r="N173" s="59"/>
      <c r="O173" s="60"/>
      <c r="P173" s="61"/>
      <c r="Q173" s="59"/>
      <c r="R173" s="59"/>
      <c r="S173" s="60"/>
    </row>
    <row r="174" spans="1:19" s="41" customFormat="1" ht="16.5" customHeight="1" x14ac:dyDescent="0.3">
      <c r="A174" s="47">
        <v>156</v>
      </c>
      <c r="B174" s="42" t="str">
        <f t="shared" si="13"/>
        <v/>
      </c>
      <c r="C174" s="43" t="str">
        <f t="shared" si="14"/>
        <v/>
      </c>
      <c r="D174" s="57"/>
      <c r="E174" s="58"/>
      <c r="F174" s="49"/>
      <c r="G174" s="51" t="str">
        <f t="shared" si="10"/>
        <v/>
      </c>
      <c r="H174" s="51" t="str">
        <f t="shared" si="11"/>
        <v/>
      </c>
      <c r="I174" s="52" t="str">
        <f t="shared" si="12"/>
        <v/>
      </c>
      <c r="K174" s="59"/>
      <c r="L174" s="59"/>
      <c r="M174" s="59"/>
      <c r="N174" s="59"/>
      <c r="O174" s="60"/>
      <c r="P174" s="61"/>
      <c r="Q174" s="59"/>
      <c r="R174" s="59"/>
      <c r="S174" s="60"/>
    </row>
    <row r="175" spans="1:19" s="41" customFormat="1" ht="16.5" customHeight="1" x14ac:dyDescent="0.3">
      <c r="A175" s="47">
        <v>157</v>
      </c>
      <c r="B175" s="42" t="str">
        <f t="shared" si="13"/>
        <v/>
      </c>
      <c r="C175" s="43" t="str">
        <f t="shared" si="14"/>
        <v/>
      </c>
      <c r="D175" s="57"/>
      <c r="E175" s="58"/>
      <c r="F175" s="49"/>
      <c r="G175" s="51" t="str">
        <f t="shared" si="10"/>
        <v/>
      </c>
      <c r="H175" s="51" t="str">
        <f t="shared" si="11"/>
        <v/>
      </c>
      <c r="I175" s="52" t="str">
        <f t="shared" si="12"/>
        <v/>
      </c>
      <c r="K175" s="59"/>
      <c r="L175" s="59"/>
      <c r="M175" s="59"/>
      <c r="N175" s="59"/>
      <c r="O175" s="60"/>
      <c r="P175" s="61"/>
      <c r="Q175" s="59"/>
      <c r="R175" s="59"/>
      <c r="S175" s="60"/>
    </row>
    <row r="176" spans="1:19" s="41" customFormat="1" ht="16.5" customHeight="1" x14ac:dyDescent="0.3">
      <c r="A176" s="47">
        <v>158</v>
      </c>
      <c r="B176" s="42" t="str">
        <f t="shared" si="13"/>
        <v/>
      </c>
      <c r="C176" s="43" t="str">
        <f t="shared" si="14"/>
        <v/>
      </c>
      <c r="D176" s="57"/>
      <c r="E176" s="58"/>
      <c r="F176" s="49"/>
      <c r="G176" s="51" t="str">
        <f t="shared" si="10"/>
        <v/>
      </c>
      <c r="H176" s="51" t="str">
        <f t="shared" si="11"/>
        <v/>
      </c>
      <c r="I176" s="52" t="str">
        <f t="shared" si="12"/>
        <v/>
      </c>
      <c r="K176" s="59"/>
      <c r="L176" s="59"/>
      <c r="M176" s="59"/>
      <c r="N176" s="59"/>
      <c r="O176" s="60"/>
      <c r="P176" s="61"/>
      <c r="Q176" s="59"/>
      <c r="R176" s="59"/>
      <c r="S176" s="60"/>
    </row>
    <row r="177" spans="1:19" s="41" customFormat="1" ht="16.5" customHeight="1" x14ac:dyDescent="0.3">
      <c r="A177" s="47">
        <v>159</v>
      </c>
      <c r="B177" s="42" t="str">
        <f t="shared" si="13"/>
        <v/>
      </c>
      <c r="C177" s="43" t="str">
        <f t="shared" si="14"/>
        <v/>
      </c>
      <c r="D177" s="57"/>
      <c r="E177" s="58"/>
      <c r="F177" s="49"/>
      <c r="G177" s="51" t="str">
        <f t="shared" si="10"/>
        <v/>
      </c>
      <c r="H177" s="51" t="str">
        <f t="shared" si="11"/>
        <v/>
      </c>
      <c r="I177" s="52" t="str">
        <f t="shared" si="12"/>
        <v/>
      </c>
      <c r="K177" s="59"/>
      <c r="L177" s="59"/>
      <c r="M177" s="59"/>
      <c r="N177" s="59"/>
      <c r="O177" s="60"/>
      <c r="P177" s="61"/>
      <c r="Q177" s="59"/>
      <c r="R177" s="59"/>
      <c r="S177" s="60"/>
    </row>
    <row r="178" spans="1:19" s="41" customFormat="1" ht="16.5" customHeight="1" x14ac:dyDescent="0.3">
      <c r="A178" s="47">
        <v>160</v>
      </c>
      <c r="B178" s="42" t="str">
        <f t="shared" si="13"/>
        <v/>
      </c>
      <c r="C178" s="43" t="str">
        <f t="shared" si="14"/>
        <v/>
      </c>
      <c r="D178" s="57"/>
      <c r="E178" s="58"/>
      <c r="F178" s="49"/>
      <c r="G178" s="51" t="str">
        <f t="shared" si="10"/>
        <v/>
      </c>
      <c r="H178" s="51" t="str">
        <f t="shared" si="11"/>
        <v/>
      </c>
      <c r="I178" s="52" t="str">
        <f t="shared" si="12"/>
        <v/>
      </c>
      <c r="K178" s="59"/>
      <c r="L178" s="59"/>
      <c r="M178" s="59"/>
      <c r="N178" s="59"/>
      <c r="O178" s="60"/>
      <c r="P178" s="61"/>
      <c r="Q178" s="59"/>
      <c r="R178" s="59"/>
      <c r="S178" s="60"/>
    </row>
    <row r="179" spans="1:19" s="41" customFormat="1" ht="16.5" customHeight="1" x14ac:dyDescent="0.3">
      <c r="A179" s="47">
        <v>161</v>
      </c>
      <c r="B179" s="42" t="str">
        <f t="shared" si="13"/>
        <v/>
      </c>
      <c r="C179" s="43" t="str">
        <f t="shared" si="14"/>
        <v/>
      </c>
      <c r="D179" s="57"/>
      <c r="E179" s="58"/>
      <c r="F179" s="49"/>
      <c r="G179" s="51" t="str">
        <f t="shared" si="10"/>
        <v/>
      </c>
      <c r="H179" s="51" t="str">
        <f t="shared" si="11"/>
        <v/>
      </c>
      <c r="I179" s="52" t="str">
        <f t="shared" si="12"/>
        <v/>
      </c>
      <c r="K179" s="59"/>
      <c r="L179" s="59"/>
      <c r="M179" s="59"/>
      <c r="N179" s="59"/>
      <c r="O179" s="60"/>
      <c r="P179" s="61"/>
      <c r="Q179" s="59"/>
      <c r="R179" s="59"/>
      <c r="S179" s="60"/>
    </row>
    <row r="180" spans="1:19" s="41" customFormat="1" ht="16.5" customHeight="1" x14ac:dyDescent="0.3">
      <c r="A180" s="47">
        <v>162</v>
      </c>
      <c r="B180" s="42" t="str">
        <f t="shared" si="13"/>
        <v/>
      </c>
      <c r="C180" s="43" t="str">
        <f t="shared" si="14"/>
        <v/>
      </c>
      <c r="D180" s="57"/>
      <c r="E180" s="58"/>
      <c r="F180" s="49"/>
      <c r="G180" s="51" t="str">
        <f t="shared" si="10"/>
        <v/>
      </c>
      <c r="H180" s="51" t="str">
        <f t="shared" si="11"/>
        <v/>
      </c>
      <c r="I180" s="52" t="str">
        <f t="shared" si="12"/>
        <v/>
      </c>
      <c r="K180" s="59"/>
      <c r="L180" s="59"/>
      <c r="M180" s="59"/>
      <c r="N180" s="59"/>
      <c r="O180" s="60"/>
      <c r="P180" s="61"/>
      <c r="Q180" s="59"/>
      <c r="R180" s="59"/>
      <c r="S180" s="60"/>
    </row>
    <row r="181" spans="1:19" s="41" customFormat="1" ht="16.5" customHeight="1" x14ac:dyDescent="0.3">
      <c r="A181" s="47">
        <v>163</v>
      </c>
      <c r="B181" s="42" t="str">
        <f t="shared" si="13"/>
        <v/>
      </c>
      <c r="C181" s="43" t="str">
        <f t="shared" si="14"/>
        <v/>
      </c>
      <c r="D181" s="57"/>
      <c r="E181" s="58"/>
      <c r="F181" s="49"/>
      <c r="G181" s="51" t="str">
        <f t="shared" si="10"/>
        <v/>
      </c>
      <c r="H181" s="51" t="str">
        <f t="shared" si="11"/>
        <v/>
      </c>
      <c r="I181" s="52" t="str">
        <f t="shared" si="12"/>
        <v/>
      </c>
      <c r="K181" s="59"/>
      <c r="L181" s="59"/>
      <c r="M181" s="59"/>
      <c r="N181" s="59"/>
      <c r="O181" s="60"/>
      <c r="P181" s="61"/>
      <c r="Q181" s="59"/>
      <c r="R181" s="59"/>
      <c r="S181" s="60"/>
    </row>
    <row r="182" spans="1:19" s="41" customFormat="1" ht="16.5" customHeight="1" x14ac:dyDescent="0.3">
      <c r="A182" s="47">
        <v>164</v>
      </c>
      <c r="B182" s="42" t="str">
        <f t="shared" si="13"/>
        <v/>
      </c>
      <c r="C182" s="43" t="str">
        <f t="shared" si="14"/>
        <v/>
      </c>
      <c r="D182" s="57"/>
      <c r="E182" s="58"/>
      <c r="F182" s="49"/>
      <c r="G182" s="51" t="str">
        <f t="shared" si="10"/>
        <v/>
      </c>
      <c r="H182" s="51" t="str">
        <f t="shared" si="11"/>
        <v/>
      </c>
      <c r="I182" s="52" t="str">
        <f t="shared" si="12"/>
        <v/>
      </c>
      <c r="K182" s="59"/>
      <c r="L182" s="59"/>
      <c r="M182" s="59"/>
      <c r="N182" s="59"/>
      <c r="O182" s="60"/>
      <c r="P182" s="61"/>
      <c r="Q182" s="59"/>
      <c r="R182" s="59"/>
      <c r="S182" s="60"/>
    </row>
    <row r="183" spans="1:19" s="41" customFormat="1" ht="16.5" customHeight="1" x14ac:dyDescent="0.3">
      <c r="A183" s="47">
        <v>165</v>
      </c>
      <c r="B183" s="42" t="str">
        <f t="shared" si="13"/>
        <v/>
      </c>
      <c r="C183" s="43" t="str">
        <f t="shared" si="14"/>
        <v/>
      </c>
      <c r="D183" s="57"/>
      <c r="E183" s="58"/>
      <c r="F183" s="49"/>
      <c r="G183" s="51" t="str">
        <f t="shared" si="10"/>
        <v/>
      </c>
      <c r="H183" s="51" t="str">
        <f t="shared" si="11"/>
        <v/>
      </c>
      <c r="I183" s="52" t="str">
        <f t="shared" si="12"/>
        <v/>
      </c>
      <c r="K183" s="59"/>
      <c r="L183" s="59"/>
      <c r="M183" s="59"/>
      <c r="N183" s="59"/>
      <c r="O183" s="60"/>
      <c r="P183" s="61"/>
      <c r="Q183" s="59"/>
      <c r="R183" s="59"/>
      <c r="S183" s="60"/>
    </row>
    <row r="184" spans="1:19" s="41" customFormat="1" ht="16.5" customHeight="1" x14ac:dyDescent="0.3">
      <c r="A184" s="47">
        <v>166</v>
      </c>
      <c r="B184" s="42" t="str">
        <f t="shared" si="13"/>
        <v/>
      </c>
      <c r="C184" s="43" t="str">
        <f t="shared" si="14"/>
        <v/>
      </c>
      <c r="D184" s="57"/>
      <c r="E184" s="58"/>
      <c r="F184" s="49"/>
      <c r="G184" s="51" t="str">
        <f t="shared" si="10"/>
        <v/>
      </c>
      <c r="H184" s="51" t="str">
        <f t="shared" si="11"/>
        <v/>
      </c>
      <c r="I184" s="52" t="str">
        <f t="shared" si="12"/>
        <v/>
      </c>
      <c r="K184" s="59"/>
      <c r="L184" s="59"/>
      <c r="M184" s="59"/>
      <c r="N184" s="59"/>
      <c r="O184" s="60"/>
      <c r="P184" s="61"/>
      <c r="Q184" s="59"/>
      <c r="R184" s="59"/>
      <c r="S184" s="60"/>
    </row>
    <row r="185" spans="1:19" s="41" customFormat="1" ht="16.5" customHeight="1" x14ac:dyDescent="0.3">
      <c r="A185" s="47">
        <v>167</v>
      </c>
      <c r="B185" s="42" t="str">
        <f t="shared" si="13"/>
        <v/>
      </c>
      <c r="C185" s="43" t="str">
        <f t="shared" si="14"/>
        <v/>
      </c>
      <c r="D185" s="57"/>
      <c r="E185" s="58"/>
      <c r="F185" s="49"/>
      <c r="G185" s="51" t="str">
        <f t="shared" si="10"/>
        <v/>
      </c>
      <c r="H185" s="51" t="str">
        <f t="shared" si="11"/>
        <v/>
      </c>
      <c r="I185" s="52" t="str">
        <f t="shared" si="12"/>
        <v/>
      </c>
      <c r="K185" s="59"/>
      <c r="L185" s="59"/>
      <c r="M185" s="59"/>
      <c r="N185" s="59"/>
      <c r="O185" s="60"/>
      <c r="P185" s="61"/>
      <c r="Q185" s="59"/>
      <c r="R185" s="59"/>
      <c r="S185" s="60"/>
    </row>
    <row r="186" spans="1:19" s="41" customFormat="1" ht="16.5" customHeight="1" x14ac:dyDescent="0.3">
      <c r="A186" s="47">
        <v>168</v>
      </c>
      <c r="B186" s="42" t="str">
        <f t="shared" si="13"/>
        <v/>
      </c>
      <c r="C186" s="43" t="str">
        <f t="shared" si="14"/>
        <v/>
      </c>
      <c r="D186" s="57"/>
      <c r="E186" s="58"/>
      <c r="F186" s="49"/>
      <c r="G186" s="51" t="str">
        <f t="shared" si="10"/>
        <v/>
      </c>
      <c r="H186" s="51" t="str">
        <f t="shared" si="11"/>
        <v/>
      </c>
      <c r="I186" s="52" t="str">
        <f t="shared" si="12"/>
        <v/>
      </c>
      <c r="K186" s="59"/>
      <c r="L186" s="59"/>
      <c r="M186" s="59"/>
      <c r="N186" s="59"/>
      <c r="O186" s="60"/>
      <c r="P186" s="61"/>
      <c r="Q186" s="59"/>
      <c r="R186" s="59"/>
      <c r="S186" s="60"/>
    </row>
    <row r="187" spans="1:19" s="41" customFormat="1" ht="16.5" customHeight="1" x14ac:dyDescent="0.3">
      <c r="A187" s="47">
        <v>169</v>
      </c>
      <c r="B187" s="42" t="str">
        <f t="shared" si="13"/>
        <v/>
      </c>
      <c r="C187" s="43" t="str">
        <f t="shared" si="14"/>
        <v/>
      </c>
      <c r="D187" s="57"/>
      <c r="E187" s="58"/>
      <c r="F187" s="49"/>
      <c r="G187" s="51" t="str">
        <f t="shared" si="10"/>
        <v/>
      </c>
      <c r="H187" s="51" t="str">
        <f t="shared" si="11"/>
        <v/>
      </c>
      <c r="I187" s="52" t="str">
        <f t="shared" si="12"/>
        <v/>
      </c>
      <c r="K187" s="59"/>
      <c r="L187" s="59"/>
      <c r="M187" s="59"/>
      <c r="N187" s="59"/>
      <c r="O187" s="60"/>
      <c r="P187" s="61"/>
      <c r="Q187" s="59"/>
      <c r="R187" s="59"/>
      <c r="S187" s="60"/>
    </row>
    <row r="188" spans="1:19" s="41" customFormat="1" ht="16.5" customHeight="1" x14ac:dyDescent="0.3">
      <c r="A188" s="47">
        <v>170</v>
      </c>
      <c r="B188" s="42" t="str">
        <f t="shared" si="13"/>
        <v/>
      </c>
      <c r="C188" s="43" t="str">
        <f t="shared" si="14"/>
        <v/>
      </c>
      <c r="D188" s="57"/>
      <c r="E188" s="58"/>
      <c r="F188" s="49"/>
      <c r="G188" s="51" t="str">
        <f t="shared" si="10"/>
        <v/>
      </c>
      <c r="H188" s="51" t="str">
        <f t="shared" si="11"/>
        <v/>
      </c>
      <c r="I188" s="52" t="str">
        <f t="shared" si="12"/>
        <v/>
      </c>
      <c r="K188" s="59"/>
      <c r="L188" s="59"/>
      <c r="M188" s="59"/>
      <c r="N188" s="59"/>
      <c r="O188" s="60"/>
      <c r="P188" s="61"/>
      <c r="Q188" s="59"/>
      <c r="R188" s="59"/>
      <c r="S188" s="60"/>
    </row>
    <row r="189" spans="1:19" s="41" customFormat="1" ht="16.5" customHeight="1" x14ac:dyDescent="0.3">
      <c r="A189" s="47">
        <v>171</v>
      </c>
      <c r="B189" s="42" t="str">
        <f t="shared" si="13"/>
        <v/>
      </c>
      <c r="C189" s="43" t="str">
        <f t="shared" si="14"/>
        <v/>
      </c>
      <c r="D189" s="57"/>
      <c r="E189" s="58"/>
      <c r="F189" s="49"/>
      <c r="G189" s="51" t="str">
        <f t="shared" si="10"/>
        <v/>
      </c>
      <c r="H189" s="51" t="str">
        <f t="shared" si="11"/>
        <v/>
      </c>
      <c r="I189" s="52" t="str">
        <f t="shared" si="12"/>
        <v/>
      </c>
      <c r="K189" s="59"/>
      <c r="L189" s="59"/>
      <c r="M189" s="59"/>
      <c r="N189" s="59"/>
      <c r="O189" s="60"/>
      <c r="P189" s="61"/>
      <c r="Q189" s="59"/>
      <c r="R189" s="59"/>
      <c r="S189" s="60"/>
    </row>
    <row r="190" spans="1:19" s="41" customFormat="1" ht="16.5" customHeight="1" x14ac:dyDescent="0.3">
      <c r="A190" s="47">
        <v>172</v>
      </c>
      <c r="B190" s="42" t="str">
        <f t="shared" si="13"/>
        <v/>
      </c>
      <c r="C190" s="43" t="str">
        <f t="shared" si="14"/>
        <v/>
      </c>
      <c r="D190" s="57"/>
      <c r="E190" s="58"/>
      <c r="F190" s="49"/>
      <c r="G190" s="51" t="str">
        <f t="shared" si="10"/>
        <v/>
      </c>
      <c r="H190" s="51" t="str">
        <f t="shared" si="11"/>
        <v/>
      </c>
      <c r="I190" s="52" t="str">
        <f t="shared" si="12"/>
        <v/>
      </c>
      <c r="K190" s="59"/>
      <c r="L190" s="59"/>
      <c r="M190" s="59"/>
      <c r="N190" s="59"/>
      <c r="O190" s="60"/>
      <c r="P190" s="61"/>
      <c r="Q190" s="59"/>
      <c r="R190" s="59"/>
      <c r="S190" s="60"/>
    </row>
    <row r="191" spans="1:19" s="41" customFormat="1" ht="16.5" customHeight="1" x14ac:dyDescent="0.3">
      <c r="A191" s="47">
        <v>173</v>
      </c>
      <c r="B191" s="42" t="str">
        <f t="shared" si="13"/>
        <v/>
      </c>
      <c r="C191" s="43" t="str">
        <f t="shared" si="14"/>
        <v/>
      </c>
      <c r="D191" s="57"/>
      <c r="E191" s="58"/>
      <c r="F191" s="49"/>
      <c r="G191" s="51" t="str">
        <f t="shared" si="10"/>
        <v/>
      </c>
      <c r="H191" s="51" t="str">
        <f t="shared" si="11"/>
        <v/>
      </c>
      <c r="I191" s="52" t="str">
        <f t="shared" si="12"/>
        <v/>
      </c>
      <c r="K191" s="59"/>
      <c r="L191" s="59"/>
      <c r="M191" s="59"/>
      <c r="N191" s="59"/>
      <c r="O191" s="60"/>
      <c r="P191" s="61"/>
      <c r="Q191" s="59"/>
      <c r="R191" s="59"/>
      <c r="S191" s="60"/>
    </row>
    <row r="192" spans="1:19" s="41" customFormat="1" ht="16.5" customHeight="1" x14ac:dyDescent="0.3">
      <c r="A192" s="47">
        <v>174</v>
      </c>
      <c r="B192" s="42" t="str">
        <f t="shared" si="13"/>
        <v/>
      </c>
      <c r="C192" s="43" t="str">
        <f t="shared" si="14"/>
        <v/>
      </c>
      <c r="D192" s="57"/>
      <c r="E192" s="58"/>
      <c r="F192" s="49"/>
      <c r="G192" s="51" t="str">
        <f t="shared" si="10"/>
        <v/>
      </c>
      <c r="H192" s="51" t="str">
        <f t="shared" si="11"/>
        <v/>
      </c>
      <c r="I192" s="52" t="str">
        <f t="shared" si="12"/>
        <v/>
      </c>
      <c r="K192" s="59"/>
      <c r="L192" s="59"/>
      <c r="M192" s="59"/>
      <c r="N192" s="59"/>
      <c r="O192" s="60"/>
      <c r="P192" s="61"/>
      <c r="Q192" s="59"/>
      <c r="R192" s="59"/>
      <c r="S192" s="60"/>
    </row>
    <row r="193" spans="1:19" s="41" customFormat="1" ht="16.5" customHeight="1" x14ac:dyDescent="0.3">
      <c r="A193" s="47">
        <v>175</v>
      </c>
      <c r="B193" s="42" t="str">
        <f t="shared" si="13"/>
        <v/>
      </c>
      <c r="C193" s="43" t="str">
        <f t="shared" si="14"/>
        <v/>
      </c>
      <c r="D193" s="57"/>
      <c r="E193" s="58"/>
      <c r="F193" s="49"/>
      <c r="G193" s="51" t="str">
        <f t="shared" si="10"/>
        <v/>
      </c>
      <c r="H193" s="51" t="str">
        <f t="shared" si="11"/>
        <v/>
      </c>
      <c r="I193" s="52" t="str">
        <f t="shared" si="12"/>
        <v/>
      </c>
      <c r="K193" s="59"/>
      <c r="L193" s="59"/>
      <c r="M193" s="59"/>
      <c r="N193" s="59"/>
      <c r="O193" s="60"/>
      <c r="P193" s="61"/>
      <c r="Q193" s="59"/>
      <c r="R193" s="59"/>
      <c r="S193" s="60"/>
    </row>
    <row r="194" spans="1:19" s="41" customFormat="1" ht="16.5" customHeight="1" x14ac:dyDescent="0.3">
      <c r="A194" s="47">
        <v>176</v>
      </c>
      <c r="B194" s="42" t="str">
        <f t="shared" si="13"/>
        <v/>
      </c>
      <c r="C194" s="43" t="str">
        <f t="shared" si="14"/>
        <v/>
      </c>
      <c r="D194" s="57"/>
      <c r="E194" s="58"/>
      <c r="F194" s="49"/>
      <c r="G194" s="51" t="str">
        <f t="shared" si="10"/>
        <v/>
      </c>
      <c r="H194" s="51" t="str">
        <f t="shared" si="11"/>
        <v/>
      </c>
      <c r="I194" s="52" t="str">
        <f t="shared" si="12"/>
        <v/>
      </c>
      <c r="K194" s="59"/>
      <c r="L194" s="59"/>
      <c r="M194" s="59"/>
      <c r="N194" s="59"/>
      <c r="O194" s="60"/>
      <c r="P194" s="61"/>
      <c r="Q194" s="59"/>
      <c r="R194" s="59"/>
      <c r="S194" s="60"/>
    </row>
    <row r="195" spans="1:19" s="41" customFormat="1" ht="16.5" customHeight="1" x14ac:dyDescent="0.3">
      <c r="A195" s="47">
        <v>177</v>
      </c>
      <c r="B195" s="42" t="str">
        <f t="shared" si="13"/>
        <v/>
      </c>
      <c r="C195" s="43" t="str">
        <f t="shared" si="14"/>
        <v/>
      </c>
      <c r="D195" s="57"/>
      <c r="E195" s="58"/>
      <c r="F195" s="49"/>
      <c r="G195" s="51" t="str">
        <f t="shared" si="10"/>
        <v/>
      </c>
      <c r="H195" s="51" t="str">
        <f t="shared" si="11"/>
        <v/>
      </c>
      <c r="I195" s="52" t="str">
        <f t="shared" si="12"/>
        <v/>
      </c>
      <c r="K195" s="59"/>
      <c r="L195" s="59"/>
      <c r="M195" s="59"/>
      <c r="N195" s="59"/>
      <c r="O195" s="60"/>
      <c r="P195" s="61"/>
      <c r="Q195" s="59"/>
      <c r="R195" s="59"/>
      <c r="S195" s="60"/>
    </row>
    <row r="196" spans="1:19" s="41" customFormat="1" ht="16.5" customHeight="1" x14ac:dyDescent="0.3">
      <c r="A196" s="47">
        <v>178</v>
      </c>
      <c r="B196" s="42" t="str">
        <f t="shared" si="13"/>
        <v/>
      </c>
      <c r="C196" s="43" t="str">
        <f t="shared" si="14"/>
        <v/>
      </c>
      <c r="D196" s="57"/>
      <c r="E196" s="58"/>
      <c r="F196" s="49"/>
      <c r="G196" s="51" t="str">
        <f t="shared" si="10"/>
        <v/>
      </c>
      <c r="H196" s="51" t="str">
        <f t="shared" si="11"/>
        <v/>
      </c>
      <c r="I196" s="52" t="str">
        <f t="shared" si="12"/>
        <v/>
      </c>
      <c r="K196" s="59"/>
      <c r="L196" s="59"/>
      <c r="M196" s="59"/>
      <c r="N196" s="59"/>
      <c r="O196" s="60"/>
      <c r="P196" s="61"/>
      <c r="Q196" s="59"/>
      <c r="R196" s="59"/>
      <c r="S196" s="60"/>
    </row>
    <row r="197" spans="1:19" s="41" customFormat="1" ht="16.5" customHeight="1" x14ac:dyDescent="0.3">
      <c r="A197" s="47">
        <v>179</v>
      </c>
      <c r="B197" s="42" t="str">
        <f t="shared" si="13"/>
        <v/>
      </c>
      <c r="C197" s="43" t="str">
        <f t="shared" si="14"/>
        <v/>
      </c>
      <c r="D197" s="57"/>
      <c r="E197" s="58"/>
      <c r="F197" s="49"/>
      <c r="G197" s="51" t="str">
        <f t="shared" si="10"/>
        <v/>
      </c>
      <c r="H197" s="51" t="str">
        <f t="shared" si="11"/>
        <v/>
      </c>
      <c r="I197" s="52" t="str">
        <f t="shared" si="12"/>
        <v/>
      </c>
      <c r="K197" s="59"/>
      <c r="L197" s="59"/>
      <c r="M197" s="59"/>
      <c r="N197" s="59"/>
      <c r="O197" s="60"/>
      <c r="P197" s="61"/>
      <c r="Q197" s="59"/>
      <c r="R197" s="59"/>
      <c r="S197" s="60"/>
    </row>
    <row r="198" spans="1:19" s="41" customFormat="1" ht="16.5" customHeight="1" x14ac:dyDescent="0.3">
      <c r="A198" s="47">
        <v>180</v>
      </c>
      <c r="B198" s="42" t="str">
        <f t="shared" si="13"/>
        <v/>
      </c>
      <c r="C198" s="43" t="str">
        <f t="shared" si="14"/>
        <v/>
      </c>
      <c r="D198" s="57"/>
      <c r="E198" s="58"/>
      <c r="F198" s="49"/>
      <c r="G198" s="51" t="str">
        <f t="shared" si="10"/>
        <v/>
      </c>
      <c r="H198" s="51" t="str">
        <f t="shared" si="11"/>
        <v/>
      </c>
      <c r="I198" s="52" t="str">
        <f t="shared" si="12"/>
        <v/>
      </c>
      <c r="K198" s="59"/>
      <c r="L198" s="59"/>
      <c r="M198" s="59"/>
      <c r="N198" s="59"/>
      <c r="O198" s="60"/>
      <c r="P198" s="61"/>
      <c r="Q198" s="59"/>
      <c r="R198" s="59"/>
      <c r="S198" s="60"/>
    </row>
    <row r="199" spans="1:19" s="41" customFormat="1" ht="16.5" customHeight="1" x14ac:dyDescent="0.3">
      <c r="A199" s="47">
        <v>181</v>
      </c>
      <c r="B199" s="42" t="str">
        <f t="shared" si="13"/>
        <v/>
      </c>
      <c r="C199" s="43" t="str">
        <f t="shared" si="14"/>
        <v/>
      </c>
      <c r="D199" s="57"/>
      <c r="E199" s="58"/>
      <c r="F199" s="49"/>
      <c r="G199" s="51" t="str">
        <f t="shared" si="10"/>
        <v/>
      </c>
      <c r="H199" s="51" t="str">
        <f t="shared" si="11"/>
        <v/>
      </c>
      <c r="I199" s="52" t="str">
        <f t="shared" si="12"/>
        <v/>
      </c>
      <c r="K199" s="59"/>
      <c r="L199" s="59"/>
      <c r="M199" s="59"/>
      <c r="N199" s="59"/>
      <c r="O199" s="60"/>
      <c r="P199" s="61"/>
      <c r="Q199" s="59"/>
      <c r="R199" s="59"/>
      <c r="S199" s="60"/>
    </row>
    <row r="200" spans="1:19" s="41" customFormat="1" ht="16.5" customHeight="1" x14ac:dyDescent="0.3">
      <c r="A200" s="47">
        <v>182</v>
      </c>
      <c r="B200" s="42" t="str">
        <f t="shared" si="13"/>
        <v/>
      </c>
      <c r="C200" s="43" t="str">
        <f t="shared" si="14"/>
        <v/>
      </c>
      <c r="D200" s="57"/>
      <c r="E200" s="58"/>
      <c r="F200" s="49"/>
      <c r="G200" s="51" t="str">
        <f t="shared" si="10"/>
        <v/>
      </c>
      <c r="H200" s="51" t="str">
        <f t="shared" si="11"/>
        <v/>
      </c>
      <c r="I200" s="52" t="str">
        <f t="shared" si="12"/>
        <v/>
      </c>
      <c r="K200" s="59"/>
      <c r="L200" s="59"/>
      <c r="M200" s="59"/>
      <c r="N200" s="59"/>
      <c r="O200" s="60"/>
      <c r="P200" s="61"/>
      <c r="Q200" s="59"/>
      <c r="R200" s="59"/>
      <c r="S200" s="60"/>
    </row>
    <row r="201" spans="1:19" s="41" customFormat="1" ht="16.5" customHeight="1" x14ac:dyDescent="0.3">
      <c r="A201" s="47">
        <v>183</v>
      </c>
      <c r="B201" s="42" t="str">
        <f t="shared" si="13"/>
        <v/>
      </c>
      <c r="C201" s="43" t="str">
        <f t="shared" si="14"/>
        <v/>
      </c>
      <c r="D201" s="57"/>
      <c r="E201" s="58"/>
      <c r="F201" s="49"/>
      <c r="G201" s="51" t="str">
        <f t="shared" si="10"/>
        <v/>
      </c>
      <c r="H201" s="51" t="str">
        <f t="shared" si="11"/>
        <v/>
      </c>
      <c r="I201" s="52" t="str">
        <f t="shared" si="12"/>
        <v/>
      </c>
      <c r="K201" s="59"/>
      <c r="L201" s="59"/>
      <c r="M201" s="59"/>
      <c r="N201" s="59"/>
      <c r="O201" s="60"/>
      <c r="P201" s="61"/>
      <c r="Q201" s="59"/>
      <c r="R201" s="59"/>
      <c r="S201" s="60"/>
    </row>
    <row r="202" spans="1:19" s="41" customFormat="1" ht="16.5" customHeight="1" x14ac:dyDescent="0.3">
      <c r="A202" s="47">
        <v>184</v>
      </c>
      <c r="B202" s="42" t="str">
        <f t="shared" si="13"/>
        <v/>
      </c>
      <c r="C202" s="43" t="str">
        <f t="shared" si="14"/>
        <v/>
      </c>
      <c r="D202" s="57"/>
      <c r="E202" s="58"/>
      <c r="F202" s="49"/>
      <c r="G202" s="51" t="str">
        <f t="shared" si="10"/>
        <v/>
      </c>
      <c r="H202" s="51" t="str">
        <f t="shared" si="11"/>
        <v/>
      </c>
      <c r="I202" s="52" t="str">
        <f t="shared" si="12"/>
        <v/>
      </c>
      <c r="K202" s="59"/>
      <c r="L202" s="59"/>
      <c r="M202" s="59"/>
      <c r="N202" s="59"/>
      <c r="O202" s="60"/>
      <c r="P202" s="61"/>
      <c r="Q202" s="59"/>
      <c r="R202" s="59"/>
      <c r="S202" s="60"/>
    </row>
    <row r="203" spans="1:19" s="41" customFormat="1" ht="16.5" customHeight="1" x14ac:dyDescent="0.3">
      <c r="A203" s="47">
        <v>185</v>
      </c>
      <c r="B203" s="42" t="str">
        <f t="shared" si="13"/>
        <v/>
      </c>
      <c r="C203" s="43" t="str">
        <f t="shared" si="14"/>
        <v/>
      </c>
      <c r="D203" s="57"/>
      <c r="E203" s="58"/>
      <c r="F203" s="49"/>
      <c r="G203" s="51" t="str">
        <f t="shared" si="10"/>
        <v/>
      </c>
      <c r="H203" s="51" t="str">
        <f t="shared" si="11"/>
        <v/>
      </c>
      <c r="I203" s="52" t="str">
        <f t="shared" si="12"/>
        <v/>
      </c>
      <c r="K203" s="59"/>
      <c r="L203" s="59"/>
      <c r="M203" s="59"/>
      <c r="N203" s="59"/>
      <c r="O203" s="60"/>
      <c r="P203" s="61"/>
      <c r="Q203" s="59"/>
      <c r="R203" s="59"/>
      <c r="S203" s="60"/>
    </row>
    <row r="204" spans="1:19" s="41" customFormat="1" ht="16.5" customHeight="1" x14ac:dyDescent="0.3">
      <c r="A204" s="47">
        <v>186</v>
      </c>
      <c r="B204" s="42" t="str">
        <f t="shared" si="13"/>
        <v/>
      </c>
      <c r="C204" s="43" t="str">
        <f t="shared" si="14"/>
        <v/>
      </c>
      <c r="D204" s="57"/>
      <c r="E204" s="58"/>
      <c r="F204" s="49"/>
      <c r="G204" s="51" t="str">
        <f t="shared" si="10"/>
        <v/>
      </c>
      <c r="H204" s="51" t="str">
        <f t="shared" si="11"/>
        <v/>
      </c>
      <c r="I204" s="52" t="str">
        <f t="shared" si="12"/>
        <v/>
      </c>
      <c r="K204" s="59"/>
      <c r="L204" s="59"/>
      <c r="M204" s="59"/>
      <c r="N204" s="59"/>
      <c r="O204" s="60"/>
      <c r="P204" s="61"/>
      <c r="Q204" s="59"/>
      <c r="R204" s="59"/>
      <c r="S204" s="60"/>
    </row>
    <row r="205" spans="1:19" s="41" customFormat="1" ht="16.5" customHeight="1" x14ac:dyDescent="0.3">
      <c r="A205" s="47">
        <v>187</v>
      </c>
      <c r="B205" s="42" t="str">
        <f t="shared" si="13"/>
        <v/>
      </c>
      <c r="C205" s="43" t="str">
        <f t="shared" si="14"/>
        <v/>
      </c>
      <c r="D205" s="57"/>
      <c r="E205" s="58"/>
      <c r="F205" s="49"/>
      <c r="G205" s="51" t="str">
        <f t="shared" si="10"/>
        <v/>
      </c>
      <c r="H205" s="51" t="str">
        <f t="shared" si="11"/>
        <v/>
      </c>
      <c r="I205" s="52" t="str">
        <f t="shared" si="12"/>
        <v/>
      </c>
      <c r="K205" s="59"/>
      <c r="L205" s="59"/>
      <c r="M205" s="59"/>
      <c r="N205" s="59"/>
      <c r="O205" s="60"/>
      <c r="P205" s="61"/>
      <c r="Q205" s="59"/>
      <c r="R205" s="59"/>
      <c r="S205" s="60"/>
    </row>
    <row r="206" spans="1:19" s="41" customFormat="1" ht="16.5" customHeight="1" x14ac:dyDescent="0.3">
      <c r="A206" s="47">
        <v>188</v>
      </c>
      <c r="B206" s="42" t="str">
        <f t="shared" si="13"/>
        <v/>
      </c>
      <c r="C206" s="43" t="str">
        <f t="shared" si="14"/>
        <v/>
      </c>
      <c r="D206" s="57"/>
      <c r="E206" s="58"/>
      <c r="F206" s="49"/>
      <c r="G206" s="51" t="str">
        <f t="shared" si="10"/>
        <v/>
      </c>
      <c r="H206" s="51" t="str">
        <f t="shared" si="11"/>
        <v/>
      </c>
      <c r="I206" s="52" t="str">
        <f t="shared" si="12"/>
        <v/>
      </c>
      <c r="K206" s="59"/>
      <c r="L206" s="59"/>
      <c r="M206" s="59"/>
      <c r="N206" s="59"/>
      <c r="O206" s="60"/>
      <c r="P206" s="61"/>
      <c r="Q206" s="59"/>
      <c r="R206" s="59"/>
      <c r="S206" s="60"/>
    </row>
    <row r="207" spans="1:19" s="41" customFormat="1" ht="16.5" customHeight="1" x14ac:dyDescent="0.3">
      <c r="A207" s="47">
        <v>189</v>
      </c>
      <c r="B207" s="42" t="str">
        <f t="shared" si="13"/>
        <v/>
      </c>
      <c r="C207" s="43" t="str">
        <f t="shared" si="14"/>
        <v/>
      </c>
      <c r="D207" s="57"/>
      <c r="E207" s="58"/>
      <c r="F207" s="49"/>
      <c r="G207" s="51" t="str">
        <f t="shared" si="10"/>
        <v/>
      </c>
      <c r="H207" s="51" t="str">
        <f t="shared" si="11"/>
        <v/>
      </c>
      <c r="I207" s="52" t="str">
        <f t="shared" si="12"/>
        <v/>
      </c>
      <c r="K207" s="59"/>
      <c r="L207" s="59"/>
      <c r="M207" s="59"/>
      <c r="N207" s="59"/>
      <c r="O207" s="60"/>
      <c r="P207" s="61"/>
      <c r="Q207" s="59"/>
      <c r="R207" s="59"/>
      <c r="S207" s="60"/>
    </row>
    <row r="208" spans="1:19" s="41" customFormat="1" ht="16.5" customHeight="1" x14ac:dyDescent="0.3">
      <c r="A208" s="47">
        <v>190</v>
      </c>
      <c r="B208" s="42" t="str">
        <f t="shared" si="13"/>
        <v/>
      </c>
      <c r="C208" s="43" t="str">
        <f t="shared" si="14"/>
        <v/>
      </c>
      <c r="D208" s="57"/>
      <c r="E208" s="58"/>
      <c r="F208" s="49"/>
      <c r="G208" s="51" t="str">
        <f t="shared" si="10"/>
        <v/>
      </c>
      <c r="H208" s="51" t="str">
        <f t="shared" si="11"/>
        <v/>
      </c>
      <c r="I208" s="52" t="str">
        <f t="shared" si="12"/>
        <v/>
      </c>
      <c r="K208" s="59"/>
      <c r="L208" s="59"/>
      <c r="M208" s="59"/>
      <c r="N208" s="59"/>
      <c r="O208" s="60"/>
      <c r="P208" s="61"/>
      <c r="Q208" s="59"/>
      <c r="R208" s="59"/>
      <c r="S208" s="60"/>
    </row>
    <row r="209" spans="1:19" s="41" customFormat="1" ht="16.5" customHeight="1" x14ac:dyDescent="0.3">
      <c r="A209" s="47">
        <v>191</v>
      </c>
      <c r="B209" s="42" t="str">
        <f t="shared" si="13"/>
        <v/>
      </c>
      <c r="C209" s="43" t="str">
        <f t="shared" si="14"/>
        <v/>
      </c>
      <c r="D209" s="57"/>
      <c r="E209" s="58"/>
      <c r="F209" s="49"/>
      <c r="G209" s="51" t="str">
        <f t="shared" si="10"/>
        <v/>
      </c>
      <c r="H209" s="51" t="str">
        <f t="shared" si="11"/>
        <v/>
      </c>
      <c r="I209" s="52" t="str">
        <f t="shared" si="12"/>
        <v/>
      </c>
      <c r="K209" s="59"/>
      <c r="L209" s="59"/>
      <c r="M209" s="59"/>
      <c r="N209" s="59"/>
      <c r="O209" s="60"/>
      <c r="P209" s="61"/>
      <c r="Q209" s="59"/>
      <c r="R209" s="59"/>
      <c r="S209" s="60"/>
    </row>
    <row r="210" spans="1:19" s="41" customFormat="1" ht="16.5" customHeight="1" x14ac:dyDescent="0.3">
      <c r="A210" s="47">
        <v>192</v>
      </c>
      <c r="B210" s="42" t="str">
        <f t="shared" si="13"/>
        <v/>
      </c>
      <c r="C210" s="43" t="str">
        <f t="shared" si="14"/>
        <v/>
      </c>
      <c r="D210" s="57"/>
      <c r="E210" s="58"/>
      <c r="F210" s="49"/>
      <c r="G210" s="51" t="str">
        <f t="shared" si="10"/>
        <v/>
      </c>
      <c r="H210" s="51" t="str">
        <f t="shared" si="11"/>
        <v/>
      </c>
      <c r="I210" s="52" t="str">
        <f t="shared" si="12"/>
        <v/>
      </c>
      <c r="K210" s="59"/>
      <c r="L210" s="59"/>
      <c r="M210" s="59"/>
      <c r="N210" s="59"/>
      <c r="O210" s="60"/>
      <c r="P210" s="61"/>
      <c r="Q210" s="59"/>
      <c r="R210" s="59"/>
      <c r="S210" s="60"/>
    </row>
    <row r="211" spans="1:19" s="41" customFormat="1" ht="16.5" customHeight="1" x14ac:dyDescent="0.3">
      <c r="A211" s="47">
        <v>193</v>
      </c>
      <c r="B211" s="42" t="str">
        <f t="shared" si="13"/>
        <v/>
      </c>
      <c r="C211" s="43" t="str">
        <f t="shared" si="14"/>
        <v/>
      </c>
      <c r="D211" s="57"/>
      <c r="E211" s="58"/>
      <c r="F211" s="49"/>
      <c r="G211" s="51" t="str">
        <f t="shared" si="10"/>
        <v/>
      </c>
      <c r="H211" s="51" t="str">
        <f t="shared" si="11"/>
        <v/>
      </c>
      <c r="I211" s="52" t="str">
        <f t="shared" si="12"/>
        <v/>
      </c>
      <c r="K211" s="59"/>
      <c r="L211" s="59"/>
      <c r="M211" s="59"/>
      <c r="N211" s="59"/>
      <c r="O211" s="60"/>
      <c r="P211" s="61"/>
      <c r="Q211" s="59"/>
      <c r="R211" s="59"/>
      <c r="S211" s="60"/>
    </row>
    <row r="212" spans="1:19" s="41" customFormat="1" ht="16.5" customHeight="1" x14ac:dyDescent="0.3">
      <c r="A212" s="47">
        <v>194</v>
      </c>
      <c r="B212" s="42" t="str">
        <f t="shared" si="13"/>
        <v/>
      </c>
      <c r="C212" s="43" t="str">
        <f t="shared" si="14"/>
        <v/>
      </c>
      <c r="D212" s="57"/>
      <c r="E212" s="58"/>
      <c r="F212" s="49"/>
      <c r="G212" s="51" t="str">
        <f t="shared" ref="G212:G275" si="15">IF(ISERROR(IF(ISBLANK(D212),"",D212-$D$8)),"",IF(ISBLANK(D212),"",D212-$D$8))</f>
        <v/>
      </c>
      <c r="H212" s="51" t="str">
        <f t="shared" ref="H212:H275" si="16">IF(ISERROR(IF(ISBLANK(D212),"",D212-C212)),"",IF(ISBLANK(D212),"",D212-C212))</f>
        <v/>
      </c>
      <c r="I212" s="52" t="str">
        <f t="shared" ref="I212:I275" si="17">IF(ISERROR(IF((G212/-$D$10)&lt;0,"",G212/-$D$10)),"",IF((G212/-$D$10)&lt;0,"",G212/-$D$10))</f>
        <v/>
      </c>
      <c r="K212" s="59"/>
      <c r="L212" s="59"/>
      <c r="M212" s="59"/>
      <c r="N212" s="59"/>
      <c r="O212" s="60"/>
      <c r="P212" s="61"/>
      <c r="Q212" s="59"/>
      <c r="R212" s="59"/>
      <c r="S212" s="60"/>
    </row>
    <row r="213" spans="1:19" s="41" customFormat="1" ht="16.5" customHeight="1" x14ac:dyDescent="0.3">
      <c r="A213" s="47">
        <v>195</v>
      </c>
      <c r="B213" s="42" t="str">
        <f t="shared" ref="B213:B276" si="18">IF(ISERROR(IF(A213&lt;=$D$6,B212+1,"")),"",IF(A213&lt;=$D$6,B212+1,""))</f>
        <v/>
      </c>
      <c r="C213" s="43" t="str">
        <f t="shared" ref="C213:C276" si="19">IF(ISERROR(IF(A213&lt;=$D$6,C212-$D$12,"")),"",IF(A213&lt;=$D$6,C212-$D$12,""))</f>
        <v/>
      </c>
      <c r="D213" s="57"/>
      <c r="E213" s="58"/>
      <c r="F213" s="49"/>
      <c r="G213" s="51" t="str">
        <f t="shared" si="15"/>
        <v/>
      </c>
      <c r="H213" s="51" t="str">
        <f t="shared" si="16"/>
        <v/>
      </c>
      <c r="I213" s="52" t="str">
        <f t="shared" si="17"/>
        <v/>
      </c>
      <c r="K213" s="59"/>
      <c r="L213" s="59"/>
      <c r="M213" s="59"/>
      <c r="N213" s="59"/>
      <c r="O213" s="60"/>
      <c r="P213" s="61"/>
      <c r="Q213" s="59"/>
      <c r="R213" s="59"/>
      <c r="S213" s="60"/>
    </row>
    <row r="214" spans="1:19" s="41" customFormat="1" ht="16.5" customHeight="1" x14ac:dyDescent="0.3">
      <c r="A214" s="47">
        <v>196</v>
      </c>
      <c r="B214" s="42" t="str">
        <f t="shared" si="18"/>
        <v/>
      </c>
      <c r="C214" s="43" t="str">
        <f t="shared" si="19"/>
        <v/>
      </c>
      <c r="D214" s="57"/>
      <c r="E214" s="58"/>
      <c r="F214" s="49"/>
      <c r="G214" s="51" t="str">
        <f t="shared" si="15"/>
        <v/>
      </c>
      <c r="H214" s="51" t="str">
        <f t="shared" si="16"/>
        <v/>
      </c>
      <c r="I214" s="52" t="str">
        <f t="shared" si="17"/>
        <v/>
      </c>
      <c r="K214" s="59"/>
      <c r="L214" s="59"/>
      <c r="M214" s="59"/>
      <c r="N214" s="59"/>
      <c r="O214" s="60"/>
      <c r="P214" s="61"/>
      <c r="Q214" s="59"/>
      <c r="R214" s="59"/>
      <c r="S214" s="60"/>
    </row>
    <row r="215" spans="1:19" s="41" customFormat="1" ht="16.5" customHeight="1" x14ac:dyDescent="0.3">
      <c r="A215" s="47">
        <v>197</v>
      </c>
      <c r="B215" s="42" t="str">
        <f t="shared" si="18"/>
        <v/>
      </c>
      <c r="C215" s="43" t="str">
        <f t="shared" si="19"/>
        <v/>
      </c>
      <c r="D215" s="57"/>
      <c r="E215" s="58"/>
      <c r="F215" s="49"/>
      <c r="G215" s="51" t="str">
        <f t="shared" si="15"/>
        <v/>
      </c>
      <c r="H215" s="51" t="str">
        <f t="shared" si="16"/>
        <v/>
      </c>
      <c r="I215" s="52" t="str">
        <f t="shared" si="17"/>
        <v/>
      </c>
      <c r="K215" s="59"/>
      <c r="L215" s="59"/>
      <c r="M215" s="59"/>
      <c r="N215" s="59"/>
      <c r="O215" s="60"/>
      <c r="P215" s="61"/>
      <c r="Q215" s="59"/>
      <c r="R215" s="59"/>
      <c r="S215" s="60"/>
    </row>
    <row r="216" spans="1:19" s="41" customFormat="1" ht="16.5" customHeight="1" x14ac:dyDescent="0.3">
      <c r="A216" s="47">
        <v>198</v>
      </c>
      <c r="B216" s="42" t="str">
        <f t="shared" si="18"/>
        <v/>
      </c>
      <c r="C216" s="43" t="str">
        <f t="shared" si="19"/>
        <v/>
      </c>
      <c r="D216" s="57"/>
      <c r="E216" s="58"/>
      <c r="F216" s="49"/>
      <c r="G216" s="51" t="str">
        <f t="shared" si="15"/>
        <v/>
      </c>
      <c r="H216" s="51" t="str">
        <f t="shared" si="16"/>
        <v/>
      </c>
      <c r="I216" s="52" t="str">
        <f t="shared" si="17"/>
        <v/>
      </c>
      <c r="K216" s="59"/>
      <c r="L216" s="59"/>
      <c r="M216" s="59"/>
      <c r="N216" s="59"/>
      <c r="O216" s="60"/>
      <c r="P216" s="61"/>
      <c r="Q216" s="59"/>
      <c r="R216" s="59"/>
      <c r="S216" s="60"/>
    </row>
    <row r="217" spans="1:19" s="41" customFormat="1" ht="16.5" customHeight="1" x14ac:dyDescent="0.3">
      <c r="A217" s="47">
        <v>199</v>
      </c>
      <c r="B217" s="42" t="str">
        <f t="shared" si="18"/>
        <v/>
      </c>
      <c r="C217" s="43" t="str">
        <f t="shared" si="19"/>
        <v/>
      </c>
      <c r="D217" s="57"/>
      <c r="E217" s="58"/>
      <c r="F217" s="49"/>
      <c r="G217" s="51" t="str">
        <f t="shared" si="15"/>
        <v/>
      </c>
      <c r="H217" s="51" t="str">
        <f t="shared" si="16"/>
        <v/>
      </c>
      <c r="I217" s="52" t="str">
        <f t="shared" si="17"/>
        <v/>
      </c>
      <c r="K217" s="59"/>
      <c r="L217" s="59"/>
      <c r="M217" s="59"/>
      <c r="N217" s="59"/>
      <c r="O217" s="60"/>
      <c r="P217" s="61"/>
      <c r="Q217" s="59"/>
      <c r="R217" s="59"/>
      <c r="S217" s="60"/>
    </row>
    <row r="218" spans="1:19" s="41" customFormat="1" ht="16.5" customHeight="1" x14ac:dyDescent="0.3">
      <c r="A218" s="47">
        <v>200</v>
      </c>
      <c r="B218" s="42" t="str">
        <f t="shared" si="18"/>
        <v/>
      </c>
      <c r="C218" s="43" t="str">
        <f t="shared" si="19"/>
        <v/>
      </c>
      <c r="D218" s="57"/>
      <c r="E218" s="58"/>
      <c r="F218" s="49"/>
      <c r="G218" s="51" t="str">
        <f t="shared" si="15"/>
        <v/>
      </c>
      <c r="H218" s="51" t="str">
        <f t="shared" si="16"/>
        <v/>
      </c>
      <c r="I218" s="52" t="str">
        <f t="shared" si="17"/>
        <v/>
      </c>
      <c r="K218" s="59"/>
      <c r="L218" s="59"/>
      <c r="M218" s="59"/>
      <c r="N218" s="59"/>
      <c r="O218" s="60"/>
      <c r="P218" s="61"/>
      <c r="Q218" s="59"/>
      <c r="R218" s="59"/>
      <c r="S218" s="60"/>
    </row>
    <row r="219" spans="1:19" s="41" customFormat="1" ht="16.5" customHeight="1" x14ac:dyDescent="0.3">
      <c r="A219" s="47">
        <v>201</v>
      </c>
      <c r="B219" s="42" t="str">
        <f t="shared" si="18"/>
        <v/>
      </c>
      <c r="C219" s="43" t="str">
        <f t="shared" si="19"/>
        <v/>
      </c>
      <c r="D219" s="57"/>
      <c r="E219" s="58"/>
      <c r="F219" s="49"/>
      <c r="G219" s="51" t="str">
        <f t="shared" si="15"/>
        <v/>
      </c>
      <c r="H219" s="51" t="str">
        <f t="shared" si="16"/>
        <v/>
      </c>
      <c r="I219" s="52" t="str">
        <f t="shared" si="17"/>
        <v/>
      </c>
      <c r="K219" s="59"/>
      <c r="L219" s="59"/>
      <c r="M219" s="59"/>
      <c r="N219" s="59"/>
      <c r="O219" s="60"/>
      <c r="P219" s="61"/>
      <c r="Q219" s="59"/>
      <c r="R219" s="59"/>
      <c r="S219" s="60"/>
    </row>
    <row r="220" spans="1:19" s="41" customFormat="1" ht="16.5" customHeight="1" x14ac:dyDescent="0.3">
      <c r="A220" s="47">
        <v>202</v>
      </c>
      <c r="B220" s="42" t="str">
        <f t="shared" si="18"/>
        <v/>
      </c>
      <c r="C220" s="43" t="str">
        <f t="shared" si="19"/>
        <v/>
      </c>
      <c r="D220" s="57"/>
      <c r="E220" s="58"/>
      <c r="F220" s="49"/>
      <c r="G220" s="51" t="str">
        <f t="shared" si="15"/>
        <v/>
      </c>
      <c r="H220" s="51" t="str">
        <f t="shared" si="16"/>
        <v/>
      </c>
      <c r="I220" s="52" t="str">
        <f t="shared" si="17"/>
        <v/>
      </c>
      <c r="K220" s="59"/>
      <c r="L220" s="59"/>
      <c r="M220" s="59"/>
      <c r="N220" s="59"/>
      <c r="O220" s="60"/>
      <c r="P220" s="61"/>
      <c r="Q220" s="59"/>
      <c r="R220" s="59"/>
      <c r="S220" s="60"/>
    </row>
    <row r="221" spans="1:19" s="41" customFormat="1" ht="16.5" customHeight="1" x14ac:dyDescent="0.3">
      <c r="A221" s="47">
        <v>203</v>
      </c>
      <c r="B221" s="42" t="str">
        <f t="shared" si="18"/>
        <v/>
      </c>
      <c r="C221" s="43" t="str">
        <f t="shared" si="19"/>
        <v/>
      </c>
      <c r="D221" s="57"/>
      <c r="E221" s="58"/>
      <c r="F221" s="49"/>
      <c r="G221" s="51" t="str">
        <f t="shared" si="15"/>
        <v/>
      </c>
      <c r="H221" s="51" t="str">
        <f t="shared" si="16"/>
        <v/>
      </c>
      <c r="I221" s="52" t="str">
        <f t="shared" si="17"/>
        <v/>
      </c>
      <c r="K221" s="59"/>
      <c r="L221" s="59"/>
      <c r="M221" s="59"/>
      <c r="N221" s="59"/>
      <c r="O221" s="60"/>
      <c r="P221" s="61"/>
      <c r="Q221" s="59"/>
      <c r="R221" s="59"/>
      <c r="S221" s="60"/>
    </row>
    <row r="222" spans="1:19" s="41" customFormat="1" ht="16.5" customHeight="1" x14ac:dyDescent="0.3">
      <c r="A222" s="47">
        <v>204</v>
      </c>
      <c r="B222" s="42" t="str">
        <f t="shared" si="18"/>
        <v/>
      </c>
      <c r="C222" s="43" t="str">
        <f t="shared" si="19"/>
        <v/>
      </c>
      <c r="D222" s="57"/>
      <c r="E222" s="58"/>
      <c r="F222" s="49"/>
      <c r="G222" s="51" t="str">
        <f t="shared" si="15"/>
        <v/>
      </c>
      <c r="H222" s="51" t="str">
        <f t="shared" si="16"/>
        <v/>
      </c>
      <c r="I222" s="52" t="str">
        <f t="shared" si="17"/>
        <v/>
      </c>
      <c r="K222" s="59"/>
      <c r="L222" s="59"/>
      <c r="M222" s="59"/>
      <c r="N222" s="59"/>
      <c r="O222" s="60"/>
      <c r="P222" s="61"/>
      <c r="Q222" s="59"/>
      <c r="R222" s="59"/>
      <c r="S222" s="60"/>
    </row>
    <row r="223" spans="1:19" s="41" customFormat="1" ht="16.5" customHeight="1" x14ac:dyDescent="0.3">
      <c r="A223" s="47">
        <v>205</v>
      </c>
      <c r="B223" s="42" t="str">
        <f t="shared" si="18"/>
        <v/>
      </c>
      <c r="C223" s="43" t="str">
        <f t="shared" si="19"/>
        <v/>
      </c>
      <c r="D223" s="57"/>
      <c r="E223" s="58"/>
      <c r="F223" s="49"/>
      <c r="G223" s="51" t="str">
        <f t="shared" si="15"/>
        <v/>
      </c>
      <c r="H223" s="51" t="str">
        <f t="shared" si="16"/>
        <v/>
      </c>
      <c r="I223" s="52" t="str">
        <f t="shared" si="17"/>
        <v/>
      </c>
      <c r="K223" s="59"/>
      <c r="L223" s="59"/>
      <c r="M223" s="59"/>
      <c r="N223" s="59"/>
      <c r="O223" s="60"/>
      <c r="P223" s="61"/>
      <c r="Q223" s="59"/>
      <c r="R223" s="59"/>
      <c r="S223" s="60"/>
    </row>
    <row r="224" spans="1:19" s="41" customFormat="1" ht="16.5" customHeight="1" x14ac:dyDescent="0.3">
      <c r="A224" s="47">
        <v>206</v>
      </c>
      <c r="B224" s="42" t="str">
        <f t="shared" si="18"/>
        <v/>
      </c>
      <c r="C224" s="43" t="str">
        <f t="shared" si="19"/>
        <v/>
      </c>
      <c r="D224" s="57"/>
      <c r="E224" s="58"/>
      <c r="F224" s="49"/>
      <c r="G224" s="51" t="str">
        <f t="shared" si="15"/>
        <v/>
      </c>
      <c r="H224" s="51" t="str">
        <f t="shared" si="16"/>
        <v/>
      </c>
      <c r="I224" s="52" t="str">
        <f t="shared" si="17"/>
        <v/>
      </c>
      <c r="K224" s="59"/>
      <c r="L224" s="59"/>
      <c r="M224" s="59"/>
      <c r="N224" s="59"/>
      <c r="O224" s="60"/>
      <c r="P224" s="61"/>
      <c r="Q224" s="59"/>
      <c r="R224" s="59"/>
      <c r="S224" s="60"/>
    </row>
    <row r="225" spans="1:19" s="41" customFormat="1" ht="16.5" customHeight="1" x14ac:dyDescent="0.3">
      <c r="A225" s="47">
        <v>207</v>
      </c>
      <c r="B225" s="42" t="str">
        <f t="shared" si="18"/>
        <v/>
      </c>
      <c r="C225" s="43" t="str">
        <f t="shared" si="19"/>
        <v/>
      </c>
      <c r="D225" s="57"/>
      <c r="E225" s="58"/>
      <c r="F225" s="49"/>
      <c r="G225" s="51" t="str">
        <f t="shared" si="15"/>
        <v/>
      </c>
      <c r="H225" s="51" t="str">
        <f t="shared" si="16"/>
        <v/>
      </c>
      <c r="I225" s="52" t="str">
        <f t="shared" si="17"/>
        <v/>
      </c>
      <c r="K225" s="59"/>
      <c r="L225" s="59"/>
      <c r="M225" s="59"/>
      <c r="N225" s="59"/>
      <c r="O225" s="60"/>
      <c r="P225" s="61"/>
      <c r="Q225" s="59"/>
      <c r="R225" s="59"/>
      <c r="S225" s="60"/>
    </row>
    <row r="226" spans="1:19" s="41" customFormat="1" ht="16.5" customHeight="1" x14ac:dyDescent="0.3">
      <c r="A226" s="47">
        <v>208</v>
      </c>
      <c r="B226" s="42" t="str">
        <f t="shared" si="18"/>
        <v/>
      </c>
      <c r="C226" s="43" t="str">
        <f t="shared" si="19"/>
        <v/>
      </c>
      <c r="D226" s="57"/>
      <c r="E226" s="58"/>
      <c r="F226" s="49"/>
      <c r="G226" s="51" t="str">
        <f t="shared" si="15"/>
        <v/>
      </c>
      <c r="H226" s="51" t="str">
        <f t="shared" si="16"/>
        <v/>
      </c>
      <c r="I226" s="52" t="str">
        <f t="shared" si="17"/>
        <v/>
      </c>
      <c r="K226" s="59"/>
      <c r="L226" s="59"/>
      <c r="M226" s="59"/>
      <c r="N226" s="59"/>
      <c r="O226" s="60"/>
      <c r="P226" s="61"/>
      <c r="Q226" s="59"/>
      <c r="R226" s="59"/>
      <c r="S226" s="60"/>
    </row>
    <row r="227" spans="1:19" s="41" customFormat="1" ht="16.5" customHeight="1" x14ac:dyDescent="0.3">
      <c r="A227" s="47">
        <v>209</v>
      </c>
      <c r="B227" s="42" t="str">
        <f t="shared" si="18"/>
        <v/>
      </c>
      <c r="C227" s="43" t="str">
        <f t="shared" si="19"/>
        <v/>
      </c>
      <c r="D227" s="57"/>
      <c r="E227" s="58"/>
      <c r="F227" s="49"/>
      <c r="G227" s="51" t="str">
        <f t="shared" si="15"/>
        <v/>
      </c>
      <c r="H227" s="51" t="str">
        <f t="shared" si="16"/>
        <v/>
      </c>
      <c r="I227" s="52" t="str">
        <f t="shared" si="17"/>
        <v/>
      </c>
      <c r="K227" s="59"/>
      <c r="L227" s="59"/>
      <c r="M227" s="59"/>
      <c r="N227" s="59"/>
      <c r="O227" s="60"/>
      <c r="P227" s="61"/>
      <c r="Q227" s="59"/>
      <c r="R227" s="59"/>
      <c r="S227" s="60"/>
    </row>
    <row r="228" spans="1:19" s="41" customFormat="1" ht="16.5" customHeight="1" x14ac:dyDescent="0.3">
      <c r="A228" s="47">
        <v>210</v>
      </c>
      <c r="B228" s="42" t="str">
        <f t="shared" si="18"/>
        <v/>
      </c>
      <c r="C228" s="43" t="str">
        <f t="shared" si="19"/>
        <v/>
      </c>
      <c r="D228" s="57"/>
      <c r="E228" s="58"/>
      <c r="F228" s="49"/>
      <c r="G228" s="51" t="str">
        <f t="shared" si="15"/>
        <v/>
      </c>
      <c r="H228" s="51" t="str">
        <f t="shared" si="16"/>
        <v/>
      </c>
      <c r="I228" s="52" t="str">
        <f t="shared" si="17"/>
        <v/>
      </c>
      <c r="K228" s="59"/>
      <c r="L228" s="59"/>
      <c r="M228" s="59"/>
      <c r="N228" s="59"/>
      <c r="O228" s="60"/>
      <c r="P228" s="61"/>
      <c r="Q228" s="59"/>
      <c r="R228" s="59"/>
      <c r="S228" s="60"/>
    </row>
    <row r="229" spans="1:19" s="41" customFormat="1" ht="16.5" customHeight="1" x14ac:dyDescent="0.3">
      <c r="A229" s="47">
        <v>211</v>
      </c>
      <c r="B229" s="42" t="str">
        <f t="shared" si="18"/>
        <v/>
      </c>
      <c r="C229" s="43" t="str">
        <f t="shared" si="19"/>
        <v/>
      </c>
      <c r="D229" s="57"/>
      <c r="E229" s="58"/>
      <c r="F229" s="49"/>
      <c r="G229" s="51" t="str">
        <f t="shared" si="15"/>
        <v/>
      </c>
      <c r="H229" s="51" t="str">
        <f t="shared" si="16"/>
        <v/>
      </c>
      <c r="I229" s="52" t="str">
        <f t="shared" si="17"/>
        <v/>
      </c>
      <c r="K229" s="59"/>
      <c r="L229" s="59"/>
      <c r="M229" s="59"/>
      <c r="N229" s="59"/>
      <c r="O229" s="60"/>
      <c r="P229" s="61"/>
      <c r="Q229" s="59"/>
      <c r="R229" s="59"/>
      <c r="S229" s="60"/>
    </row>
    <row r="230" spans="1:19" s="41" customFormat="1" ht="16.5" customHeight="1" x14ac:dyDescent="0.3">
      <c r="A230" s="47">
        <v>212</v>
      </c>
      <c r="B230" s="42" t="str">
        <f t="shared" si="18"/>
        <v/>
      </c>
      <c r="C230" s="43" t="str">
        <f t="shared" si="19"/>
        <v/>
      </c>
      <c r="D230" s="57"/>
      <c r="E230" s="58"/>
      <c r="F230" s="49"/>
      <c r="G230" s="51" t="str">
        <f t="shared" si="15"/>
        <v/>
      </c>
      <c r="H230" s="51" t="str">
        <f t="shared" si="16"/>
        <v/>
      </c>
      <c r="I230" s="52" t="str">
        <f t="shared" si="17"/>
        <v/>
      </c>
      <c r="K230" s="59"/>
      <c r="L230" s="59"/>
      <c r="M230" s="59"/>
      <c r="N230" s="59"/>
      <c r="O230" s="60"/>
      <c r="P230" s="61"/>
      <c r="Q230" s="59"/>
      <c r="R230" s="59"/>
      <c r="S230" s="60"/>
    </row>
    <row r="231" spans="1:19" s="41" customFormat="1" ht="16.5" customHeight="1" x14ac:dyDescent="0.3">
      <c r="A231" s="47">
        <v>213</v>
      </c>
      <c r="B231" s="42" t="str">
        <f t="shared" si="18"/>
        <v/>
      </c>
      <c r="C231" s="43" t="str">
        <f t="shared" si="19"/>
        <v/>
      </c>
      <c r="D231" s="57"/>
      <c r="E231" s="58"/>
      <c r="F231" s="49"/>
      <c r="G231" s="51" t="str">
        <f t="shared" si="15"/>
        <v/>
      </c>
      <c r="H231" s="51" t="str">
        <f t="shared" si="16"/>
        <v/>
      </c>
      <c r="I231" s="52" t="str">
        <f t="shared" si="17"/>
        <v/>
      </c>
      <c r="K231" s="59"/>
      <c r="L231" s="59"/>
      <c r="M231" s="59"/>
      <c r="N231" s="59"/>
      <c r="O231" s="60"/>
      <c r="P231" s="61"/>
      <c r="Q231" s="59"/>
      <c r="R231" s="59"/>
      <c r="S231" s="60"/>
    </row>
    <row r="232" spans="1:19" s="41" customFormat="1" ht="16.5" customHeight="1" x14ac:dyDescent="0.3">
      <c r="A232" s="47">
        <v>214</v>
      </c>
      <c r="B232" s="42" t="str">
        <f t="shared" si="18"/>
        <v/>
      </c>
      <c r="C232" s="43" t="str">
        <f t="shared" si="19"/>
        <v/>
      </c>
      <c r="D232" s="57"/>
      <c r="E232" s="58"/>
      <c r="F232" s="49"/>
      <c r="G232" s="51" t="str">
        <f t="shared" si="15"/>
        <v/>
      </c>
      <c r="H232" s="51" t="str">
        <f t="shared" si="16"/>
        <v/>
      </c>
      <c r="I232" s="52" t="str">
        <f t="shared" si="17"/>
        <v/>
      </c>
      <c r="K232" s="59"/>
      <c r="L232" s="59"/>
      <c r="M232" s="59"/>
      <c r="N232" s="59"/>
      <c r="O232" s="60"/>
      <c r="P232" s="61"/>
      <c r="Q232" s="59"/>
      <c r="R232" s="59"/>
      <c r="S232" s="60"/>
    </row>
    <row r="233" spans="1:19" s="41" customFormat="1" ht="16.5" customHeight="1" x14ac:dyDescent="0.3">
      <c r="A233" s="47">
        <v>215</v>
      </c>
      <c r="B233" s="42" t="str">
        <f t="shared" si="18"/>
        <v/>
      </c>
      <c r="C233" s="43" t="str">
        <f t="shared" si="19"/>
        <v/>
      </c>
      <c r="D233" s="57"/>
      <c r="E233" s="58"/>
      <c r="F233" s="49"/>
      <c r="G233" s="51" t="str">
        <f t="shared" si="15"/>
        <v/>
      </c>
      <c r="H233" s="51" t="str">
        <f t="shared" si="16"/>
        <v/>
      </c>
      <c r="I233" s="52" t="str">
        <f t="shared" si="17"/>
        <v/>
      </c>
      <c r="K233" s="59"/>
      <c r="L233" s="59"/>
      <c r="M233" s="59"/>
      <c r="N233" s="59"/>
      <c r="O233" s="60"/>
      <c r="P233" s="61"/>
      <c r="Q233" s="59"/>
      <c r="R233" s="59"/>
      <c r="S233" s="60"/>
    </row>
    <row r="234" spans="1:19" s="41" customFormat="1" ht="16.5" customHeight="1" x14ac:dyDescent="0.3">
      <c r="A234" s="47">
        <v>216</v>
      </c>
      <c r="B234" s="42" t="str">
        <f t="shared" si="18"/>
        <v/>
      </c>
      <c r="C234" s="43" t="str">
        <f t="shared" si="19"/>
        <v/>
      </c>
      <c r="D234" s="57"/>
      <c r="E234" s="58"/>
      <c r="F234" s="49"/>
      <c r="G234" s="51" t="str">
        <f t="shared" si="15"/>
        <v/>
      </c>
      <c r="H234" s="51" t="str">
        <f t="shared" si="16"/>
        <v/>
      </c>
      <c r="I234" s="52" t="str">
        <f t="shared" si="17"/>
        <v/>
      </c>
      <c r="K234" s="59"/>
      <c r="L234" s="59"/>
      <c r="M234" s="59"/>
      <c r="N234" s="59"/>
      <c r="O234" s="60"/>
      <c r="P234" s="61"/>
      <c r="Q234" s="59"/>
      <c r="R234" s="59"/>
      <c r="S234" s="60"/>
    </row>
    <row r="235" spans="1:19" s="41" customFormat="1" ht="16.5" customHeight="1" x14ac:dyDescent="0.3">
      <c r="A235" s="47">
        <v>217</v>
      </c>
      <c r="B235" s="42" t="str">
        <f t="shared" si="18"/>
        <v/>
      </c>
      <c r="C235" s="43" t="str">
        <f t="shared" si="19"/>
        <v/>
      </c>
      <c r="D235" s="57"/>
      <c r="E235" s="58"/>
      <c r="F235" s="49"/>
      <c r="G235" s="51" t="str">
        <f t="shared" si="15"/>
        <v/>
      </c>
      <c r="H235" s="51" t="str">
        <f t="shared" si="16"/>
        <v/>
      </c>
      <c r="I235" s="52" t="str">
        <f t="shared" si="17"/>
        <v/>
      </c>
      <c r="K235" s="59"/>
      <c r="L235" s="59"/>
      <c r="M235" s="59"/>
      <c r="N235" s="59"/>
      <c r="O235" s="60"/>
      <c r="P235" s="61"/>
      <c r="Q235" s="59"/>
      <c r="R235" s="59"/>
      <c r="S235" s="60"/>
    </row>
    <row r="236" spans="1:19" s="41" customFormat="1" ht="16.5" customHeight="1" x14ac:dyDescent="0.3">
      <c r="A236" s="47">
        <v>218</v>
      </c>
      <c r="B236" s="42" t="str">
        <f t="shared" si="18"/>
        <v/>
      </c>
      <c r="C236" s="43" t="str">
        <f t="shared" si="19"/>
        <v/>
      </c>
      <c r="D236" s="57"/>
      <c r="E236" s="58"/>
      <c r="F236" s="49"/>
      <c r="G236" s="51" t="str">
        <f t="shared" si="15"/>
        <v/>
      </c>
      <c r="H236" s="51" t="str">
        <f t="shared" si="16"/>
        <v/>
      </c>
      <c r="I236" s="52" t="str">
        <f t="shared" si="17"/>
        <v/>
      </c>
      <c r="K236" s="59"/>
      <c r="L236" s="59"/>
      <c r="M236" s="59"/>
      <c r="N236" s="59"/>
      <c r="O236" s="60"/>
      <c r="P236" s="61"/>
      <c r="Q236" s="59"/>
      <c r="R236" s="59"/>
      <c r="S236" s="60"/>
    </row>
    <row r="237" spans="1:19" s="41" customFormat="1" ht="16.5" customHeight="1" x14ac:dyDescent="0.3">
      <c r="A237" s="47">
        <v>219</v>
      </c>
      <c r="B237" s="42" t="str">
        <f t="shared" si="18"/>
        <v/>
      </c>
      <c r="C237" s="43" t="str">
        <f t="shared" si="19"/>
        <v/>
      </c>
      <c r="D237" s="57"/>
      <c r="E237" s="58"/>
      <c r="F237" s="49"/>
      <c r="G237" s="51" t="str">
        <f t="shared" si="15"/>
        <v/>
      </c>
      <c r="H237" s="51" t="str">
        <f t="shared" si="16"/>
        <v/>
      </c>
      <c r="I237" s="52" t="str">
        <f t="shared" si="17"/>
        <v/>
      </c>
      <c r="K237" s="59"/>
      <c r="L237" s="59"/>
      <c r="M237" s="59"/>
      <c r="N237" s="59"/>
      <c r="O237" s="60"/>
      <c r="P237" s="61"/>
      <c r="Q237" s="59"/>
      <c r="R237" s="59"/>
      <c r="S237" s="60"/>
    </row>
    <row r="238" spans="1:19" s="41" customFormat="1" ht="16.5" customHeight="1" x14ac:dyDescent="0.3">
      <c r="A238" s="47">
        <v>220</v>
      </c>
      <c r="B238" s="42" t="str">
        <f t="shared" si="18"/>
        <v/>
      </c>
      <c r="C238" s="43" t="str">
        <f t="shared" si="19"/>
        <v/>
      </c>
      <c r="D238" s="57"/>
      <c r="E238" s="58"/>
      <c r="F238" s="49"/>
      <c r="G238" s="51" t="str">
        <f t="shared" si="15"/>
        <v/>
      </c>
      <c r="H238" s="51" t="str">
        <f t="shared" si="16"/>
        <v/>
      </c>
      <c r="I238" s="52" t="str">
        <f t="shared" si="17"/>
        <v/>
      </c>
      <c r="K238" s="59"/>
      <c r="L238" s="59"/>
      <c r="M238" s="59"/>
      <c r="N238" s="59"/>
      <c r="O238" s="60"/>
      <c r="P238" s="61"/>
      <c r="Q238" s="59"/>
      <c r="R238" s="59"/>
      <c r="S238" s="60"/>
    </row>
    <row r="239" spans="1:19" s="41" customFormat="1" ht="16.5" customHeight="1" x14ac:dyDescent="0.3">
      <c r="A239" s="47">
        <v>221</v>
      </c>
      <c r="B239" s="42" t="str">
        <f t="shared" si="18"/>
        <v/>
      </c>
      <c r="C239" s="43" t="str">
        <f t="shared" si="19"/>
        <v/>
      </c>
      <c r="D239" s="57"/>
      <c r="E239" s="58"/>
      <c r="F239" s="49"/>
      <c r="G239" s="51" t="str">
        <f t="shared" si="15"/>
        <v/>
      </c>
      <c r="H239" s="51" t="str">
        <f t="shared" si="16"/>
        <v/>
      </c>
      <c r="I239" s="52" t="str">
        <f t="shared" si="17"/>
        <v/>
      </c>
      <c r="K239" s="59"/>
      <c r="L239" s="59"/>
      <c r="M239" s="59"/>
      <c r="N239" s="59"/>
      <c r="O239" s="60"/>
      <c r="P239" s="61"/>
      <c r="Q239" s="59"/>
      <c r="R239" s="59"/>
      <c r="S239" s="60"/>
    </row>
    <row r="240" spans="1:19" s="41" customFormat="1" ht="16.5" customHeight="1" x14ac:dyDescent="0.3">
      <c r="A240" s="47">
        <v>222</v>
      </c>
      <c r="B240" s="42" t="str">
        <f t="shared" si="18"/>
        <v/>
      </c>
      <c r="C240" s="43" t="str">
        <f t="shared" si="19"/>
        <v/>
      </c>
      <c r="D240" s="57"/>
      <c r="E240" s="58"/>
      <c r="F240" s="49"/>
      <c r="G240" s="51" t="str">
        <f t="shared" si="15"/>
        <v/>
      </c>
      <c r="H240" s="51" t="str">
        <f t="shared" si="16"/>
        <v/>
      </c>
      <c r="I240" s="52" t="str">
        <f t="shared" si="17"/>
        <v/>
      </c>
      <c r="K240" s="59"/>
      <c r="L240" s="59"/>
      <c r="M240" s="59"/>
      <c r="N240" s="59"/>
      <c r="O240" s="60"/>
      <c r="P240" s="61"/>
      <c r="Q240" s="59"/>
      <c r="R240" s="59"/>
      <c r="S240" s="60"/>
    </row>
    <row r="241" spans="1:19" s="41" customFormat="1" ht="16.5" customHeight="1" x14ac:dyDescent="0.3">
      <c r="A241" s="47">
        <v>223</v>
      </c>
      <c r="B241" s="42" t="str">
        <f t="shared" si="18"/>
        <v/>
      </c>
      <c r="C241" s="43" t="str">
        <f t="shared" si="19"/>
        <v/>
      </c>
      <c r="D241" s="57"/>
      <c r="E241" s="58"/>
      <c r="F241" s="49"/>
      <c r="G241" s="51" t="str">
        <f t="shared" si="15"/>
        <v/>
      </c>
      <c r="H241" s="51" t="str">
        <f t="shared" si="16"/>
        <v/>
      </c>
      <c r="I241" s="52" t="str">
        <f t="shared" si="17"/>
        <v/>
      </c>
      <c r="K241" s="59"/>
      <c r="L241" s="59"/>
      <c r="M241" s="59"/>
      <c r="N241" s="59"/>
      <c r="O241" s="60"/>
      <c r="P241" s="61"/>
      <c r="Q241" s="59"/>
      <c r="R241" s="59"/>
      <c r="S241" s="60"/>
    </row>
    <row r="242" spans="1:19" s="41" customFormat="1" ht="16.5" customHeight="1" x14ac:dyDescent="0.3">
      <c r="A242" s="47">
        <v>224</v>
      </c>
      <c r="B242" s="42" t="str">
        <f t="shared" si="18"/>
        <v/>
      </c>
      <c r="C242" s="43" t="str">
        <f t="shared" si="19"/>
        <v/>
      </c>
      <c r="D242" s="57"/>
      <c r="E242" s="58"/>
      <c r="F242" s="49"/>
      <c r="G242" s="51" t="str">
        <f t="shared" si="15"/>
        <v/>
      </c>
      <c r="H242" s="51" t="str">
        <f t="shared" si="16"/>
        <v/>
      </c>
      <c r="I242" s="52" t="str">
        <f t="shared" si="17"/>
        <v/>
      </c>
      <c r="K242" s="59"/>
      <c r="L242" s="59"/>
      <c r="M242" s="59"/>
      <c r="N242" s="59"/>
      <c r="O242" s="60"/>
      <c r="P242" s="61"/>
      <c r="Q242" s="59"/>
      <c r="R242" s="59"/>
      <c r="S242" s="60"/>
    </row>
    <row r="243" spans="1:19" s="41" customFormat="1" ht="16.5" customHeight="1" x14ac:dyDescent="0.3">
      <c r="A243" s="47">
        <v>225</v>
      </c>
      <c r="B243" s="42" t="str">
        <f t="shared" si="18"/>
        <v/>
      </c>
      <c r="C243" s="43" t="str">
        <f t="shared" si="19"/>
        <v/>
      </c>
      <c r="D243" s="57"/>
      <c r="E243" s="58"/>
      <c r="F243" s="49"/>
      <c r="G243" s="51" t="str">
        <f t="shared" si="15"/>
        <v/>
      </c>
      <c r="H243" s="51" t="str">
        <f t="shared" si="16"/>
        <v/>
      </c>
      <c r="I243" s="52" t="str">
        <f t="shared" si="17"/>
        <v/>
      </c>
      <c r="K243" s="59"/>
      <c r="L243" s="59"/>
      <c r="M243" s="59"/>
      <c r="N243" s="59"/>
      <c r="O243" s="60"/>
      <c r="P243" s="61"/>
      <c r="Q243" s="59"/>
      <c r="R243" s="59"/>
      <c r="S243" s="60"/>
    </row>
    <row r="244" spans="1:19" s="41" customFormat="1" ht="16.5" customHeight="1" x14ac:dyDescent="0.3">
      <c r="A244" s="47">
        <v>226</v>
      </c>
      <c r="B244" s="42" t="str">
        <f t="shared" si="18"/>
        <v/>
      </c>
      <c r="C244" s="43" t="str">
        <f t="shared" si="19"/>
        <v/>
      </c>
      <c r="D244" s="57"/>
      <c r="E244" s="58"/>
      <c r="F244" s="49"/>
      <c r="G244" s="51" t="str">
        <f t="shared" si="15"/>
        <v/>
      </c>
      <c r="H244" s="51" t="str">
        <f t="shared" si="16"/>
        <v/>
      </c>
      <c r="I244" s="52" t="str">
        <f t="shared" si="17"/>
        <v/>
      </c>
      <c r="K244" s="59"/>
      <c r="L244" s="59"/>
      <c r="M244" s="59"/>
      <c r="N244" s="59"/>
      <c r="O244" s="60"/>
      <c r="P244" s="61"/>
      <c r="Q244" s="59"/>
      <c r="R244" s="59"/>
      <c r="S244" s="60"/>
    </row>
    <row r="245" spans="1:19" s="41" customFormat="1" ht="16.5" customHeight="1" x14ac:dyDescent="0.3">
      <c r="A245" s="47">
        <v>227</v>
      </c>
      <c r="B245" s="42" t="str">
        <f t="shared" si="18"/>
        <v/>
      </c>
      <c r="C245" s="43" t="str">
        <f t="shared" si="19"/>
        <v/>
      </c>
      <c r="D245" s="57"/>
      <c r="E245" s="58"/>
      <c r="F245" s="49"/>
      <c r="G245" s="51" t="str">
        <f t="shared" si="15"/>
        <v/>
      </c>
      <c r="H245" s="51" t="str">
        <f t="shared" si="16"/>
        <v/>
      </c>
      <c r="I245" s="52" t="str">
        <f t="shared" si="17"/>
        <v/>
      </c>
      <c r="K245" s="59"/>
      <c r="L245" s="59"/>
      <c r="M245" s="59"/>
      <c r="N245" s="59"/>
      <c r="O245" s="60"/>
      <c r="P245" s="61"/>
      <c r="Q245" s="59"/>
      <c r="R245" s="59"/>
      <c r="S245" s="60"/>
    </row>
    <row r="246" spans="1:19" s="41" customFormat="1" ht="16.5" customHeight="1" x14ac:dyDescent="0.3">
      <c r="A246" s="47">
        <v>228</v>
      </c>
      <c r="B246" s="42" t="str">
        <f t="shared" si="18"/>
        <v/>
      </c>
      <c r="C246" s="43" t="str">
        <f t="shared" si="19"/>
        <v/>
      </c>
      <c r="D246" s="57"/>
      <c r="E246" s="58"/>
      <c r="F246" s="49"/>
      <c r="G246" s="51" t="str">
        <f t="shared" si="15"/>
        <v/>
      </c>
      <c r="H246" s="51" t="str">
        <f t="shared" si="16"/>
        <v/>
      </c>
      <c r="I246" s="52" t="str">
        <f t="shared" si="17"/>
        <v/>
      </c>
      <c r="K246" s="59"/>
      <c r="L246" s="59"/>
      <c r="M246" s="59"/>
      <c r="N246" s="59"/>
      <c r="O246" s="60"/>
      <c r="P246" s="61"/>
      <c r="Q246" s="59"/>
      <c r="R246" s="59"/>
      <c r="S246" s="60"/>
    </row>
    <row r="247" spans="1:19" s="41" customFormat="1" ht="16.5" customHeight="1" x14ac:dyDescent="0.3">
      <c r="A247" s="47">
        <v>229</v>
      </c>
      <c r="B247" s="42" t="str">
        <f t="shared" si="18"/>
        <v/>
      </c>
      <c r="C247" s="43" t="str">
        <f t="shared" si="19"/>
        <v/>
      </c>
      <c r="D247" s="57"/>
      <c r="E247" s="58"/>
      <c r="F247" s="49"/>
      <c r="G247" s="51" t="str">
        <f t="shared" si="15"/>
        <v/>
      </c>
      <c r="H247" s="51" t="str">
        <f t="shared" si="16"/>
        <v/>
      </c>
      <c r="I247" s="52" t="str">
        <f t="shared" si="17"/>
        <v/>
      </c>
      <c r="K247" s="59"/>
      <c r="L247" s="59"/>
      <c r="M247" s="59"/>
      <c r="N247" s="59"/>
      <c r="O247" s="60"/>
      <c r="P247" s="61"/>
      <c r="Q247" s="59"/>
      <c r="R247" s="59"/>
      <c r="S247" s="60"/>
    </row>
    <row r="248" spans="1:19" s="41" customFormat="1" ht="16.5" customHeight="1" x14ac:dyDescent="0.3">
      <c r="A248" s="47">
        <v>230</v>
      </c>
      <c r="B248" s="42" t="str">
        <f t="shared" si="18"/>
        <v/>
      </c>
      <c r="C248" s="43" t="str">
        <f t="shared" si="19"/>
        <v/>
      </c>
      <c r="D248" s="57"/>
      <c r="E248" s="58"/>
      <c r="F248" s="49"/>
      <c r="G248" s="51" t="str">
        <f t="shared" si="15"/>
        <v/>
      </c>
      <c r="H248" s="51" t="str">
        <f t="shared" si="16"/>
        <v/>
      </c>
      <c r="I248" s="52" t="str">
        <f t="shared" si="17"/>
        <v/>
      </c>
      <c r="K248" s="59"/>
      <c r="L248" s="59"/>
      <c r="M248" s="59"/>
      <c r="N248" s="59"/>
      <c r="O248" s="60"/>
      <c r="P248" s="61"/>
      <c r="Q248" s="59"/>
      <c r="R248" s="59"/>
      <c r="S248" s="60"/>
    </row>
    <row r="249" spans="1:19" s="41" customFormat="1" ht="16.5" customHeight="1" x14ac:dyDescent="0.3">
      <c r="A249" s="47">
        <v>231</v>
      </c>
      <c r="B249" s="42" t="str">
        <f t="shared" si="18"/>
        <v/>
      </c>
      <c r="C249" s="43" t="str">
        <f t="shared" si="19"/>
        <v/>
      </c>
      <c r="D249" s="57"/>
      <c r="E249" s="58"/>
      <c r="F249" s="49"/>
      <c r="G249" s="51" t="str">
        <f t="shared" si="15"/>
        <v/>
      </c>
      <c r="H249" s="51" t="str">
        <f t="shared" si="16"/>
        <v/>
      </c>
      <c r="I249" s="52" t="str">
        <f t="shared" si="17"/>
        <v/>
      </c>
      <c r="K249" s="59"/>
      <c r="L249" s="59"/>
      <c r="M249" s="59"/>
      <c r="N249" s="59"/>
      <c r="O249" s="60"/>
      <c r="P249" s="61"/>
      <c r="Q249" s="59"/>
      <c r="R249" s="59"/>
      <c r="S249" s="60"/>
    </row>
    <row r="250" spans="1:19" s="41" customFormat="1" ht="16.5" customHeight="1" x14ac:dyDescent="0.3">
      <c r="A250" s="47">
        <v>232</v>
      </c>
      <c r="B250" s="42" t="str">
        <f t="shared" si="18"/>
        <v/>
      </c>
      <c r="C250" s="43" t="str">
        <f t="shared" si="19"/>
        <v/>
      </c>
      <c r="D250" s="57"/>
      <c r="E250" s="58"/>
      <c r="F250" s="49"/>
      <c r="G250" s="51" t="str">
        <f t="shared" si="15"/>
        <v/>
      </c>
      <c r="H250" s="51" t="str">
        <f t="shared" si="16"/>
        <v/>
      </c>
      <c r="I250" s="52" t="str">
        <f t="shared" si="17"/>
        <v/>
      </c>
      <c r="K250" s="59"/>
      <c r="L250" s="59"/>
      <c r="M250" s="59"/>
      <c r="N250" s="59"/>
      <c r="O250" s="60"/>
      <c r="P250" s="61"/>
      <c r="Q250" s="59"/>
      <c r="R250" s="59"/>
      <c r="S250" s="60"/>
    </row>
    <row r="251" spans="1:19" s="41" customFormat="1" ht="16.5" customHeight="1" x14ac:dyDescent="0.3">
      <c r="A251" s="47">
        <v>233</v>
      </c>
      <c r="B251" s="42" t="str">
        <f t="shared" si="18"/>
        <v/>
      </c>
      <c r="C251" s="43" t="str">
        <f t="shared" si="19"/>
        <v/>
      </c>
      <c r="D251" s="57"/>
      <c r="E251" s="58"/>
      <c r="F251" s="49"/>
      <c r="G251" s="51" t="str">
        <f t="shared" si="15"/>
        <v/>
      </c>
      <c r="H251" s="51" t="str">
        <f t="shared" si="16"/>
        <v/>
      </c>
      <c r="I251" s="52" t="str">
        <f t="shared" si="17"/>
        <v/>
      </c>
      <c r="K251" s="59"/>
      <c r="L251" s="59"/>
      <c r="M251" s="59"/>
      <c r="N251" s="59"/>
      <c r="O251" s="60"/>
      <c r="P251" s="61"/>
      <c r="Q251" s="59"/>
      <c r="R251" s="59"/>
      <c r="S251" s="60"/>
    </row>
    <row r="252" spans="1:19" s="41" customFormat="1" ht="16.5" customHeight="1" x14ac:dyDescent="0.3">
      <c r="A252" s="47">
        <v>234</v>
      </c>
      <c r="B252" s="42" t="str">
        <f t="shared" si="18"/>
        <v/>
      </c>
      <c r="C252" s="43" t="str">
        <f t="shared" si="19"/>
        <v/>
      </c>
      <c r="D252" s="57"/>
      <c r="E252" s="58"/>
      <c r="F252" s="49"/>
      <c r="G252" s="51" t="str">
        <f t="shared" si="15"/>
        <v/>
      </c>
      <c r="H252" s="51" t="str">
        <f t="shared" si="16"/>
        <v/>
      </c>
      <c r="I252" s="52" t="str">
        <f t="shared" si="17"/>
        <v/>
      </c>
      <c r="K252" s="59"/>
      <c r="L252" s="59"/>
      <c r="M252" s="59"/>
      <c r="N252" s="59"/>
      <c r="O252" s="60"/>
      <c r="P252" s="61"/>
      <c r="Q252" s="59"/>
      <c r="R252" s="59"/>
      <c r="S252" s="60"/>
    </row>
    <row r="253" spans="1:19" s="41" customFormat="1" ht="16.5" customHeight="1" x14ac:dyDescent="0.3">
      <c r="A253" s="47">
        <v>235</v>
      </c>
      <c r="B253" s="42" t="str">
        <f t="shared" si="18"/>
        <v/>
      </c>
      <c r="C253" s="43" t="str">
        <f t="shared" si="19"/>
        <v/>
      </c>
      <c r="D253" s="57"/>
      <c r="E253" s="58"/>
      <c r="F253" s="49"/>
      <c r="G253" s="51" t="str">
        <f t="shared" si="15"/>
        <v/>
      </c>
      <c r="H253" s="51" t="str">
        <f t="shared" si="16"/>
        <v/>
      </c>
      <c r="I253" s="52" t="str">
        <f t="shared" si="17"/>
        <v/>
      </c>
      <c r="K253" s="59"/>
      <c r="L253" s="59"/>
      <c r="M253" s="59"/>
      <c r="N253" s="59"/>
      <c r="O253" s="60"/>
      <c r="P253" s="61"/>
      <c r="Q253" s="59"/>
      <c r="R253" s="59"/>
      <c r="S253" s="60"/>
    </row>
    <row r="254" spans="1:19" s="41" customFormat="1" ht="16.5" customHeight="1" x14ac:dyDescent="0.3">
      <c r="A254" s="47">
        <v>236</v>
      </c>
      <c r="B254" s="42" t="str">
        <f t="shared" si="18"/>
        <v/>
      </c>
      <c r="C254" s="43" t="str">
        <f t="shared" si="19"/>
        <v/>
      </c>
      <c r="D254" s="57"/>
      <c r="E254" s="58"/>
      <c r="F254" s="49"/>
      <c r="G254" s="51" t="str">
        <f t="shared" si="15"/>
        <v/>
      </c>
      <c r="H254" s="51" t="str">
        <f t="shared" si="16"/>
        <v/>
      </c>
      <c r="I254" s="52" t="str">
        <f t="shared" si="17"/>
        <v/>
      </c>
      <c r="K254" s="59"/>
      <c r="L254" s="59"/>
      <c r="M254" s="59"/>
      <c r="N254" s="59"/>
      <c r="O254" s="60"/>
      <c r="P254" s="61"/>
      <c r="Q254" s="59"/>
      <c r="R254" s="59"/>
      <c r="S254" s="60"/>
    </row>
    <row r="255" spans="1:19" s="41" customFormat="1" ht="16.5" customHeight="1" x14ac:dyDescent="0.3">
      <c r="A255" s="47">
        <v>237</v>
      </c>
      <c r="B255" s="42" t="str">
        <f t="shared" si="18"/>
        <v/>
      </c>
      <c r="C255" s="43" t="str">
        <f t="shared" si="19"/>
        <v/>
      </c>
      <c r="D255" s="57"/>
      <c r="E255" s="58"/>
      <c r="F255" s="49"/>
      <c r="G255" s="51" t="str">
        <f t="shared" si="15"/>
        <v/>
      </c>
      <c r="H255" s="51" t="str">
        <f t="shared" si="16"/>
        <v/>
      </c>
      <c r="I255" s="52" t="str">
        <f t="shared" si="17"/>
        <v/>
      </c>
      <c r="K255" s="59"/>
      <c r="L255" s="59"/>
      <c r="M255" s="59"/>
      <c r="N255" s="59"/>
      <c r="O255" s="60"/>
      <c r="P255" s="61"/>
      <c r="Q255" s="59"/>
      <c r="R255" s="59"/>
      <c r="S255" s="60"/>
    </row>
    <row r="256" spans="1:19" s="41" customFormat="1" ht="16.5" customHeight="1" x14ac:dyDescent="0.3">
      <c r="A256" s="47">
        <v>238</v>
      </c>
      <c r="B256" s="42" t="str">
        <f t="shared" si="18"/>
        <v/>
      </c>
      <c r="C256" s="43" t="str">
        <f t="shared" si="19"/>
        <v/>
      </c>
      <c r="D256" s="57"/>
      <c r="E256" s="58"/>
      <c r="F256" s="49"/>
      <c r="G256" s="51" t="str">
        <f t="shared" si="15"/>
        <v/>
      </c>
      <c r="H256" s="51" t="str">
        <f t="shared" si="16"/>
        <v/>
      </c>
      <c r="I256" s="52" t="str">
        <f t="shared" si="17"/>
        <v/>
      </c>
      <c r="K256" s="59"/>
      <c r="L256" s="59"/>
      <c r="M256" s="59"/>
      <c r="N256" s="59"/>
      <c r="O256" s="60"/>
      <c r="P256" s="61"/>
      <c r="Q256" s="59"/>
      <c r="R256" s="59"/>
      <c r="S256" s="60"/>
    </row>
    <row r="257" spans="1:19" s="41" customFormat="1" ht="16.5" customHeight="1" x14ac:dyDescent="0.3">
      <c r="A257" s="47">
        <v>239</v>
      </c>
      <c r="B257" s="42" t="str">
        <f t="shared" si="18"/>
        <v/>
      </c>
      <c r="C257" s="43" t="str">
        <f t="shared" si="19"/>
        <v/>
      </c>
      <c r="D257" s="57"/>
      <c r="E257" s="58"/>
      <c r="F257" s="49"/>
      <c r="G257" s="51" t="str">
        <f t="shared" si="15"/>
        <v/>
      </c>
      <c r="H257" s="51" t="str">
        <f t="shared" si="16"/>
        <v/>
      </c>
      <c r="I257" s="52" t="str">
        <f t="shared" si="17"/>
        <v/>
      </c>
      <c r="K257" s="59"/>
      <c r="L257" s="59"/>
      <c r="M257" s="59"/>
      <c r="N257" s="59"/>
      <c r="O257" s="60"/>
      <c r="P257" s="61"/>
      <c r="Q257" s="59"/>
      <c r="R257" s="59"/>
      <c r="S257" s="60"/>
    </row>
    <row r="258" spans="1:19" s="41" customFormat="1" ht="16.5" customHeight="1" x14ac:dyDescent="0.3">
      <c r="A258" s="47">
        <v>240</v>
      </c>
      <c r="B258" s="42" t="str">
        <f t="shared" si="18"/>
        <v/>
      </c>
      <c r="C258" s="43" t="str">
        <f t="shared" si="19"/>
        <v/>
      </c>
      <c r="D258" s="57"/>
      <c r="E258" s="58"/>
      <c r="F258" s="49"/>
      <c r="G258" s="51" t="str">
        <f t="shared" si="15"/>
        <v/>
      </c>
      <c r="H258" s="51" t="str">
        <f t="shared" si="16"/>
        <v/>
      </c>
      <c r="I258" s="52" t="str">
        <f t="shared" si="17"/>
        <v/>
      </c>
      <c r="K258" s="59"/>
      <c r="L258" s="59"/>
      <c r="M258" s="59"/>
      <c r="N258" s="59"/>
      <c r="O258" s="60"/>
      <c r="P258" s="61"/>
      <c r="Q258" s="59"/>
      <c r="R258" s="59"/>
      <c r="S258" s="60"/>
    </row>
    <row r="259" spans="1:19" s="41" customFormat="1" ht="16.5" customHeight="1" x14ac:dyDescent="0.3">
      <c r="A259" s="47">
        <v>241</v>
      </c>
      <c r="B259" s="42" t="str">
        <f t="shared" si="18"/>
        <v/>
      </c>
      <c r="C259" s="43" t="str">
        <f t="shared" si="19"/>
        <v/>
      </c>
      <c r="D259" s="57"/>
      <c r="E259" s="58"/>
      <c r="F259" s="49"/>
      <c r="G259" s="51" t="str">
        <f t="shared" si="15"/>
        <v/>
      </c>
      <c r="H259" s="51" t="str">
        <f t="shared" si="16"/>
        <v/>
      </c>
      <c r="I259" s="52" t="str">
        <f t="shared" si="17"/>
        <v/>
      </c>
      <c r="K259" s="59"/>
      <c r="L259" s="59"/>
      <c r="M259" s="59"/>
      <c r="N259" s="59"/>
      <c r="O259" s="60"/>
      <c r="P259" s="61"/>
      <c r="Q259" s="59"/>
      <c r="R259" s="59"/>
      <c r="S259" s="60"/>
    </row>
    <row r="260" spans="1:19" s="41" customFormat="1" ht="16.5" customHeight="1" x14ac:dyDescent="0.3">
      <c r="A260" s="47">
        <v>242</v>
      </c>
      <c r="B260" s="42" t="str">
        <f t="shared" si="18"/>
        <v/>
      </c>
      <c r="C260" s="43" t="str">
        <f t="shared" si="19"/>
        <v/>
      </c>
      <c r="D260" s="57"/>
      <c r="E260" s="58"/>
      <c r="F260" s="49"/>
      <c r="G260" s="51" t="str">
        <f t="shared" si="15"/>
        <v/>
      </c>
      <c r="H260" s="51" t="str">
        <f t="shared" si="16"/>
        <v/>
      </c>
      <c r="I260" s="52" t="str">
        <f t="shared" si="17"/>
        <v/>
      </c>
      <c r="K260" s="59"/>
      <c r="L260" s="59"/>
      <c r="M260" s="59"/>
      <c r="N260" s="59"/>
      <c r="O260" s="60"/>
      <c r="P260" s="61"/>
      <c r="Q260" s="59"/>
      <c r="R260" s="59"/>
      <c r="S260" s="60"/>
    </row>
    <row r="261" spans="1:19" s="41" customFormat="1" ht="16.5" customHeight="1" x14ac:dyDescent="0.3">
      <c r="A261" s="47">
        <v>243</v>
      </c>
      <c r="B261" s="42" t="str">
        <f t="shared" si="18"/>
        <v/>
      </c>
      <c r="C261" s="43" t="str">
        <f t="shared" si="19"/>
        <v/>
      </c>
      <c r="D261" s="57"/>
      <c r="E261" s="58"/>
      <c r="F261" s="49"/>
      <c r="G261" s="51" t="str">
        <f t="shared" si="15"/>
        <v/>
      </c>
      <c r="H261" s="51" t="str">
        <f t="shared" si="16"/>
        <v/>
      </c>
      <c r="I261" s="52" t="str">
        <f t="shared" si="17"/>
        <v/>
      </c>
      <c r="K261" s="59"/>
      <c r="L261" s="59"/>
      <c r="M261" s="59"/>
      <c r="N261" s="59"/>
      <c r="O261" s="60"/>
      <c r="P261" s="61"/>
      <c r="Q261" s="59"/>
      <c r="R261" s="59"/>
      <c r="S261" s="60"/>
    </row>
    <row r="262" spans="1:19" s="41" customFormat="1" ht="16.5" customHeight="1" x14ac:dyDescent="0.3">
      <c r="A262" s="47">
        <v>244</v>
      </c>
      <c r="B262" s="42" t="str">
        <f t="shared" si="18"/>
        <v/>
      </c>
      <c r="C262" s="43" t="str">
        <f t="shared" si="19"/>
        <v/>
      </c>
      <c r="D262" s="57"/>
      <c r="E262" s="58"/>
      <c r="F262" s="49"/>
      <c r="G262" s="51" t="str">
        <f t="shared" si="15"/>
        <v/>
      </c>
      <c r="H262" s="51" t="str">
        <f t="shared" si="16"/>
        <v/>
      </c>
      <c r="I262" s="52" t="str">
        <f t="shared" si="17"/>
        <v/>
      </c>
      <c r="K262" s="59"/>
      <c r="L262" s="59"/>
      <c r="M262" s="59"/>
      <c r="N262" s="59"/>
      <c r="O262" s="60"/>
      <c r="P262" s="61"/>
      <c r="Q262" s="59"/>
      <c r="R262" s="59"/>
      <c r="S262" s="60"/>
    </row>
    <row r="263" spans="1:19" s="41" customFormat="1" ht="16.5" customHeight="1" x14ac:dyDescent="0.3">
      <c r="A263" s="47">
        <v>245</v>
      </c>
      <c r="B263" s="42" t="str">
        <f t="shared" si="18"/>
        <v/>
      </c>
      <c r="C263" s="43" t="str">
        <f t="shared" si="19"/>
        <v/>
      </c>
      <c r="D263" s="57"/>
      <c r="E263" s="58"/>
      <c r="F263" s="49"/>
      <c r="G263" s="51" t="str">
        <f t="shared" si="15"/>
        <v/>
      </c>
      <c r="H263" s="51" t="str">
        <f t="shared" si="16"/>
        <v/>
      </c>
      <c r="I263" s="52" t="str">
        <f t="shared" si="17"/>
        <v/>
      </c>
      <c r="K263" s="59"/>
      <c r="L263" s="59"/>
      <c r="M263" s="59"/>
      <c r="N263" s="59"/>
      <c r="O263" s="60"/>
      <c r="P263" s="61"/>
      <c r="Q263" s="59"/>
      <c r="R263" s="59"/>
      <c r="S263" s="60"/>
    </row>
    <row r="264" spans="1:19" s="41" customFormat="1" ht="16.5" customHeight="1" x14ac:dyDescent="0.3">
      <c r="A264" s="47">
        <v>246</v>
      </c>
      <c r="B264" s="42" t="str">
        <f t="shared" si="18"/>
        <v/>
      </c>
      <c r="C264" s="43" t="str">
        <f t="shared" si="19"/>
        <v/>
      </c>
      <c r="D264" s="57"/>
      <c r="E264" s="58"/>
      <c r="F264" s="49"/>
      <c r="G264" s="51" t="str">
        <f t="shared" si="15"/>
        <v/>
      </c>
      <c r="H264" s="51" t="str">
        <f t="shared" si="16"/>
        <v/>
      </c>
      <c r="I264" s="52" t="str">
        <f t="shared" si="17"/>
        <v/>
      </c>
      <c r="K264" s="59"/>
      <c r="L264" s="59"/>
      <c r="M264" s="59"/>
      <c r="N264" s="59"/>
      <c r="O264" s="60"/>
      <c r="P264" s="61"/>
      <c r="Q264" s="59"/>
      <c r="R264" s="59"/>
      <c r="S264" s="60"/>
    </row>
    <row r="265" spans="1:19" s="41" customFormat="1" ht="16.5" customHeight="1" x14ac:dyDescent="0.3">
      <c r="A265" s="47">
        <v>247</v>
      </c>
      <c r="B265" s="42" t="str">
        <f t="shared" si="18"/>
        <v/>
      </c>
      <c r="C265" s="43" t="str">
        <f t="shared" si="19"/>
        <v/>
      </c>
      <c r="D265" s="57"/>
      <c r="E265" s="58"/>
      <c r="F265" s="49"/>
      <c r="G265" s="51" t="str">
        <f t="shared" si="15"/>
        <v/>
      </c>
      <c r="H265" s="51" t="str">
        <f t="shared" si="16"/>
        <v/>
      </c>
      <c r="I265" s="52" t="str">
        <f t="shared" si="17"/>
        <v/>
      </c>
      <c r="K265" s="59"/>
      <c r="L265" s="59"/>
      <c r="M265" s="59"/>
      <c r="N265" s="59"/>
      <c r="O265" s="60"/>
      <c r="P265" s="61"/>
      <c r="Q265" s="59"/>
      <c r="R265" s="59"/>
      <c r="S265" s="60"/>
    </row>
    <row r="266" spans="1:19" s="41" customFormat="1" ht="16.5" customHeight="1" x14ac:dyDescent="0.3">
      <c r="A266" s="47">
        <v>248</v>
      </c>
      <c r="B266" s="42" t="str">
        <f t="shared" si="18"/>
        <v/>
      </c>
      <c r="C266" s="43" t="str">
        <f t="shared" si="19"/>
        <v/>
      </c>
      <c r="D266" s="57"/>
      <c r="E266" s="58"/>
      <c r="F266" s="49"/>
      <c r="G266" s="51" t="str">
        <f t="shared" si="15"/>
        <v/>
      </c>
      <c r="H266" s="51" t="str">
        <f t="shared" si="16"/>
        <v/>
      </c>
      <c r="I266" s="52" t="str">
        <f t="shared" si="17"/>
        <v/>
      </c>
      <c r="K266" s="59"/>
      <c r="L266" s="59"/>
      <c r="M266" s="59"/>
      <c r="N266" s="59"/>
      <c r="O266" s="60"/>
      <c r="P266" s="61"/>
      <c r="Q266" s="59"/>
      <c r="R266" s="59"/>
      <c r="S266" s="60"/>
    </row>
    <row r="267" spans="1:19" s="41" customFormat="1" ht="16.5" customHeight="1" x14ac:dyDescent="0.3">
      <c r="A267" s="47">
        <v>249</v>
      </c>
      <c r="B267" s="42" t="str">
        <f t="shared" si="18"/>
        <v/>
      </c>
      <c r="C267" s="43" t="str">
        <f t="shared" si="19"/>
        <v/>
      </c>
      <c r="D267" s="57"/>
      <c r="E267" s="58"/>
      <c r="F267" s="49"/>
      <c r="G267" s="51" t="str">
        <f t="shared" si="15"/>
        <v/>
      </c>
      <c r="H267" s="51" t="str">
        <f t="shared" si="16"/>
        <v/>
      </c>
      <c r="I267" s="52" t="str">
        <f t="shared" si="17"/>
        <v/>
      </c>
      <c r="K267" s="59"/>
      <c r="L267" s="59"/>
      <c r="M267" s="59"/>
      <c r="N267" s="59"/>
      <c r="O267" s="60"/>
      <c r="P267" s="61"/>
      <c r="Q267" s="59"/>
      <c r="R267" s="59"/>
      <c r="S267" s="60"/>
    </row>
    <row r="268" spans="1:19" s="41" customFormat="1" ht="16.5" customHeight="1" x14ac:dyDescent="0.3">
      <c r="A268" s="47">
        <v>250</v>
      </c>
      <c r="B268" s="42" t="str">
        <f t="shared" si="18"/>
        <v/>
      </c>
      <c r="C268" s="43" t="str">
        <f t="shared" si="19"/>
        <v/>
      </c>
      <c r="D268" s="57"/>
      <c r="E268" s="58"/>
      <c r="F268" s="49"/>
      <c r="G268" s="51" t="str">
        <f t="shared" si="15"/>
        <v/>
      </c>
      <c r="H268" s="51" t="str">
        <f t="shared" si="16"/>
        <v/>
      </c>
      <c r="I268" s="52" t="str">
        <f t="shared" si="17"/>
        <v/>
      </c>
      <c r="K268" s="59"/>
      <c r="L268" s="59"/>
      <c r="M268" s="59"/>
      <c r="N268" s="59"/>
      <c r="O268" s="60"/>
      <c r="P268" s="61"/>
      <c r="Q268" s="59"/>
      <c r="R268" s="59"/>
      <c r="S268" s="60"/>
    </row>
    <row r="269" spans="1:19" s="41" customFormat="1" ht="16.5" customHeight="1" x14ac:dyDescent="0.3">
      <c r="A269" s="47">
        <v>251</v>
      </c>
      <c r="B269" s="42" t="str">
        <f t="shared" si="18"/>
        <v/>
      </c>
      <c r="C269" s="43" t="str">
        <f t="shared" si="19"/>
        <v/>
      </c>
      <c r="D269" s="57"/>
      <c r="E269" s="58"/>
      <c r="F269" s="49"/>
      <c r="G269" s="51" t="str">
        <f t="shared" si="15"/>
        <v/>
      </c>
      <c r="H269" s="51" t="str">
        <f t="shared" si="16"/>
        <v/>
      </c>
      <c r="I269" s="52" t="str">
        <f t="shared" si="17"/>
        <v/>
      </c>
      <c r="K269" s="59"/>
      <c r="L269" s="59"/>
      <c r="M269" s="59"/>
      <c r="N269" s="59"/>
      <c r="O269" s="60"/>
      <c r="P269" s="61"/>
      <c r="Q269" s="59"/>
      <c r="R269" s="59"/>
      <c r="S269" s="60"/>
    </row>
    <row r="270" spans="1:19" s="41" customFormat="1" ht="16.5" customHeight="1" x14ac:dyDescent="0.3">
      <c r="A270" s="47">
        <v>252</v>
      </c>
      <c r="B270" s="42" t="str">
        <f t="shared" si="18"/>
        <v/>
      </c>
      <c r="C270" s="43" t="str">
        <f t="shared" si="19"/>
        <v/>
      </c>
      <c r="D270" s="57"/>
      <c r="E270" s="58"/>
      <c r="F270" s="49"/>
      <c r="G270" s="51" t="str">
        <f t="shared" si="15"/>
        <v/>
      </c>
      <c r="H270" s="51" t="str">
        <f t="shared" si="16"/>
        <v/>
      </c>
      <c r="I270" s="52" t="str">
        <f t="shared" si="17"/>
        <v/>
      </c>
      <c r="K270" s="59"/>
      <c r="L270" s="59"/>
      <c r="M270" s="59"/>
      <c r="N270" s="59"/>
      <c r="O270" s="60"/>
      <c r="P270" s="61"/>
      <c r="Q270" s="59"/>
      <c r="R270" s="59"/>
      <c r="S270" s="60"/>
    </row>
    <row r="271" spans="1:19" s="41" customFormat="1" ht="16.5" customHeight="1" x14ac:dyDescent="0.3">
      <c r="A271" s="47">
        <v>253</v>
      </c>
      <c r="B271" s="42" t="str">
        <f t="shared" si="18"/>
        <v/>
      </c>
      <c r="C271" s="43" t="str">
        <f t="shared" si="19"/>
        <v/>
      </c>
      <c r="D271" s="57"/>
      <c r="E271" s="58"/>
      <c r="F271" s="49"/>
      <c r="G271" s="51" t="str">
        <f t="shared" si="15"/>
        <v/>
      </c>
      <c r="H271" s="51" t="str">
        <f t="shared" si="16"/>
        <v/>
      </c>
      <c r="I271" s="52" t="str">
        <f t="shared" si="17"/>
        <v/>
      </c>
      <c r="K271" s="59"/>
      <c r="L271" s="59"/>
      <c r="M271" s="59"/>
      <c r="N271" s="59"/>
      <c r="O271" s="60"/>
      <c r="P271" s="61"/>
      <c r="Q271" s="59"/>
      <c r="R271" s="59"/>
      <c r="S271" s="60"/>
    </row>
    <row r="272" spans="1:19" s="41" customFormat="1" ht="16.5" customHeight="1" x14ac:dyDescent="0.3">
      <c r="A272" s="47">
        <v>254</v>
      </c>
      <c r="B272" s="42" t="str">
        <f t="shared" si="18"/>
        <v/>
      </c>
      <c r="C272" s="43" t="str">
        <f t="shared" si="19"/>
        <v/>
      </c>
      <c r="D272" s="57"/>
      <c r="E272" s="58"/>
      <c r="F272" s="49"/>
      <c r="G272" s="51" t="str">
        <f t="shared" si="15"/>
        <v/>
      </c>
      <c r="H272" s="51" t="str">
        <f t="shared" si="16"/>
        <v/>
      </c>
      <c r="I272" s="52" t="str">
        <f t="shared" si="17"/>
        <v/>
      </c>
      <c r="K272" s="59"/>
      <c r="L272" s="59"/>
      <c r="M272" s="59"/>
      <c r="N272" s="59"/>
      <c r="O272" s="60"/>
      <c r="P272" s="61"/>
      <c r="Q272" s="59"/>
      <c r="R272" s="59"/>
      <c r="S272" s="60"/>
    </row>
    <row r="273" spans="1:19" s="41" customFormat="1" ht="16.5" customHeight="1" x14ac:dyDescent="0.3">
      <c r="A273" s="47">
        <v>255</v>
      </c>
      <c r="B273" s="42" t="str">
        <f t="shared" si="18"/>
        <v/>
      </c>
      <c r="C273" s="43" t="str">
        <f t="shared" si="19"/>
        <v/>
      </c>
      <c r="D273" s="57"/>
      <c r="E273" s="58"/>
      <c r="F273" s="49"/>
      <c r="G273" s="51" t="str">
        <f t="shared" si="15"/>
        <v/>
      </c>
      <c r="H273" s="51" t="str">
        <f t="shared" si="16"/>
        <v/>
      </c>
      <c r="I273" s="52" t="str">
        <f t="shared" si="17"/>
        <v/>
      </c>
      <c r="K273" s="59"/>
      <c r="L273" s="59"/>
      <c r="M273" s="59"/>
      <c r="N273" s="59"/>
      <c r="O273" s="60"/>
      <c r="P273" s="61"/>
      <c r="Q273" s="59"/>
      <c r="R273" s="59"/>
      <c r="S273" s="60"/>
    </row>
    <row r="274" spans="1:19" s="41" customFormat="1" ht="16.5" customHeight="1" x14ac:dyDescent="0.3">
      <c r="A274" s="47">
        <v>256</v>
      </c>
      <c r="B274" s="42" t="str">
        <f t="shared" si="18"/>
        <v/>
      </c>
      <c r="C274" s="43" t="str">
        <f t="shared" si="19"/>
        <v/>
      </c>
      <c r="D274" s="57"/>
      <c r="E274" s="58"/>
      <c r="F274" s="49"/>
      <c r="G274" s="51" t="str">
        <f t="shared" si="15"/>
        <v/>
      </c>
      <c r="H274" s="51" t="str">
        <f t="shared" si="16"/>
        <v/>
      </c>
      <c r="I274" s="52" t="str">
        <f t="shared" si="17"/>
        <v/>
      </c>
      <c r="K274" s="59"/>
      <c r="L274" s="59"/>
      <c r="M274" s="59"/>
      <c r="N274" s="59"/>
      <c r="O274" s="60"/>
      <c r="P274" s="61"/>
      <c r="Q274" s="59"/>
      <c r="R274" s="59"/>
      <c r="S274" s="60"/>
    </row>
    <row r="275" spans="1:19" s="41" customFormat="1" ht="16.5" customHeight="1" x14ac:dyDescent="0.3">
      <c r="A275" s="47">
        <v>257</v>
      </c>
      <c r="B275" s="42" t="str">
        <f t="shared" si="18"/>
        <v/>
      </c>
      <c r="C275" s="43" t="str">
        <f t="shared" si="19"/>
        <v/>
      </c>
      <c r="D275" s="57"/>
      <c r="E275" s="58"/>
      <c r="F275" s="49"/>
      <c r="G275" s="51" t="str">
        <f t="shared" si="15"/>
        <v/>
      </c>
      <c r="H275" s="51" t="str">
        <f t="shared" si="16"/>
        <v/>
      </c>
      <c r="I275" s="52" t="str">
        <f t="shared" si="17"/>
        <v/>
      </c>
      <c r="K275" s="59"/>
      <c r="L275" s="59"/>
      <c r="M275" s="59"/>
      <c r="N275" s="59"/>
      <c r="O275" s="60"/>
      <c r="P275" s="61"/>
      <c r="Q275" s="59"/>
      <c r="R275" s="59"/>
      <c r="S275" s="60"/>
    </row>
    <row r="276" spans="1:19" s="41" customFormat="1" ht="16.5" customHeight="1" x14ac:dyDescent="0.3">
      <c r="A276" s="47">
        <v>258</v>
      </c>
      <c r="B276" s="42" t="str">
        <f t="shared" si="18"/>
        <v/>
      </c>
      <c r="C276" s="43" t="str">
        <f t="shared" si="19"/>
        <v/>
      </c>
      <c r="D276" s="57"/>
      <c r="E276" s="58"/>
      <c r="F276" s="49"/>
      <c r="G276" s="51" t="str">
        <f t="shared" ref="G276:G339" si="20">IF(ISERROR(IF(ISBLANK(D276),"",D276-$D$8)),"",IF(ISBLANK(D276),"",D276-$D$8))</f>
        <v/>
      </c>
      <c r="H276" s="51" t="str">
        <f t="shared" ref="H276:H339" si="21">IF(ISERROR(IF(ISBLANK(D276),"",D276-C276)),"",IF(ISBLANK(D276),"",D276-C276))</f>
        <v/>
      </c>
      <c r="I276" s="52" t="str">
        <f t="shared" ref="I276:I339" si="22">IF(ISERROR(IF((G276/-$D$10)&lt;0,"",G276/-$D$10)),"",IF((G276/-$D$10)&lt;0,"",G276/-$D$10))</f>
        <v/>
      </c>
      <c r="K276" s="59"/>
      <c r="L276" s="59"/>
      <c r="M276" s="59"/>
      <c r="N276" s="59"/>
      <c r="O276" s="60"/>
      <c r="P276" s="61"/>
      <c r="Q276" s="59"/>
      <c r="R276" s="59"/>
      <c r="S276" s="60"/>
    </row>
    <row r="277" spans="1:19" s="41" customFormat="1" ht="16.5" customHeight="1" x14ac:dyDescent="0.3">
      <c r="A277" s="47">
        <v>259</v>
      </c>
      <c r="B277" s="42" t="str">
        <f t="shared" ref="B277:B340" si="23">IF(ISERROR(IF(A277&lt;=$D$6,B276+1,"")),"",IF(A277&lt;=$D$6,B276+1,""))</f>
        <v/>
      </c>
      <c r="C277" s="43" t="str">
        <f t="shared" ref="C277:C340" si="24">IF(ISERROR(IF(A277&lt;=$D$6,C276-$D$12,"")),"",IF(A277&lt;=$D$6,C276-$D$12,""))</f>
        <v/>
      </c>
      <c r="D277" s="57"/>
      <c r="E277" s="58"/>
      <c r="F277" s="49"/>
      <c r="G277" s="51" t="str">
        <f t="shared" si="20"/>
        <v/>
      </c>
      <c r="H277" s="51" t="str">
        <f t="shared" si="21"/>
        <v/>
      </c>
      <c r="I277" s="52" t="str">
        <f t="shared" si="22"/>
        <v/>
      </c>
      <c r="K277" s="59"/>
      <c r="L277" s="59"/>
      <c r="M277" s="59"/>
      <c r="N277" s="59"/>
      <c r="O277" s="60"/>
      <c r="P277" s="61"/>
      <c r="Q277" s="59"/>
      <c r="R277" s="59"/>
      <c r="S277" s="60"/>
    </row>
    <row r="278" spans="1:19" s="41" customFormat="1" ht="16.5" customHeight="1" x14ac:dyDescent="0.3">
      <c r="A278" s="47">
        <v>260</v>
      </c>
      <c r="B278" s="42" t="str">
        <f t="shared" si="23"/>
        <v/>
      </c>
      <c r="C278" s="43" t="str">
        <f t="shared" si="24"/>
        <v/>
      </c>
      <c r="D278" s="57"/>
      <c r="E278" s="58"/>
      <c r="F278" s="49"/>
      <c r="G278" s="51" t="str">
        <f t="shared" si="20"/>
        <v/>
      </c>
      <c r="H278" s="51" t="str">
        <f t="shared" si="21"/>
        <v/>
      </c>
      <c r="I278" s="52" t="str">
        <f t="shared" si="22"/>
        <v/>
      </c>
      <c r="K278" s="59"/>
      <c r="L278" s="59"/>
      <c r="M278" s="59"/>
      <c r="N278" s="59"/>
      <c r="O278" s="60"/>
      <c r="P278" s="61"/>
      <c r="Q278" s="59"/>
      <c r="R278" s="59"/>
      <c r="S278" s="60"/>
    </row>
    <row r="279" spans="1:19" s="41" customFormat="1" ht="16.5" customHeight="1" x14ac:dyDescent="0.3">
      <c r="A279" s="47">
        <v>261</v>
      </c>
      <c r="B279" s="42" t="str">
        <f t="shared" si="23"/>
        <v/>
      </c>
      <c r="C279" s="43" t="str">
        <f t="shared" si="24"/>
        <v/>
      </c>
      <c r="D279" s="57"/>
      <c r="E279" s="58"/>
      <c r="F279" s="49"/>
      <c r="G279" s="51" t="str">
        <f t="shared" si="20"/>
        <v/>
      </c>
      <c r="H279" s="51" t="str">
        <f t="shared" si="21"/>
        <v/>
      </c>
      <c r="I279" s="52" t="str">
        <f t="shared" si="22"/>
        <v/>
      </c>
      <c r="K279" s="59"/>
      <c r="L279" s="59"/>
      <c r="M279" s="59"/>
      <c r="N279" s="59"/>
      <c r="O279" s="60"/>
      <c r="P279" s="61"/>
      <c r="Q279" s="59"/>
      <c r="R279" s="59"/>
      <c r="S279" s="60"/>
    </row>
    <row r="280" spans="1:19" s="41" customFormat="1" ht="16.5" customHeight="1" x14ac:dyDescent="0.3">
      <c r="A280" s="47">
        <v>262</v>
      </c>
      <c r="B280" s="42" t="str">
        <f t="shared" si="23"/>
        <v/>
      </c>
      <c r="C280" s="43" t="str">
        <f t="shared" si="24"/>
        <v/>
      </c>
      <c r="D280" s="57"/>
      <c r="E280" s="58"/>
      <c r="F280" s="49"/>
      <c r="G280" s="51" t="str">
        <f t="shared" si="20"/>
        <v/>
      </c>
      <c r="H280" s="51" t="str">
        <f t="shared" si="21"/>
        <v/>
      </c>
      <c r="I280" s="52" t="str">
        <f t="shared" si="22"/>
        <v/>
      </c>
      <c r="K280" s="59"/>
      <c r="L280" s="59"/>
      <c r="M280" s="59"/>
      <c r="N280" s="59"/>
      <c r="O280" s="60"/>
      <c r="P280" s="61"/>
      <c r="Q280" s="59"/>
      <c r="R280" s="59"/>
      <c r="S280" s="60"/>
    </row>
    <row r="281" spans="1:19" s="41" customFormat="1" ht="16.5" customHeight="1" x14ac:dyDescent="0.3">
      <c r="A281" s="47">
        <v>263</v>
      </c>
      <c r="B281" s="42" t="str">
        <f t="shared" si="23"/>
        <v/>
      </c>
      <c r="C281" s="43" t="str">
        <f t="shared" si="24"/>
        <v/>
      </c>
      <c r="D281" s="57"/>
      <c r="E281" s="58"/>
      <c r="F281" s="49"/>
      <c r="G281" s="51" t="str">
        <f t="shared" si="20"/>
        <v/>
      </c>
      <c r="H281" s="51" t="str">
        <f t="shared" si="21"/>
        <v/>
      </c>
      <c r="I281" s="52" t="str">
        <f t="shared" si="22"/>
        <v/>
      </c>
      <c r="K281" s="59"/>
      <c r="L281" s="59"/>
      <c r="M281" s="59"/>
      <c r="N281" s="59"/>
      <c r="O281" s="60"/>
      <c r="P281" s="61"/>
      <c r="Q281" s="59"/>
      <c r="R281" s="59"/>
      <c r="S281" s="60"/>
    </row>
    <row r="282" spans="1:19" s="41" customFormat="1" ht="16.5" customHeight="1" x14ac:dyDescent="0.3">
      <c r="A282" s="47">
        <v>264</v>
      </c>
      <c r="B282" s="42" t="str">
        <f t="shared" si="23"/>
        <v/>
      </c>
      <c r="C282" s="43" t="str">
        <f t="shared" si="24"/>
        <v/>
      </c>
      <c r="D282" s="57"/>
      <c r="E282" s="58"/>
      <c r="F282" s="49"/>
      <c r="G282" s="51" t="str">
        <f t="shared" si="20"/>
        <v/>
      </c>
      <c r="H282" s="51" t="str">
        <f t="shared" si="21"/>
        <v/>
      </c>
      <c r="I282" s="52" t="str">
        <f t="shared" si="22"/>
        <v/>
      </c>
      <c r="K282" s="59"/>
      <c r="L282" s="59"/>
      <c r="M282" s="59"/>
      <c r="N282" s="59"/>
      <c r="O282" s="60"/>
      <c r="P282" s="61"/>
      <c r="Q282" s="59"/>
      <c r="R282" s="59"/>
      <c r="S282" s="60"/>
    </row>
    <row r="283" spans="1:19" s="41" customFormat="1" ht="16.5" customHeight="1" x14ac:dyDescent="0.3">
      <c r="A283" s="47">
        <v>265</v>
      </c>
      <c r="B283" s="42" t="str">
        <f t="shared" si="23"/>
        <v/>
      </c>
      <c r="C283" s="43" t="str">
        <f t="shared" si="24"/>
        <v/>
      </c>
      <c r="D283" s="57"/>
      <c r="E283" s="58"/>
      <c r="F283" s="49"/>
      <c r="G283" s="51" t="str">
        <f t="shared" si="20"/>
        <v/>
      </c>
      <c r="H283" s="51" t="str">
        <f t="shared" si="21"/>
        <v/>
      </c>
      <c r="I283" s="52" t="str">
        <f t="shared" si="22"/>
        <v/>
      </c>
      <c r="K283" s="59"/>
      <c r="L283" s="59"/>
      <c r="M283" s="59"/>
      <c r="N283" s="59"/>
      <c r="O283" s="60"/>
      <c r="P283" s="61"/>
      <c r="Q283" s="59"/>
      <c r="R283" s="59"/>
      <c r="S283" s="60"/>
    </row>
    <row r="284" spans="1:19" s="41" customFormat="1" ht="16.5" customHeight="1" x14ac:dyDescent="0.3">
      <c r="A284" s="47">
        <v>266</v>
      </c>
      <c r="B284" s="42" t="str">
        <f t="shared" si="23"/>
        <v/>
      </c>
      <c r="C284" s="43" t="str">
        <f t="shared" si="24"/>
        <v/>
      </c>
      <c r="D284" s="57"/>
      <c r="E284" s="58"/>
      <c r="F284" s="49"/>
      <c r="G284" s="51" t="str">
        <f t="shared" si="20"/>
        <v/>
      </c>
      <c r="H284" s="51" t="str">
        <f t="shared" si="21"/>
        <v/>
      </c>
      <c r="I284" s="52" t="str">
        <f t="shared" si="22"/>
        <v/>
      </c>
      <c r="K284" s="59"/>
      <c r="L284" s="59"/>
      <c r="M284" s="59"/>
      <c r="N284" s="59"/>
      <c r="O284" s="60"/>
      <c r="P284" s="61"/>
      <c r="Q284" s="59"/>
      <c r="R284" s="59"/>
      <c r="S284" s="60"/>
    </row>
    <row r="285" spans="1:19" s="41" customFormat="1" ht="16.5" customHeight="1" x14ac:dyDescent="0.3">
      <c r="A285" s="47">
        <v>267</v>
      </c>
      <c r="B285" s="42" t="str">
        <f t="shared" si="23"/>
        <v/>
      </c>
      <c r="C285" s="43" t="str">
        <f t="shared" si="24"/>
        <v/>
      </c>
      <c r="D285" s="57"/>
      <c r="E285" s="58"/>
      <c r="F285" s="49"/>
      <c r="G285" s="51" t="str">
        <f t="shared" si="20"/>
        <v/>
      </c>
      <c r="H285" s="51" t="str">
        <f t="shared" si="21"/>
        <v/>
      </c>
      <c r="I285" s="52" t="str">
        <f t="shared" si="22"/>
        <v/>
      </c>
      <c r="K285" s="59"/>
      <c r="L285" s="59"/>
      <c r="M285" s="59"/>
      <c r="N285" s="59"/>
      <c r="O285" s="60"/>
      <c r="P285" s="61"/>
      <c r="Q285" s="59"/>
      <c r="R285" s="59"/>
      <c r="S285" s="60"/>
    </row>
    <row r="286" spans="1:19" s="41" customFormat="1" ht="16.5" customHeight="1" x14ac:dyDescent="0.3">
      <c r="A286" s="47">
        <v>268</v>
      </c>
      <c r="B286" s="42" t="str">
        <f t="shared" si="23"/>
        <v/>
      </c>
      <c r="C286" s="43" t="str">
        <f t="shared" si="24"/>
        <v/>
      </c>
      <c r="D286" s="57"/>
      <c r="E286" s="58"/>
      <c r="F286" s="49"/>
      <c r="G286" s="51" t="str">
        <f t="shared" si="20"/>
        <v/>
      </c>
      <c r="H286" s="51" t="str">
        <f t="shared" si="21"/>
        <v/>
      </c>
      <c r="I286" s="52" t="str">
        <f t="shared" si="22"/>
        <v/>
      </c>
      <c r="K286" s="59"/>
      <c r="L286" s="59"/>
      <c r="M286" s="59"/>
      <c r="N286" s="59"/>
      <c r="O286" s="60"/>
      <c r="P286" s="61"/>
      <c r="Q286" s="59"/>
      <c r="R286" s="59"/>
      <c r="S286" s="60"/>
    </row>
    <row r="287" spans="1:19" s="41" customFormat="1" ht="16.5" customHeight="1" x14ac:dyDescent="0.3">
      <c r="A287" s="47">
        <v>269</v>
      </c>
      <c r="B287" s="42" t="str">
        <f t="shared" si="23"/>
        <v/>
      </c>
      <c r="C287" s="43" t="str">
        <f t="shared" si="24"/>
        <v/>
      </c>
      <c r="D287" s="57"/>
      <c r="E287" s="58"/>
      <c r="F287" s="49"/>
      <c r="G287" s="51" t="str">
        <f t="shared" si="20"/>
        <v/>
      </c>
      <c r="H287" s="51" t="str">
        <f t="shared" si="21"/>
        <v/>
      </c>
      <c r="I287" s="52" t="str">
        <f t="shared" si="22"/>
        <v/>
      </c>
      <c r="K287" s="59"/>
      <c r="L287" s="59"/>
      <c r="M287" s="59"/>
      <c r="N287" s="59"/>
      <c r="O287" s="60"/>
      <c r="P287" s="61"/>
      <c r="Q287" s="59"/>
      <c r="R287" s="59"/>
      <c r="S287" s="60"/>
    </row>
    <row r="288" spans="1:19" s="41" customFormat="1" ht="16.5" customHeight="1" x14ac:dyDescent="0.3">
      <c r="A288" s="47">
        <v>270</v>
      </c>
      <c r="B288" s="42" t="str">
        <f t="shared" si="23"/>
        <v/>
      </c>
      <c r="C288" s="43" t="str">
        <f t="shared" si="24"/>
        <v/>
      </c>
      <c r="D288" s="57"/>
      <c r="E288" s="58"/>
      <c r="F288" s="49"/>
      <c r="G288" s="51" t="str">
        <f t="shared" si="20"/>
        <v/>
      </c>
      <c r="H288" s="51" t="str">
        <f t="shared" si="21"/>
        <v/>
      </c>
      <c r="I288" s="52" t="str">
        <f t="shared" si="22"/>
        <v/>
      </c>
      <c r="K288" s="59"/>
      <c r="L288" s="59"/>
      <c r="M288" s="59"/>
      <c r="N288" s="59"/>
      <c r="O288" s="60"/>
      <c r="P288" s="61"/>
      <c r="Q288" s="59"/>
      <c r="R288" s="59"/>
      <c r="S288" s="60"/>
    </row>
    <row r="289" spans="1:19" s="41" customFormat="1" ht="16.5" customHeight="1" x14ac:dyDescent="0.3">
      <c r="A289" s="47">
        <v>271</v>
      </c>
      <c r="B289" s="42" t="str">
        <f t="shared" si="23"/>
        <v/>
      </c>
      <c r="C289" s="43" t="str">
        <f t="shared" si="24"/>
        <v/>
      </c>
      <c r="D289" s="57"/>
      <c r="E289" s="58"/>
      <c r="F289" s="49"/>
      <c r="G289" s="51" t="str">
        <f t="shared" si="20"/>
        <v/>
      </c>
      <c r="H289" s="51" t="str">
        <f t="shared" si="21"/>
        <v/>
      </c>
      <c r="I289" s="52" t="str">
        <f t="shared" si="22"/>
        <v/>
      </c>
      <c r="K289" s="59"/>
      <c r="L289" s="59"/>
      <c r="M289" s="59"/>
      <c r="N289" s="59"/>
      <c r="O289" s="60"/>
      <c r="P289" s="61"/>
      <c r="Q289" s="59"/>
      <c r="R289" s="59"/>
      <c r="S289" s="60"/>
    </row>
    <row r="290" spans="1:19" s="41" customFormat="1" ht="16.5" customHeight="1" x14ac:dyDescent="0.3">
      <c r="A290" s="47">
        <v>272</v>
      </c>
      <c r="B290" s="42" t="str">
        <f t="shared" si="23"/>
        <v/>
      </c>
      <c r="C290" s="43" t="str">
        <f t="shared" si="24"/>
        <v/>
      </c>
      <c r="D290" s="57"/>
      <c r="E290" s="58"/>
      <c r="F290" s="49"/>
      <c r="G290" s="51" t="str">
        <f t="shared" si="20"/>
        <v/>
      </c>
      <c r="H290" s="51" t="str">
        <f t="shared" si="21"/>
        <v/>
      </c>
      <c r="I290" s="52" t="str">
        <f t="shared" si="22"/>
        <v/>
      </c>
      <c r="K290" s="59"/>
      <c r="L290" s="59"/>
      <c r="M290" s="59"/>
      <c r="N290" s="59"/>
      <c r="O290" s="60"/>
      <c r="P290" s="61"/>
      <c r="Q290" s="59"/>
      <c r="R290" s="59"/>
      <c r="S290" s="60"/>
    </row>
    <row r="291" spans="1:19" s="41" customFormat="1" ht="16.5" customHeight="1" x14ac:dyDescent="0.3">
      <c r="A291" s="47">
        <v>273</v>
      </c>
      <c r="B291" s="42" t="str">
        <f t="shared" si="23"/>
        <v/>
      </c>
      <c r="C291" s="43" t="str">
        <f t="shared" si="24"/>
        <v/>
      </c>
      <c r="D291" s="57"/>
      <c r="E291" s="58"/>
      <c r="F291" s="49"/>
      <c r="G291" s="51" t="str">
        <f t="shared" si="20"/>
        <v/>
      </c>
      <c r="H291" s="51" t="str">
        <f t="shared" si="21"/>
        <v/>
      </c>
      <c r="I291" s="52" t="str">
        <f t="shared" si="22"/>
        <v/>
      </c>
      <c r="K291" s="59"/>
      <c r="L291" s="59"/>
      <c r="M291" s="59"/>
      <c r="N291" s="59"/>
      <c r="O291" s="60"/>
      <c r="P291" s="61"/>
      <c r="Q291" s="59"/>
      <c r="R291" s="59"/>
      <c r="S291" s="60"/>
    </row>
    <row r="292" spans="1:19" s="41" customFormat="1" ht="16.5" customHeight="1" x14ac:dyDescent="0.3">
      <c r="A292" s="47">
        <v>274</v>
      </c>
      <c r="B292" s="42" t="str">
        <f t="shared" si="23"/>
        <v/>
      </c>
      <c r="C292" s="43" t="str">
        <f t="shared" si="24"/>
        <v/>
      </c>
      <c r="D292" s="57"/>
      <c r="E292" s="58"/>
      <c r="F292" s="49"/>
      <c r="G292" s="51" t="str">
        <f t="shared" si="20"/>
        <v/>
      </c>
      <c r="H292" s="51" t="str">
        <f t="shared" si="21"/>
        <v/>
      </c>
      <c r="I292" s="52" t="str">
        <f t="shared" si="22"/>
        <v/>
      </c>
      <c r="K292" s="59"/>
      <c r="L292" s="59"/>
      <c r="M292" s="59"/>
      <c r="N292" s="59"/>
      <c r="O292" s="60"/>
      <c r="P292" s="61"/>
      <c r="Q292" s="59"/>
      <c r="R292" s="59"/>
      <c r="S292" s="60"/>
    </row>
    <row r="293" spans="1:19" s="41" customFormat="1" ht="16.5" customHeight="1" x14ac:dyDescent="0.3">
      <c r="A293" s="47">
        <v>275</v>
      </c>
      <c r="B293" s="42" t="str">
        <f t="shared" si="23"/>
        <v/>
      </c>
      <c r="C293" s="43" t="str">
        <f t="shared" si="24"/>
        <v/>
      </c>
      <c r="D293" s="57"/>
      <c r="E293" s="58"/>
      <c r="F293" s="49"/>
      <c r="G293" s="51" t="str">
        <f t="shared" si="20"/>
        <v/>
      </c>
      <c r="H293" s="51" t="str">
        <f t="shared" si="21"/>
        <v/>
      </c>
      <c r="I293" s="52" t="str">
        <f t="shared" si="22"/>
        <v/>
      </c>
      <c r="K293" s="59"/>
      <c r="L293" s="59"/>
      <c r="M293" s="59"/>
      <c r="N293" s="59"/>
      <c r="O293" s="60"/>
      <c r="P293" s="61"/>
      <c r="Q293" s="59"/>
      <c r="R293" s="59"/>
      <c r="S293" s="60"/>
    </row>
    <row r="294" spans="1:19" s="41" customFormat="1" ht="16.5" customHeight="1" x14ac:dyDescent="0.3">
      <c r="A294" s="47">
        <v>276</v>
      </c>
      <c r="B294" s="42" t="str">
        <f t="shared" si="23"/>
        <v/>
      </c>
      <c r="C294" s="43" t="str">
        <f t="shared" si="24"/>
        <v/>
      </c>
      <c r="D294" s="57"/>
      <c r="E294" s="58"/>
      <c r="F294" s="49"/>
      <c r="G294" s="51" t="str">
        <f t="shared" si="20"/>
        <v/>
      </c>
      <c r="H294" s="51" t="str">
        <f t="shared" si="21"/>
        <v/>
      </c>
      <c r="I294" s="52" t="str">
        <f t="shared" si="22"/>
        <v/>
      </c>
      <c r="K294" s="59"/>
      <c r="L294" s="59"/>
      <c r="M294" s="59"/>
      <c r="N294" s="59"/>
      <c r="O294" s="60"/>
      <c r="P294" s="61"/>
      <c r="Q294" s="59"/>
      <c r="R294" s="59"/>
      <c r="S294" s="60"/>
    </row>
    <row r="295" spans="1:19" s="41" customFormat="1" ht="16.5" customHeight="1" x14ac:dyDescent="0.3">
      <c r="A295" s="47">
        <v>277</v>
      </c>
      <c r="B295" s="42" t="str">
        <f t="shared" si="23"/>
        <v/>
      </c>
      <c r="C295" s="43" t="str">
        <f t="shared" si="24"/>
        <v/>
      </c>
      <c r="D295" s="57"/>
      <c r="E295" s="58"/>
      <c r="F295" s="49"/>
      <c r="G295" s="51" t="str">
        <f t="shared" si="20"/>
        <v/>
      </c>
      <c r="H295" s="51" t="str">
        <f t="shared" si="21"/>
        <v/>
      </c>
      <c r="I295" s="52" t="str">
        <f t="shared" si="22"/>
        <v/>
      </c>
      <c r="K295" s="59"/>
      <c r="L295" s="59"/>
      <c r="M295" s="59"/>
      <c r="N295" s="59"/>
      <c r="O295" s="60"/>
      <c r="P295" s="61"/>
      <c r="Q295" s="59"/>
      <c r="R295" s="59"/>
      <c r="S295" s="60"/>
    </row>
    <row r="296" spans="1:19" s="41" customFormat="1" ht="16.5" customHeight="1" x14ac:dyDescent="0.3">
      <c r="A296" s="47">
        <v>278</v>
      </c>
      <c r="B296" s="42" t="str">
        <f t="shared" si="23"/>
        <v/>
      </c>
      <c r="C296" s="43" t="str">
        <f t="shared" si="24"/>
        <v/>
      </c>
      <c r="D296" s="57"/>
      <c r="E296" s="58"/>
      <c r="F296" s="49"/>
      <c r="G296" s="51" t="str">
        <f t="shared" si="20"/>
        <v/>
      </c>
      <c r="H296" s="51" t="str">
        <f t="shared" si="21"/>
        <v/>
      </c>
      <c r="I296" s="52" t="str">
        <f t="shared" si="22"/>
        <v/>
      </c>
      <c r="K296" s="59"/>
      <c r="L296" s="59"/>
      <c r="M296" s="59"/>
      <c r="N296" s="59"/>
      <c r="O296" s="60"/>
      <c r="P296" s="61"/>
      <c r="Q296" s="59"/>
      <c r="R296" s="59"/>
      <c r="S296" s="60"/>
    </row>
    <row r="297" spans="1:19" s="41" customFormat="1" ht="16.5" customHeight="1" x14ac:dyDescent="0.3">
      <c r="A297" s="47">
        <v>279</v>
      </c>
      <c r="B297" s="42" t="str">
        <f t="shared" si="23"/>
        <v/>
      </c>
      <c r="C297" s="43" t="str">
        <f t="shared" si="24"/>
        <v/>
      </c>
      <c r="D297" s="57"/>
      <c r="E297" s="58"/>
      <c r="F297" s="49"/>
      <c r="G297" s="51" t="str">
        <f t="shared" si="20"/>
        <v/>
      </c>
      <c r="H297" s="51" t="str">
        <f t="shared" si="21"/>
        <v/>
      </c>
      <c r="I297" s="52" t="str">
        <f t="shared" si="22"/>
        <v/>
      </c>
      <c r="K297" s="59"/>
      <c r="L297" s="59"/>
      <c r="M297" s="59"/>
      <c r="N297" s="59"/>
      <c r="O297" s="60"/>
      <c r="P297" s="61"/>
      <c r="Q297" s="59"/>
      <c r="R297" s="59"/>
      <c r="S297" s="60"/>
    </row>
    <row r="298" spans="1:19" s="41" customFormat="1" ht="16.5" customHeight="1" x14ac:dyDescent="0.3">
      <c r="A298" s="47">
        <v>280</v>
      </c>
      <c r="B298" s="42" t="str">
        <f t="shared" si="23"/>
        <v/>
      </c>
      <c r="C298" s="43" t="str">
        <f t="shared" si="24"/>
        <v/>
      </c>
      <c r="D298" s="57"/>
      <c r="E298" s="58"/>
      <c r="F298" s="49"/>
      <c r="G298" s="51" t="str">
        <f t="shared" si="20"/>
        <v/>
      </c>
      <c r="H298" s="51" t="str">
        <f t="shared" si="21"/>
        <v/>
      </c>
      <c r="I298" s="52" t="str">
        <f t="shared" si="22"/>
        <v/>
      </c>
      <c r="K298" s="59"/>
      <c r="L298" s="59"/>
      <c r="M298" s="59"/>
      <c r="N298" s="59"/>
      <c r="O298" s="60"/>
      <c r="P298" s="61"/>
      <c r="Q298" s="59"/>
      <c r="R298" s="59"/>
      <c r="S298" s="60"/>
    </row>
    <row r="299" spans="1:19" s="41" customFormat="1" ht="16.5" customHeight="1" x14ac:dyDescent="0.3">
      <c r="A299" s="47">
        <v>281</v>
      </c>
      <c r="B299" s="42" t="str">
        <f t="shared" si="23"/>
        <v/>
      </c>
      <c r="C299" s="43" t="str">
        <f t="shared" si="24"/>
        <v/>
      </c>
      <c r="D299" s="57"/>
      <c r="E299" s="58"/>
      <c r="F299" s="49"/>
      <c r="G299" s="51" t="str">
        <f t="shared" si="20"/>
        <v/>
      </c>
      <c r="H299" s="51" t="str">
        <f t="shared" si="21"/>
        <v/>
      </c>
      <c r="I299" s="52" t="str">
        <f t="shared" si="22"/>
        <v/>
      </c>
      <c r="K299" s="59"/>
      <c r="L299" s="59"/>
      <c r="M299" s="59"/>
      <c r="N299" s="59"/>
      <c r="O299" s="60"/>
      <c r="P299" s="61"/>
      <c r="Q299" s="59"/>
      <c r="R299" s="59"/>
      <c r="S299" s="60"/>
    </row>
    <row r="300" spans="1:19" s="41" customFormat="1" ht="16.5" customHeight="1" x14ac:dyDescent="0.3">
      <c r="A300" s="47">
        <v>282</v>
      </c>
      <c r="B300" s="42" t="str">
        <f t="shared" si="23"/>
        <v/>
      </c>
      <c r="C300" s="43" t="str">
        <f t="shared" si="24"/>
        <v/>
      </c>
      <c r="D300" s="57"/>
      <c r="E300" s="58"/>
      <c r="F300" s="49"/>
      <c r="G300" s="51" t="str">
        <f t="shared" si="20"/>
        <v/>
      </c>
      <c r="H300" s="51" t="str">
        <f t="shared" si="21"/>
        <v/>
      </c>
      <c r="I300" s="52" t="str">
        <f t="shared" si="22"/>
        <v/>
      </c>
      <c r="K300" s="59"/>
      <c r="L300" s="59"/>
      <c r="M300" s="59"/>
      <c r="N300" s="59"/>
      <c r="O300" s="60"/>
      <c r="P300" s="61"/>
      <c r="Q300" s="59"/>
      <c r="R300" s="59"/>
      <c r="S300" s="60"/>
    </row>
    <row r="301" spans="1:19" s="41" customFormat="1" ht="16.5" customHeight="1" x14ac:dyDescent="0.3">
      <c r="A301" s="47">
        <v>283</v>
      </c>
      <c r="B301" s="42" t="str">
        <f t="shared" si="23"/>
        <v/>
      </c>
      <c r="C301" s="43" t="str">
        <f t="shared" si="24"/>
        <v/>
      </c>
      <c r="D301" s="57"/>
      <c r="E301" s="58"/>
      <c r="F301" s="49"/>
      <c r="G301" s="51" t="str">
        <f t="shared" si="20"/>
        <v/>
      </c>
      <c r="H301" s="51" t="str">
        <f t="shared" si="21"/>
        <v/>
      </c>
      <c r="I301" s="52" t="str">
        <f t="shared" si="22"/>
        <v/>
      </c>
      <c r="K301" s="59"/>
      <c r="L301" s="59"/>
      <c r="M301" s="59"/>
      <c r="N301" s="59"/>
      <c r="O301" s="60"/>
      <c r="P301" s="61"/>
      <c r="Q301" s="59"/>
      <c r="R301" s="59"/>
      <c r="S301" s="60"/>
    </row>
    <row r="302" spans="1:19" s="41" customFormat="1" ht="16.5" customHeight="1" x14ac:dyDescent="0.3">
      <c r="A302" s="47">
        <v>284</v>
      </c>
      <c r="B302" s="42" t="str">
        <f t="shared" si="23"/>
        <v/>
      </c>
      <c r="C302" s="43" t="str">
        <f t="shared" si="24"/>
        <v/>
      </c>
      <c r="D302" s="57"/>
      <c r="E302" s="58"/>
      <c r="F302" s="49"/>
      <c r="G302" s="51" t="str">
        <f t="shared" si="20"/>
        <v/>
      </c>
      <c r="H302" s="51" t="str">
        <f t="shared" si="21"/>
        <v/>
      </c>
      <c r="I302" s="52" t="str">
        <f t="shared" si="22"/>
        <v/>
      </c>
      <c r="K302" s="59"/>
      <c r="L302" s="59"/>
      <c r="M302" s="59"/>
      <c r="N302" s="59"/>
      <c r="O302" s="60"/>
      <c r="P302" s="61"/>
      <c r="Q302" s="59"/>
      <c r="R302" s="59"/>
      <c r="S302" s="60"/>
    </row>
    <row r="303" spans="1:19" s="41" customFormat="1" ht="16.5" customHeight="1" x14ac:dyDescent="0.3">
      <c r="A303" s="47">
        <v>285</v>
      </c>
      <c r="B303" s="42" t="str">
        <f t="shared" si="23"/>
        <v/>
      </c>
      <c r="C303" s="43" t="str">
        <f t="shared" si="24"/>
        <v/>
      </c>
      <c r="D303" s="57"/>
      <c r="E303" s="58"/>
      <c r="F303" s="49"/>
      <c r="G303" s="51" t="str">
        <f t="shared" si="20"/>
        <v/>
      </c>
      <c r="H303" s="51" t="str">
        <f t="shared" si="21"/>
        <v/>
      </c>
      <c r="I303" s="52" t="str">
        <f t="shared" si="22"/>
        <v/>
      </c>
      <c r="K303" s="59"/>
      <c r="L303" s="59"/>
      <c r="M303" s="59"/>
      <c r="N303" s="59"/>
      <c r="O303" s="60"/>
      <c r="P303" s="61"/>
      <c r="Q303" s="59"/>
      <c r="R303" s="59"/>
      <c r="S303" s="60"/>
    </row>
    <row r="304" spans="1:19" s="41" customFormat="1" ht="16.5" customHeight="1" x14ac:dyDescent="0.3">
      <c r="A304" s="47">
        <v>286</v>
      </c>
      <c r="B304" s="42" t="str">
        <f t="shared" si="23"/>
        <v/>
      </c>
      <c r="C304" s="43" t="str">
        <f t="shared" si="24"/>
        <v/>
      </c>
      <c r="D304" s="57"/>
      <c r="E304" s="58"/>
      <c r="F304" s="49"/>
      <c r="G304" s="51" t="str">
        <f t="shared" si="20"/>
        <v/>
      </c>
      <c r="H304" s="51" t="str">
        <f t="shared" si="21"/>
        <v/>
      </c>
      <c r="I304" s="52" t="str">
        <f t="shared" si="22"/>
        <v/>
      </c>
      <c r="K304" s="59"/>
      <c r="L304" s="59"/>
      <c r="M304" s="59"/>
      <c r="N304" s="59"/>
      <c r="O304" s="60"/>
      <c r="P304" s="61"/>
      <c r="Q304" s="59"/>
      <c r="R304" s="59"/>
      <c r="S304" s="60"/>
    </row>
    <row r="305" spans="1:19" s="41" customFormat="1" ht="16.5" customHeight="1" x14ac:dyDescent="0.3">
      <c r="A305" s="47">
        <v>287</v>
      </c>
      <c r="B305" s="42" t="str">
        <f t="shared" si="23"/>
        <v/>
      </c>
      <c r="C305" s="43" t="str">
        <f t="shared" si="24"/>
        <v/>
      </c>
      <c r="D305" s="57"/>
      <c r="E305" s="58"/>
      <c r="F305" s="49"/>
      <c r="G305" s="51" t="str">
        <f t="shared" si="20"/>
        <v/>
      </c>
      <c r="H305" s="51" t="str">
        <f t="shared" si="21"/>
        <v/>
      </c>
      <c r="I305" s="52" t="str">
        <f t="shared" si="22"/>
        <v/>
      </c>
      <c r="K305" s="59"/>
      <c r="L305" s="59"/>
      <c r="M305" s="59"/>
      <c r="N305" s="59"/>
      <c r="O305" s="60"/>
      <c r="P305" s="61"/>
      <c r="Q305" s="59"/>
      <c r="R305" s="59"/>
      <c r="S305" s="60"/>
    </row>
    <row r="306" spans="1:19" s="41" customFormat="1" ht="16.5" customHeight="1" x14ac:dyDescent="0.3">
      <c r="A306" s="47">
        <v>288</v>
      </c>
      <c r="B306" s="42" t="str">
        <f t="shared" si="23"/>
        <v/>
      </c>
      <c r="C306" s="43" t="str">
        <f t="shared" si="24"/>
        <v/>
      </c>
      <c r="D306" s="57"/>
      <c r="E306" s="58"/>
      <c r="F306" s="49"/>
      <c r="G306" s="51" t="str">
        <f t="shared" si="20"/>
        <v/>
      </c>
      <c r="H306" s="51" t="str">
        <f t="shared" si="21"/>
        <v/>
      </c>
      <c r="I306" s="52" t="str">
        <f t="shared" si="22"/>
        <v/>
      </c>
      <c r="K306" s="59"/>
      <c r="L306" s="59"/>
      <c r="M306" s="59"/>
      <c r="N306" s="59"/>
      <c r="O306" s="60"/>
      <c r="P306" s="61"/>
      <c r="Q306" s="59"/>
      <c r="R306" s="59"/>
      <c r="S306" s="60"/>
    </row>
    <row r="307" spans="1:19" s="41" customFormat="1" ht="16.5" customHeight="1" x14ac:dyDescent="0.3">
      <c r="A307" s="47">
        <v>289</v>
      </c>
      <c r="B307" s="42" t="str">
        <f t="shared" si="23"/>
        <v/>
      </c>
      <c r="C307" s="43" t="str">
        <f t="shared" si="24"/>
        <v/>
      </c>
      <c r="D307" s="57"/>
      <c r="E307" s="58"/>
      <c r="F307" s="49"/>
      <c r="G307" s="51" t="str">
        <f t="shared" si="20"/>
        <v/>
      </c>
      <c r="H307" s="51" t="str">
        <f t="shared" si="21"/>
        <v/>
      </c>
      <c r="I307" s="52" t="str">
        <f t="shared" si="22"/>
        <v/>
      </c>
      <c r="K307" s="59"/>
      <c r="L307" s="59"/>
      <c r="M307" s="59"/>
      <c r="N307" s="59"/>
      <c r="O307" s="60"/>
      <c r="P307" s="61"/>
      <c r="Q307" s="59"/>
      <c r="R307" s="59"/>
      <c r="S307" s="60"/>
    </row>
    <row r="308" spans="1:19" s="41" customFormat="1" ht="16.5" customHeight="1" x14ac:dyDescent="0.3">
      <c r="A308" s="47">
        <v>290</v>
      </c>
      <c r="B308" s="42" t="str">
        <f t="shared" si="23"/>
        <v/>
      </c>
      <c r="C308" s="43" t="str">
        <f t="shared" si="24"/>
        <v/>
      </c>
      <c r="D308" s="57"/>
      <c r="E308" s="58"/>
      <c r="F308" s="49"/>
      <c r="G308" s="51" t="str">
        <f t="shared" si="20"/>
        <v/>
      </c>
      <c r="H308" s="51" t="str">
        <f t="shared" si="21"/>
        <v/>
      </c>
      <c r="I308" s="52" t="str">
        <f t="shared" si="22"/>
        <v/>
      </c>
      <c r="K308" s="59"/>
      <c r="L308" s="59"/>
      <c r="M308" s="59"/>
      <c r="N308" s="59"/>
      <c r="O308" s="60"/>
      <c r="P308" s="61"/>
      <c r="Q308" s="59"/>
      <c r="R308" s="59"/>
      <c r="S308" s="60"/>
    </row>
    <row r="309" spans="1:19" s="41" customFormat="1" ht="16.5" customHeight="1" x14ac:dyDescent="0.3">
      <c r="A309" s="47">
        <v>291</v>
      </c>
      <c r="B309" s="42" t="str">
        <f t="shared" si="23"/>
        <v/>
      </c>
      <c r="C309" s="43" t="str">
        <f t="shared" si="24"/>
        <v/>
      </c>
      <c r="D309" s="57"/>
      <c r="E309" s="58"/>
      <c r="F309" s="49"/>
      <c r="G309" s="51" t="str">
        <f t="shared" si="20"/>
        <v/>
      </c>
      <c r="H309" s="51" t="str">
        <f t="shared" si="21"/>
        <v/>
      </c>
      <c r="I309" s="52" t="str">
        <f t="shared" si="22"/>
        <v/>
      </c>
      <c r="K309" s="59"/>
      <c r="L309" s="59"/>
      <c r="M309" s="59"/>
      <c r="N309" s="59"/>
      <c r="O309" s="60"/>
      <c r="P309" s="61"/>
      <c r="Q309" s="59"/>
      <c r="R309" s="59"/>
      <c r="S309" s="60"/>
    </row>
    <row r="310" spans="1:19" s="41" customFormat="1" ht="16.5" customHeight="1" x14ac:dyDescent="0.3">
      <c r="A310" s="47">
        <v>292</v>
      </c>
      <c r="B310" s="42" t="str">
        <f t="shared" si="23"/>
        <v/>
      </c>
      <c r="C310" s="43" t="str">
        <f t="shared" si="24"/>
        <v/>
      </c>
      <c r="D310" s="57"/>
      <c r="E310" s="58"/>
      <c r="F310" s="49"/>
      <c r="G310" s="51" t="str">
        <f t="shared" si="20"/>
        <v/>
      </c>
      <c r="H310" s="51" t="str">
        <f t="shared" si="21"/>
        <v/>
      </c>
      <c r="I310" s="52" t="str">
        <f t="shared" si="22"/>
        <v/>
      </c>
      <c r="K310" s="59"/>
      <c r="L310" s="59"/>
      <c r="M310" s="59"/>
      <c r="N310" s="59"/>
      <c r="O310" s="60"/>
      <c r="P310" s="61"/>
      <c r="Q310" s="59"/>
      <c r="R310" s="59"/>
      <c r="S310" s="60"/>
    </row>
    <row r="311" spans="1:19" s="41" customFormat="1" ht="16.5" customHeight="1" x14ac:dyDescent="0.3">
      <c r="A311" s="47">
        <v>293</v>
      </c>
      <c r="B311" s="42" t="str">
        <f t="shared" si="23"/>
        <v/>
      </c>
      <c r="C311" s="43" t="str">
        <f t="shared" si="24"/>
        <v/>
      </c>
      <c r="D311" s="57"/>
      <c r="E311" s="58"/>
      <c r="F311" s="49"/>
      <c r="G311" s="51" t="str">
        <f t="shared" si="20"/>
        <v/>
      </c>
      <c r="H311" s="51" t="str">
        <f t="shared" si="21"/>
        <v/>
      </c>
      <c r="I311" s="52" t="str">
        <f t="shared" si="22"/>
        <v/>
      </c>
      <c r="K311" s="59"/>
      <c r="L311" s="59"/>
      <c r="M311" s="59"/>
      <c r="N311" s="59"/>
      <c r="O311" s="60"/>
      <c r="P311" s="61"/>
      <c r="Q311" s="59"/>
      <c r="R311" s="59"/>
      <c r="S311" s="60"/>
    </row>
    <row r="312" spans="1:19" s="41" customFormat="1" ht="16.5" customHeight="1" x14ac:dyDescent="0.3">
      <c r="A312" s="47">
        <v>294</v>
      </c>
      <c r="B312" s="42" t="str">
        <f t="shared" si="23"/>
        <v/>
      </c>
      <c r="C312" s="43" t="str">
        <f t="shared" si="24"/>
        <v/>
      </c>
      <c r="D312" s="57"/>
      <c r="E312" s="58"/>
      <c r="F312" s="49"/>
      <c r="G312" s="51" t="str">
        <f t="shared" si="20"/>
        <v/>
      </c>
      <c r="H312" s="51" t="str">
        <f t="shared" si="21"/>
        <v/>
      </c>
      <c r="I312" s="52" t="str">
        <f t="shared" si="22"/>
        <v/>
      </c>
      <c r="K312" s="59"/>
      <c r="L312" s="59"/>
      <c r="M312" s="59"/>
      <c r="N312" s="59"/>
      <c r="O312" s="60"/>
      <c r="P312" s="61"/>
      <c r="Q312" s="59"/>
      <c r="R312" s="59"/>
      <c r="S312" s="60"/>
    </row>
    <row r="313" spans="1:19" s="41" customFormat="1" ht="16.5" customHeight="1" x14ac:dyDescent="0.3">
      <c r="A313" s="47">
        <v>295</v>
      </c>
      <c r="B313" s="42" t="str">
        <f t="shared" si="23"/>
        <v/>
      </c>
      <c r="C313" s="43" t="str">
        <f t="shared" si="24"/>
        <v/>
      </c>
      <c r="D313" s="57"/>
      <c r="E313" s="58"/>
      <c r="F313" s="49"/>
      <c r="G313" s="51" t="str">
        <f t="shared" si="20"/>
        <v/>
      </c>
      <c r="H313" s="51" t="str">
        <f t="shared" si="21"/>
        <v/>
      </c>
      <c r="I313" s="52" t="str">
        <f t="shared" si="22"/>
        <v/>
      </c>
      <c r="K313" s="59"/>
      <c r="L313" s="59"/>
      <c r="M313" s="59"/>
      <c r="N313" s="59"/>
      <c r="O313" s="60"/>
      <c r="P313" s="61"/>
      <c r="Q313" s="59"/>
      <c r="R313" s="59"/>
      <c r="S313" s="60"/>
    </row>
    <row r="314" spans="1:19" s="41" customFormat="1" ht="16.5" customHeight="1" x14ac:dyDescent="0.3">
      <c r="A314" s="47">
        <v>296</v>
      </c>
      <c r="B314" s="42" t="str">
        <f t="shared" si="23"/>
        <v/>
      </c>
      <c r="C314" s="43" t="str">
        <f t="shared" si="24"/>
        <v/>
      </c>
      <c r="D314" s="57"/>
      <c r="E314" s="58"/>
      <c r="F314" s="49"/>
      <c r="G314" s="51" t="str">
        <f t="shared" si="20"/>
        <v/>
      </c>
      <c r="H314" s="51" t="str">
        <f t="shared" si="21"/>
        <v/>
      </c>
      <c r="I314" s="52" t="str">
        <f t="shared" si="22"/>
        <v/>
      </c>
      <c r="K314" s="59"/>
      <c r="L314" s="59"/>
      <c r="M314" s="59"/>
      <c r="N314" s="59"/>
      <c r="O314" s="60"/>
      <c r="P314" s="61"/>
      <c r="Q314" s="59"/>
      <c r="R314" s="59"/>
      <c r="S314" s="60"/>
    </row>
    <row r="315" spans="1:19" s="41" customFormat="1" ht="16.5" customHeight="1" x14ac:dyDescent="0.3">
      <c r="A315" s="47">
        <v>297</v>
      </c>
      <c r="B315" s="42" t="str">
        <f t="shared" si="23"/>
        <v/>
      </c>
      <c r="C315" s="43" t="str">
        <f t="shared" si="24"/>
        <v/>
      </c>
      <c r="D315" s="57"/>
      <c r="E315" s="58"/>
      <c r="F315" s="49"/>
      <c r="G315" s="51" t="str">
        <f t="shared" si="20"/>
        <v/>
      </c>
      <c r="H315" s="51" t="str">
        <f t="shared" si="21"/>
        <v/>
      </c>
      <c r="I315" s="52" t="str">
        <f t="shared" si="22"/>
        <v/>
      </c>
      <c r="K315" s="59"/>
      <c r="L315" s="59"/>
      <c r="M315" s="59"/>
      <c r="N315" s="59"/>
      <c r="O315" s="60"/>
      <c r="P315" s="61"/>
      <c r="Q315" s="59"/>
      <c r="R315" s="59"/>
      <c r="S315" s="60"/>
    </row>
    <row r="316" spans="1:19" s="41" customFormat="1" ht="16.5" customHeight="1" x14ac:dyDescent="0.3">
      <c r="A316" s="47">
        <v>298</v>
      </c>
      <c r="B316" s="42" t="str">
        <f t="shared" si="23"/>
        <v/>
      </c>
      <c r="C316" s="43" t="str">
        <f t="shared" si="24"/>
        <v/>
      </c>
      <c r="D316" s="57"/>
      <c r="E316" s="58"/>
      <c r="F316" s="49"/>
      <c r="G316" s="51" t="str">
        <f t="shared" si="20"/>
        <v/>
      </c>
      <c r="H316" s="51" t="str">
        <f t="shared" si="21"/>
        <v/>
      </c>
      <c r="I316" s="52" t="str">
        <f t="shared" si="22"/>
        <v/>
      </c>
      <c r="K316" s="59"/>
      <c r="L316" s="59"/>
      <c r="M316" s="59"/>
      <c r="N316" s="59"/>
      <c r="O316" s="60"/>
      <c r="P316" s="61"/>
      <c r="Q316" s="59"/>
      <c r="R316" s="59"/>
      <c r="S316" s="60"/>
    </row>
    <row r="317" spans="1:19" s="41" customFormat="1" ht="16.5" customHeight="1" x14ac:dyDescent="0.3">
      <c r="A317" s="47">
        <v>299</v>
      </c>
      <c r="B317" s="42" t="str">
        <f t="shared" si="23"/>
        <v/>
      </c>
      <c r="C317" s="43" t="str">
        <f t="shared" si="24"/>
        <v/>
      </c>
      <c r="D317" s="57"/>
      <c r="E317" s="58"/>
      <c r="F317" s="49"/>
      <c r="G317" s="51" t="str">
        <f t="shared" si="20"/>
        <v/>
      </c>
      <c r="H317" s="51" t="str">
        <f t="shared" si="21"/>
        <v/>
      </c>
      <c r="I317" s="52" t="str">
        <f t="shared" si="22"/>
        <v/>
      </c>
      <c r="K317" s="59"/>
      <c r="L317" s="59"/>
      <c r="M317" s="59"/>
      <c r="N317" s="59"/>
      <c r="O317" s="60"/>
      <c r="P317" s="61"/>
      <c r="Q317" s="59"/>
      <c r="R317" s="59"/>
      <c r="S317" s="60"/>
    </row>
    <row r="318" spans="1:19" s="41" customFormat="1" ht="16.5" customHeight="1" x14ac:dyDescent="0.3">
      <c r="A318" s="47">
        <v>300</v>
      </c>
      <c r="B318" s="42" t="str">
        <f t="shared" si="23"/>
        <v/>
      </c>
      <c r="C318" s="43" t="str">
        <f t="shared" si="24"/>
        <v/>
      </c>
      <c r="D318" s="57"/>
      <c r="E318" s="58"/>
      <c r="F318" s="49"/>
      <c r="G318" s="51" t="str">
        <f t="shared" si="20"/>
        <v/>
      </c>
      <c r="H318" s="51" t="str">
        <f t="shared" si="21"/>
        <v/>
      </c>
      <c r="I318" s="52" t="str">
        <f t="shared" si="22"/>
        <v/>
      </c>
      <c r="K318" s="59"/>
      <c r="L318" s="59"/>
      <c r="M318" s="59"/>
      <c r="N318" s="59"/>
      <c r="O318" s="60"/>
      <c r="P318" s="61"/>
      <c r="Q318" s="59"/>
      <c r="R318" s="59"/>
      <c r="S318" s="60"/>
    </row>
    <row r="319" spans="1:19" s="41" customFormat="1" ht="16.5" customHeight="1" x14ac:dyDescent="0.3">
      <c r="A319" s="47">
        <v>301</v>
      </c>
      <c r="B319" s="42" t="str">
        <f t="shared" si="23"/>
        <v/>
      </c>
      <c r="C319" s="43" t="str">
        <f t="shared" si="24"/>
        <v/>
      </c>
      <c r="D319" s="57"/>
      <c r="E319" s="58"/>
      <c r="F319" s="49"/>
      <c r="G319" s="51" t="str">
        <f t="shared" si="20"/>
        <v/>
      </c>
      <c r="H319" s="51" t="str">
        <f t="shared" si="21"/>
        <v/>
      </c>
      <c r="I319" s="52" t="str">
        <f t="shared" si="22"/>
        <v/>
      </c>
      <c r="K319" s="59"/>
      <c r="L319" s="59"/>
      <c r="M319" s="59"/>
      <c r="N319" s="59"/>
      <c r="O319" s="60"/>
      <c r="P319" s="61"/>
      <c r="Q319" s="59"/>
      <c r="R319" s="59"/>
      <c r="S319" s="60"/>
    </row>
    <row r="320" spans="1:19" s="41" customFormat="1" ht="16.5" customHeight="1" x14ac:dyDescent="0.3">
      <c r="A320" s="47">
        <v>302</v>
      </c>
      <c r="B320" s="42" t="str">
        <f t="shared" si="23"/>
        <v/>
      </c>
      <c r="C320" s="43" t="str">
        <f t="shared" si="24"/>
        <v/>
      </c>
      <c r="D320" s="57"/>
      <c r="E320" s="58"/>
      <c r="F320" s="49"/>
      <c r="G320" s="51" t="str">
        <f t="shared" si="20"/>
        <v/>
      </c>
      <c r="H320" s="51" t="str">
        <f t="shared" si="21"/>
        <v/>
      </c>
      <c r="I320" s="52" t="str">
        <f t="shared" si="22"/>
        <v/>
      </c>
      <c r="K320" s="59"/>
      <c r="L320" s="59"/>
      <c r="M320" s="59"/>
      <c r="N320" s="59"/>
      <c r="O320" s="60"/>
      <c r="P320" s="61"/>
      <c r="Q320" s="59"/>
      <c r="R320" s="59"/>
      <c r="S320" s="60"/>
    </row>
    <row r="321" spans="1:19" s="41" customFormat="1" ht="16.5" customHeight="1" x14ac:dyDescent="0.3">
      <c r="A321" s="47">
        <v>303</v>
      </c>
      <c r="B321" s="42" t="str">
        <f t="shared" si="23"/>
        <v/>
      </c>
      <c r="C321" s="43" t="str">
        <f t="shared" si="24"/>
        <v/>
      </c>
      <c r="D321" s="57"/>
      <c r="E321" s="58"/>
      <c r="F321" s="49"/>
      <c r="G321" s="51" t="str">
        <f t="shared" si="20"/>
        <v/>
      </c>
      <c r="H321" s="51" t="str">
        <f t="shared" si="21"/>
        <v/>
      </c>
      <c r="I321" s="52" t="str">
        <f t="shared" si="22"/>
        <v/>
      </c>
      <c r="K321" s="59"/>
      <c r="L321" s="59"/>
      <c r="M321" s="59"/>
      <c r="N321" s="59"/>
      <c r="O321" s="60"/>
      <c r="P321" s="61"/>
      <c r="Q321" s="59"/>
      <c r="R321" s="59"/>
      <c r="S321" s="60"/>
    </row>
    <row r="322" spans="1:19" s="41" customFormat="1" ht="16.5" customHeight="1" x14ac:dyDescent="0.3">
      <c r="A322" s="47">
        <v>304</v>
      </c>
      <c r="B322" s="42" t="str">
        <f t="shared" si="23"/>
        <v/>
      </c>
      <c r="C322" s="43" t="str">
        <f t="shared" si="24"/>
        <v/>
      </c>
      <c r="D322" s="57"/>
      <c r="E322" s="58"/>
      <c r="F322" s="49"/>
      <c r="G322" s="51" t="str">
        <f t="shared" si="20"/>
        <v/>
      </c>
      <c r="H322" s="51" t="str">
        <f t="shared" si="21"/>
        <v/>
      </c>
      <c r="I322" s="52" t="str">
        <f t="shared" si="22"/>
        <v/>
      </c>
      <c r="K322" s="59"/>
      <c r="L322" s="59"/>
      <c r="M322" s="59"/>
      <c r="N322" s="59"/>
      <c r="O322" s="60"/>
      <c r="P322" s="61"/>
      <c r="Q322" s="59"/>
      <c r="R322" s="59"/>
      <c r="S322" s="60"/>
    </row>
    <row r="323" spans="1:19" s="41" customFormat="1" ht="16.5" customHeight="1" x14ac:dyDescent="0.3">
      <c r="A323" s="47">
        <v>305</v>
      </c>
      <c r="B323" s="42" t="str">
        <f t="shared" si="23"/>
        <v/>
      </c>
      <c r="C323" s="43" t="str">
        <f t="shared" si="24"/>
        <v/>
      </c>
      <c r="D323" s="57"/>
      <c r="E323" s="58"/>
      <c r="F323" s="49"/>
      <c r="G323" s="51" t="str">
        <f t="shared" si="20"/>
        <v/>
      </c>
      <c r="H323" s="51" t="str">
        <f t="shared" si="21"/>
        <v/>
      </c>
      <c r="I323" s="52" t="str">
        <f t="shared" si="22"/>
        <v/>
      </c>
      <c r="K323" s="59"/>
      <c r="L323" s="59"/>
      <c r="M323" s="59"/>
      <c r="N323" s="59"/>
      <c r="O323" s="60"/>
      <c r="P323" s="61"/>
      <c r="Q323" s="59"/>
      <c r="R323" s="59"/>
      <c r="S323" s="60"/>
    </row>
    <row r="324" spans="1:19" s="41" customFormat="1" ht="16.5" customHeight="1" x14ac:dyDescent="0.3">
      <c r="A324" s="47">
        <v>306</v>
      </c>
      <c r="B324" s="42" t="str">
        <f t="shared" si="23"/>
        <v/>
      </c>
      <c r="C324" s="43" t="str">
        <f t="shared" si="24"/>
        <v/>
      </c>
      <c r="D324" s="57"/>
      <c r="E324" s="58"/>
      <c r="F324" s="49"/>
      <c r="G324" s="51" t="str">
        <f t="shared" si="20"/>
        <v/>
      </c>
      <c r="H324" s="51" t="str">
        <f t="shared" si="21"/>
        <v/>
      </c>
      <c r="I324" s="52" t="str">
        <f t="shared" si="22"/>
        <v/>
      </c>
      <c r="K324" s="59"/>
      <c r="L324" s="59"/>
      <c r="M324" s="59"/>
      <c r="N324" s="59"/>
      <c r="O324" s="60"/>
      <c r="P324" s="61"/>
      <c r="Q324" s="59"/>
      <c r="R324" s="59"/>
      <c r="S324" s="60"/>
    </row>
    <row r="325" spans="1:19" s="41" customFormat="1" ht="16.5" customHeight="1" x14ac:dyDescent="0.3">
      <c r="A325" s="47">
        <v>307</v>
      </c>
      <c r="B325" s="42" t="str">
        <f t="shared" si="23"/>
        <v/>
      </c>
      <c r="C325" s="43" t="str">
        <f t="shared" si="24"/>
        <v/>
      </c>
      <c r="D325" s="57"/>
      <c r="E325" s="58"/>
      <c r="F325" s="49"/>
      <c r="G325" s="51" t="str">
        <f t="shared" si="20"/>
        <v/>
      </c>
      <c r="H325" s="51" t="str">
        <f t="shared" si="21"/>
        <v/>
      </c>
      <c r="I325" s="52" t="str">
        <f t="shared" si="22"/>
        <v/>
      </c>
      <c r="K325" s="59"/>
      <c r="L325" s="59"/>
      <c r="M325" s="59"/>
      <c r="N325" s="59"/>
      <c r="O325" s="60"/>
      <c r="P325" s="61"/>
      <c r="Q325" s="59"/>
      <c r="R325" s="59"/>
      <c r="S325" s="60"/>
    </row>
    <row r="326" spans="1:19" s="41" customFormat="1" ht="16.5" customHeight="1" x14ac:dyDescent="0.3">
      <c r="A326" s="47">
        <v>308</v>
      </c>
      <c r="B326" s="42" t="str">
        <f t="shared" si="23"/>
        <v/>
      </c>
      <c r="C326" s="43" t="str">
        <f t="shared" si="24"/>
        <v/>
      </c>
      <c r="D326" s="57"/>
      <c r="E326" s="58"/>
      <c r="F326" s="49"/>
      <c r="G326" s="51" t="str">
        <f t="shared" si="20"/>
        <v/>
      </c>
      <c r="H326" s="51" t="str">
        <f t="shared" si="21"/>
        <v/>
      </c>
      <c r="I326" s="52" t="str">
        <f t="shared" si="22"/>
        <v/>
      </c>
      <c r="K326" s="59"/>
      <c r="L326" s="59"/>
      <c r="M326" s="59"/>
      <c r="N326" s="59"/>
      <c r="O326" s="60"/>
      <c r="P326" s="61"/>
      <c r="Q326" s="59"/>
      <c r="R326" s="59"/>
      <c r="S326" s="60"/>
    </row>
    <row r="327" spans="1:19" s="41" customFormat="1" ht="16.5" customHeight="1" x14ac:dyDescent="0.3">
      <c r="A327" s="47">
        <v>309</v>
      </c>
      <c r="B327" s="42" t="str">
        <f t="shared" si="23"/>
        <v/>
      </c>
      <c r="C327" s="43" t="str">
        <f t="shared" si="24"/>
        <v/>
      </c>
      <c r="D327" s="57"/>
      <c r="E327" s="58"/>
      <c r="F327" s="49"/>
      <c r="G327" s="51" t="str">
        <f t="shared" si="20"/>
        <v/>
      </c>
      <c r="H327" s="51" t="str">
        <f t="shared" si="21"/>
        <v/>
      </c>
      <c r="I327" s="52" t="str">
        <f t="shared" si="22"/>
        <v/>
      </c>
      <c r="K327" s="59"/>
      <c r="L327" s="59"/>
      <c r="M327" s="59"/>
      <c r="N327" s="59"/>
      <c r="O327" s="60"/>
      <c r="P327" s="61"/>
      <c r="Q327" s="59"/>
      <c r="R327" s="59"/>
      <c r="S327" s="60"/>
    </row>
    <row r="328" spans="1:19" s="41" customFormat="1" ht="16.5" customHeight="1" x14ac:dyDescent="0.3">
      <c r="A328" s="47">
        <v>310</v>
      </c>
      <c r="B328" s="42" t="str">
        <f t="shared" si="23"/>
        <v/>
      </c>
      <c r="C328" s="43" t="str">
        <f t="shared" si="24"/>
        <v/>
      </c>
      <c r="D328" s="57"/>
      <c r="E328" s="58"/>
      <c r="F328" s="49"/>
      <c r="G328" s="51" t="str">
        <f t="shared" si="20"/>
        <v/>
      </c>
      <c r="H328" s="51" t="str">
        <f t="shared" si="21"/>
        <v/>
      </c>
      <c r="I328" s="52" t="str">
        <f t="shared" si="22"/>
        <v/>
      </c>
      <c r="K328" s="59"/>
      <c r="L328" s="59"/>
      <c r="M328" s="59"/>
      <c r="N328" s="59"/>
      <c r="O328" s="60"/>
      <c r="P328" s="61"/>
      <c r="Q328" s="59"/>
      <c r="R328" s="59"/>
      <c r="S328" s="60"/>
    </row>
    <row r="329" spans="1:19" s="41" customFormat="1" ht="16.5" customHeight="1" x14ac:dyDescent="0.3">
      <c r="A329" s="47">
        <v>311</v>
      </c>
      <c r="B329" s="42" t="str">
        <f t="shared" si="23"/>
        <v/>
      </c>
      <c r="C329" s="43" t="str">
        <f t="shared" si="24"/>
        <v/>
      </c>
      <c r="D329" s="57"/>
      <c r="E329" s="58"/>
      <c r="F329" s="49"/>
      <c r="G329" s="51" t="str">
        <f t="shared" si="20"/>
        <v/>
      </c>
      <c r="H329" s="51" t="str">
        <f t="shared" si="21"/>
        <v/>
      </c>
      <c r="I329" s="52" t="str">
        <f t="shared" si="22"/>
        <v/>
      </c>
      <c r="K329" s="59"/>
      <c r="L329" s="59"/>
      <c r="M329" s="59"/>
      <c r="N329" s="59"/>
      <c r="O329" s="60"/>
      <c r="P329" s="61"/>
      <c r="Q329" s="59"/>
      <c r="R329" s="59"/>
      <c r="S329" s="60"/>
    </row>
    <row r="330" spans="1:19" s="41" customFormat="1" ht="16.5" customHeight="1" x14ac:dyDescent="0.3">
      <c r="A330" s="47">
        <v>312</v>
      </c>
      <c r="B330" s="42" t="str">
        <f t="shared" si="23"/>
        <v/>
      </c>
      <c r="C330" s="43" t="str">
        <f t="shared" si="24"/>
        <v/>
      </c>
      <c r="D330" s="57"/>
      <c r="E330" s="58"/>
      <c r="F330" s="49"/>
      <c r="G330" s="51" t="str">
        <f t="shared" si="20"/>
        <v/>
      </c>
      <c r="H330" s="51" t="str">
        <f t="shared" si="21"/>
        <v/>
      </c>
      <c r="I330" s="52" t="str">
        <f t="shared" si="22"/>
        <v/>
      </c>
      <c r="K330" s="59"/>
      <c r="L330" s="59"/>
      <c r="M330" s="59"/>
      <c r="N330" s="59"/>
      <c r="O330" s="60"/>
      <c r="P330" s="61"/>
      <c r="Q330" s="59"/>
      <c r="R330" s="59"/>
      <c r="S330" s="60"/>
    </row>
    <row r="331" spans="1:19" s="41" customFormat="1" ht="16.5" customHeight="1" x14ac:dyDescent="0.3">
      <c r="A331" s="47">
        <v>313</v>
      </c>
      <c r="B331" s="42" t="str">
        <f t="shared" si="23"/>
        <v/>
      </c>
      <c r="C331" s="43" t="str">
        <f t="shared" si="24"/>
        <v/>
      </c>
      <c r="D331" s="57"/>
      <c r="E331" s="58"/>
      <c r="F331" s="49"/>
      <c r="G331" s="51" t="str">
        <f t="shared" si="20"/>
        <v/>
      </c>
      <c r="H331" s="51" t="str">
        <f t="shared" si="21"/>
        <v/>
      </c>
      <c r="I331" s="52" t="str">
        <f t="shared" si="22"/>
        <v/>
      </c>
      <c r="K331" s="59"/>
      <c r="L331" s="59"/>
      <c r="M331" s="59"/>
      <c r="N331" s="59"/>
      <c r="O331" s="60"/>
      <c r="P331" s="61"/>
      <c r="Q331" s="59"/>
      <c r="R331" s="59"/>
      <c r="S331" s="60"/>
    </row>
    <row r="332" spans="1:19" s="41" customFormat="1" ht="16.5" customHeight="1" x14ac:dyDescent="0.3">
      <c r="A332" s="47">
        <v>314</v>
      </c>
      <c r="B332" s="42" t="str">
        <f t="shared" si="23"/>
        <v/>
      </c>
      <c r="C332" s="43" t="str">
        <f t="shared" si="24"/>
        <v/>
      </c>
      <c r="D332" s="57"/>
      <c r="E332" s="58"/>
      <c r="F332" s="49"/>
      <c r="G332" s="51" t="str">
        <f t="shared" si="20"/>
        <v/>
      </c>
      <c r="H332" s="51" t="str">
        <f t="shared" si="21"/>
        <v/>
      </c>
      <c r="I332" s="52" t="str">
        <f t="shared" si="22"/>
        <v/>
      </c>
      <c r="K332" s="59"/>
      <c r="L332" s="59"/>
      <c r="M332" s="59"/>
      <c r="N332" s="59"/>
      <c r="O332" s="60"/>
      <c r="P332" s="61"/>
      <c r="Q332" s="59"/>
      <c r="R332" s="59"/>
      <c r="S332" s="60"/>
    </row>
    <row r="333" spans="1:19" s="41" customFormat="1" ht="16.5" customHeight="1" x14ac:dyDescent="0.3">
      <c r="A333" s="47">
        <v>315</v>
      </c>
      <c r="B333" s="42" t="str">
        <f t="shared" si="23"/>
        <v/>
      </c>
      <c r="C333" s="43" t="str">
        <f t="shared" si="24"/>
        <v/>
      </c>
      <c r="D333" s="57"/>
      <c r="E333" s="58"/>
      <c r="F333" s="49"/>
      <c r="G333" s="51" t="str">
        <f t="shared" si="20"/>
        <v/>
      </c>
      <c r="H333" s="51" t="str">
        <f t="shared" si="21"/>
        <v/>
      </c>
      <c r="I333" s="52" t="str">
        <f t="shared" si="22"/>
        <v/>
      </c>
      <c r="K333" s="59"/>
      <c r="L333" s="59"/>
      <c r="M333" s="59"/>
      <c r="N333" s="59"/>
      <c r="O333" s="60"/>
      <c r="P333" s="61"/>
      <c r="Q333" s="59"/>
      <c r="R333" s="59"/>
      <c r="S333" s="60"/>
    </row>
    <row r="334" spans="1:19" s="41" customFormat="1" ht="16.5" customHeight="1" x14ac:dyDescent="0.3">
      <c r="A334" s="47">
        <v>316</v>
      </c>
      <c r="B334" s="42" t="str">
        <f t="shared" si="23"/>
        <v/>
      </c>
      <c r="C334" s="43" t="str">
        <f t="shared" si="24"/>
        <v/>
      </c>
      <c r="D334" s="57"/>
      <c r="E334" s="58"/>
      <c r="F334" s="49"/>
      <c r="G334" s="51" t="str">
        <f t="shared" si="20"/>
        <v/>
      </c>
      <c r="H334" s="51" t="str">
        <f t="shared" si="21"/>
        <v/>
      </c>
      <c r="I334" s="52" t="str">
        <f t="shared" si="22"/>
        <v/>
      </c>
      <c r="K334" s="59"/>
      <c r="L334" s="59"/>
      <c r="M334" s="59"/>
      <c r="N334" s="59"/>
      <c r="O334" s="60"/>
      <c r="P334" s="61"/>
      <c r="Q334" s="59"/>
      <c r="R334" s="59"/>
      <c r="S334" s="60"/>
    </row>
    <row r="335" spans="1:19" s="41" customFormat="1" ht="16.5" customHeight="1" x14ac:dyDescent="0.3">
      <c r="A335" s="47">
        <v>317</v>
      </c>
      <c r="B335" s="42" t="str">
        <f t="shared" si="23"/>
        <v/>
      </c>
      <c r="C335" s="43" t="str">
        <f t="shared" si="24"/>
        <v/>
      </c>
      <c r="D335" s="57"/>
      <c r="E335" s="58"/>
      <c r="F335" s="49"/>
      <c r="G335" s="51" t="str">
        <f t="shared" si="20"/>
        <v/>
      </c>
      <c r="H335" s="51" t="str">
        <f t="shared" si="21"/>
        <v/>
      </c>
      <c r="I335" s="52" t="str">
        <f t="shared" si="22"/>
        <v/>
      </c>
      <c r="K335" s="59"/>
      <c r="L335" s="59"/>
      <c r="M335" s="59"/>
      <c r="N335" s="59"/>
      <c r="O335" s="60"/>
      <c r="P335" s="61"/>
      <c r="Q335" s="59"/>
      <c r="R335" s="59"/>
      <c r="S335" s="60"/>
    </row>
    <row r="336" spans="1:19" s="41" customFormat="1" ht="16.5" customHeight="1" x14ac:dyDescent="0.3">
      <c r="A336" s="47">
        <v>318</v>
      </c>
      <c r="B336" s="42" t="str">
        <f t="shared" si="23"/>
        <v/>
      </c>
      <c r="C336" s="43" t="str">
        <f t="shared" si="24"/>
        <v/>
      </c>
      <c r="D336" s="57"/>
      <c r="E336" s="58"/>
      <c r="F336" s="49"/>
      <c r="G336" s="51" t="str">
        <f t="shared" si="20"/>
        <v/>
      </c>
      <c r="H336" s="51" t="str">
        <f t="shared" si="21"/>
        <v/>
      </c>
      <c r="I336" s="52" t="str">
        <f t="shared" si="22"/>
        <v/>
      </c>
      <c r="K336" s="59"/>
      <c r="L336" s="59"/>
      <c r="M336" s="59"/>
      <c r="N336" s="59"/>
      <c r="O336" s="60"/>
      <c r="P336" s="61"/>
      <c r="Q336" s="59"/>
      <c r="R336" s="59"/>
      <c r="S336" s="60"/>
    </row>
    <row r="337" spans="1:19" s="41" customFormat="1" ht="16.5" customHeight="1" x14ac:dyDescent="0.3">
      <c r="A337" s="47">
        <v>319</v>
      </c>
      <c r="B337" s="42" t="str">
        <f t="shared" si="23"/>
        <v/>
      </c>
      <c r="C337" s="43" t="str">
        <f t="shared" si="24"/>
        <v/>
      </c>
      <c r="D337" s="57"/>
      <c r="E337" s="58"/>
      <c r="F337" s="49"/>
      <c r="G337" s="51" t="str">
        <f t="shared" si="20"/>
        <v/>
      </c>
      <c r="H337" s="51" t="str">
        <f t="shared" si="21"/>
        <v/>
      </c>
      <c r="I337" s="52" t="str">
        <f t="shared" si="22"/>
        <v/>
      </c>
      <c r="K337" s="59"/>
      <c r="L337" s="59"/>
      <c r="M337" s="59"/>
      <c r="N337" s="59"/>
      <c r="O337" s="60"/>
      <c r="P337" s="61"/>
      <c r="Q337" s="59"/>
      <c r="R337" s="59"/>
      <c r="S337" s="60"/>
    </row>
    <row r="338" spans="1:19" s="41" customFormat="1" ht="16.5" customHeight="1" x14ac:dyDescent="0.3">
      <c r="A338" s="47">
        <v>320</v>
      </c>
      <c r="B338" s="42" t="str">
        <f t="shared" si="23"/>
        <v/>
      </c>
      <c r="C338" s="43" t="str">
        <f t="shared" si="24"/>
        <v/>
      </c>
      <c r="D338" s="57"/>
      <c r="E338" s="58"/>
      <c r="F338" s="49"/>
      <c r="G338" s="51" t="str">
        <f t="shared" si="20"/>
        <v/>
      </c>
      <c r="H338" s="51" t="str">
        <f t="shared" si="21"/>
        <v/>
      </c>
      <c r="I338" s="52" t="str">
        <f t="shared" si="22"/>
        <v/>
      </c>
      <c r="K338" s="59"/>
      <c r="L338" s="59"/>
      <c r="M338" s="59"/>
      <c r="N338" s="59"/>
      <c r="O338" s="60"/>
      <c r="P338" s="61"/>
      <c r="Q338" s="59"/>
      <c r="R338" s="59"/>
      <c r="S338" s="60"/>
    </row>
    <row r="339" spans="1:19" s="41" customFormat="1" ht="16.5" customHeight="1" x14ac:dyDescent="0.3">
      <c r="A339" s="47">
        <v>321</v>
      </c>
      <c r="B339" s="42" t="str">
        <f t="shared" si="23"/>
        <v/>
      </c>
      <c r="C339" s="43" t="str">
        <f t="shared" si="24"/>
        <v/>
      </c>
      <c r="D339" s="57"/>
      <c r="E339" s="58"/>
      <c r="F339" s="49"/>
      <c r="G339" s="51" t="str">
        <f t="shared" si="20"/>
        <v/>
      </c>
      <c r="H339" s="51" t="str">
        <f t="shared" si="21"/>
        <v/>
      </c>
      <c r="I339" s="52" t="str">
        <f t="shared" si="22"/>
        <v/>
      </c>
      <c r="K339" s="59"/>
      <c r="L339" s="59"/>
      <c r="M339" s="59"/>
      <c r="N339" s="59"/>
      <c r="O339" s="60"/>
      <c r="P339" s="61"/>
      <c r="Q339" s="59"/>
      <c r="R339" s="59"/>
      <c r="S339" s="60"/>
    </row>
    <row r="340" spans="1:19" s="41" customFormat="1" ht="16.5" customHeight="1" x14ac:dyDescent="0.3">
      <c r="A340" s="47">
        <v>322</v>
      </c>
      <c r="B340" s="42" t="str">
        <f t="shared" si="23"/>
        <v/>
      </c>
      <c r="C340" s="43" t="str">
        <f t="shared" si="24"/>
        <v/>
      </c>
      <c r="D340" s="57"/>
      <c r="E340" s="58"/>
      <c r="F340" s="49"/>
      <c r="G340" s="51" t="str">
        <f t="shared" ref="G340:G403" si="25">IF(ISERROR(IF(ISBLANK(D340),"",D340-$D$8)),"",IF(ISBLANK(D340),"",D340-$D$8))</f>
        <v/>
      </c>
      <c r="H340" s="51" t="str">
        <f t="shared" ref="H340:H403" si="26">IF(ISERROR(IF(ISBLANK(D340),"",D340-C340)),"",IF(ISBLANK(D340),"",D340-C340))</f>
        <v/>
      </c>
      <c r="I340" s="52" t="str">
        <f t="shared" ref="I340:I403" si="27">IF(ISERROR(IF((G340/-$D$10)&lt;0,"",G340/-$D$10)),"",IF((G340/-$D$10)&lt;0,"",G340/-$D$10))</f>
        <v/>
      </c>
      <c r="K340" s="59"/>
      <c r="L340" s="59"/>
      <c r="M340" s="59"/>
      <c r="N340" s="59"/>
      <c r="O340" s="60"/>
      <c r="P340" s="61"/>
      <c r="Q340" s="59"/>
      <c r="R340" s="59"/>
      <c r="S340" s="60"/>
    </row>
    <row r="341" spans="1:19" s="41" customFormat="1" ht="16.5" customHeight="1" x14ac:dyDescent="0.3">
      <c r="A341" s="47">
        <v>323</v>
      </c>
      <c r="B341" s="42" t="str">
        <f t="shared" ref="B341:B404" si="28">IF(ISERROR(IF(A341&lt;=$D$6,B340+1,"")),"",IF(A341&lt;=$D$6,B340+1,""))</f>
        <v/>
      </c>
      <c r="C341" s="43" t="str">
        <f t="shared" ref="C341:C404" si="29">IF(ISERROR(IF(A341&lt;=$D$6,C340-$D$12,"")),"",IF(A341&lt;=$D$6,C340-$D$12,""))</f>
        <v/>
      </c>
      <c r="D341" s="57"/>
      <c r="E341" s="58"/>
      <c r="F341" s="49"/>
      <c r="G341" s="51" t="str">
        <f t="shared" si="25"/>
        <v/>
      </c>
      <c r="H341" s="51" t="str">
        <f t="shared" si="26"/>
        <v/>
      </c>
      <c r="I341" s="52" t="str">
        <f t="shared" si="27"/>
        <v/>
      </c>
      <c r="K341" s="59"/>
      <c r="L341" s="59"/>
      <c r="M341" s="59"/>
      <c r="N341" s="59"/>
      <c r="O341" s="60"/>
      <c r="P341" s="61"/>
      <c r="Q341" s="59"/>
      <c r="R341" s="59"/>
      <c r="S341" s="60"/>
    </row>
    <row r="342" spans="1:19" s="41" customFormat="1" ht="16.5" customHeight="1" x14ac:dyDescent="0.3">
      <c r="A342" s="47">
        <v>324</v>
      </c>
      <c r="B342" s="42" t="str">
        <f t="shared" si="28"/>
        <v/>
      </c>
      <c r="C342" s="43" t="str">
        <f t="shared" si="29"/>
        <v/>
      </c>
      <c r="D342" s="57"/>
      <c r="E342" s="58"/>
      <c r="F342" s="49"/>
      <c r="G342" s="51" t="str">
        <f t="shared" si="25"/>
        <v/>
      </c>
      <c r="H342" s="51" t="str">
        <f t="shared" si="26"/>
        <v/>
      </c>
      <c r="I342" s="52" t="str">
        <f t="shared" si="27"/>
        <v/>
      </c>
      <c r="K342" s="59"/>
      <c r="L342" s="59"/>
      <c r="M342" s="59"/>
      <c r="N342" s="59"/>
      <c r="O342" s="60"/>
      <c r="P342" s="61"/>
      <c r="Q342" s="59"/>
      <c r="R342" s="59"/>
      <c r="S342" s="60"/>
    </row>
    <row r="343" spans="1:19" s="41" customFormat="1" ht="16.5" customHeight="1" x14ac:dyDescent="0.3">
      <c r="A343" s="47">
        <v>325</v>
      </c>
      <c r="B343" s="42" t="str">
        <f t="shared" si="28"/>
        <v/>
      </c>
      <c r="C343" s="43" t="str">
        <f t="shared" si="29"/>
        <v/>
      </c>
      <c r="D343" s="57"/>
      <c r="E343" s="58"/>
      <c r="F343" s="49"/>
      <c r="G343" s="51" t="str">
        <f t="shared" si="25"/>
        <v/>
      </c>
      <c r="H343" s="51" t="str">
        <f t="shared" si="26"/>
        <v/>
      </c>
      <c r="I343" s="52" t="str">
        <f t="shared" si="27"/>
        <v/>
      </c>
      <c r="K343" s="59"/>
      <c r="L343" s="59"/>
      <c r="M343" s="59"/>
      <c r="N343" s="59"/>
      <c r="O343" s="60"/>
      <c r="P343" s="61"/>
      <c r="Q343" s="59"/>
      <c r="R343" s="59"/>
      <c r="S343" s="60"/>
    </row>
    <row r="344" spans="1:19" s="41" customFormat="1" ht="16.5" customHeight="1" x14ac:dyDescent="0.3">
      <c r="A344" s="47">
        <v>326</v>
      </c>
      <c r="B344" s="42" t="str">
        <f t="shared" si="28"/>
        <v/>
      </c>
      <c r="C344" s="43" t="str">
        <f t="shared" si="29"/>
        <v/>
      </c>
      <c r="D344" s="57"/>
      <c r="E344" s="58"/>
      <c r="F344" s="49"/>
      <c r="G344" s="51" t="str">
        <f t="shared" si="25"/>
        <v/>
      </c>
      <c r="H344" s="51" t="str">
        <f t="shared" si="26"/>
        <v/>
      </c>
      <c r="I344" s="52" t="str">
        <f t="shared" si="27"/>
        <v/>
      </c>
      <c r="K344" s="59"/>
      <c r="L344" s="59"/>
      <c r="M344" s="59"/>
      <c r="N344" s="59"/>
      <c r="O344" s="60"/>
      <c r="P344" s="61"/>
      <c r="Q344" s="59"/>
      <c r="R344" s="59"/>
      <c r="S344" s="60"/>
    </row>
    <row r="345" spans="1:19" s="41" customFormat="1" ht="16.5" customHeight="1" x14ac:dyDescent="0.3">
      <c r="A345" s="47">
        <v>327</v>
      </c>
      <c r="B345" s="42" t="str">
        <f t="shared" si="28"/>
        <v/>
      </c>
      <c r="C345" s="43" t="str">
        <f t="shared" si="29"/>
        <v/>
      </c>
      <c r="D345" s="57"/>
      <c r="E345" s="58"/>
      <c r="F345" s="49"/>
      <c r="G345" s="51" t="str">
        <f t="shared" si="25"/>
        <v/>
      </c>
      <c r="H345" s="51" t="str">
        <f t="shared" si="26"/>
        <v/>
      </c>
      <c r="I345" s="52" t="str">
        <f t="shared" si="27"/>
        <v/>
      </c>
      <c r="K345" s="59"/>
      <c r="L345" s="59"/>
      <c r="M345" s="59"/>
      <c r="N345" s="59"/>
      <c r="O345" s="60"/>
      <c r="P345" s="61"/>
      <c r="Q345" s="59"/>
      <c r="R345" s="59"/>
      <c r="S345" s="60"/>
    </row>
    <row r="346" spans="1:19" s="41" customFormat="1" ht="16.5" customHeight="1" x14ac:dyDescent="0.3">
      <c r="A346" s="47">
        <v>328</v>
      </c>
      <c r="B346" s="42" t="str">
        <f t="shared" si="28"/>
        <v/>
      </c>
      <c r="C346" s="43" t="str">
        <f t="shared" si="29"/>
        <v/>
      </c>
      <c r="D346" s="57"/>
      <c r="E346" s="58"/>
      <c r="F346" s="49"/>
      <c r="G346" s="51" t="str">
        <f t="shared" si="25"/>
        <v/>
      </c>
      <c r="H346" s="51" t="str">
        <f t="shared" si="26"/>
        <v/>
      </c>
      <c r="I346" s="52" t="str">
        <f t="shared" si="27"/>
        <v/>
      </c>
      <c r="K346" s="59"/>
      <c r="L346" s="59"/>
      <c r="M346" s="59"/>
      <c r="N346" s="59"/>
      <c r="O346" s="60"/>
      <c r="P346" s="61"/>
      <c r="Q346" s="59"/>
      <c r="R346" s="59"/>
      <c r="S346" s="60"/>
    </row>
    <row r="347" spans="1:19" s="41" customFormat="1" ht="16.5" customHeight="1" x14ac:dyDescent="0.3">
      <c r="A347" s="47">
        <v>329</v>
      </c>
      <c r="B347" s="42" t="str">
        <f t="shared" si="28"/>
        <v/>
      </c>
      <c r="C347" s="43" t="str">
        <f t="shared" si="29"/>
        <v/>
      </c>
      <c r="D347" s="57"/>
      <c r="E347" s="58"/>
      <c r="F347" s="49"/>
      <c r="G347" s="51" t="str">
        <f t="shared" si="25"/>
        <v/>
      </c>
      <c r="H347" s="51" t="str">
        <f t="shared" si="26"/>
        <v/>
      </c>
      <c r="I347" s="52" t="str">
        <f t="shared" si="27"/>
        <v/>
      </c>
      <c r="K347" s="59"/>
      <c r="L347" s="59"/>
      <c r="M347" s="59"/>
      <c r="N347" s="59"/>
      <c r="O347" s="60"/>
      <c r="P347" s="61"/>
      <c r="Q347" s="59"/>
      <c r="R347" s="59"/>
      <c r="S347" s="60"/>
    </row>
    <row r="348" spans="1:19" s="41" customFormat="1" ht="16.5" customHeight="1" x14ac:dyDescent="0.3">
      <c r="A348" s="47">
        <v>330</v>
      </c>
      <c r="B348" s="42" t="str">
        <f t="shared" si="28"/>
        <v/>
      </c>
      <c r="C348" s="43" t="str">
        <f t="shared" si="29"/>
        <v/>
      </c>
      <c r="D348" s="57"/>
      <c r="E348" s="58"/>
      <c r="F348" s="49"/>
      <c r="G348" s="51" t="str">
        <f t="shared" si="25"/>
        <v/>
      </c>
      <c r="H348" s="51" t="str">
        <f t="shared" si="26"/>
        <v/>
      </c>
      <c r="I348" s="52" t="str">
        <f t="shared" si="27"/>
        <v/>
      </c>
      <c r="K348" s="59"/>
      <c r="L348" s="59"/>
      <c r="M348" s="59"/>
      <c r="N348" s="59"/>
      <c r="O348" s="60"/>
      <c r="P348" s="61"/>
      <c r="Q348" s="59"/>
      <c r="R348" s="59"/>
      <c r="S348" s="60"/>
    </row>
    <row r="349" spans="1:19" s="41" customFormat="1" ht="16.5" customHeight="1" x14ac:dyDescent="0.3">
      <c r="A349" s="47">
        <v>331</v>
      </c>
      <c r="B349" s="42" t="str">
        <f t="shared" si="28"/>
        <v/>
      </c>
      <c r="C349" s="43" t="str">
        <f t="shared" si="29"/>
        <v/>
      </c>
      <c r="D349" s="57"/>
      <c r="E349" s="58"/>
      <c r="F349" s="49"/>
      <c r="G349" s="51" t="str">
        <f t="shared" si="25"/>
        <v/>
      </c>
      <c r="H349" s="51" t="str">
        <f t="shared" si="26"/>
        <v/>
      </c>
      <c r="I349" s="52" t="str">
        <f t="shared" si="27"/>
        <v/>
      </c>
      <c r="K349" s="59"/>
      <c r="L349" s="59"/>
      <c r="M349" s="59"/>
      <c r="N349" s="59"/>
      <c r="O349" s="60"/>
      <c r="P349" s="61"/>
      <c r="Q349" s="59"/>
      <c r="R349" s="59"/>
      <c r="S349" s="60"/>
    </row>
    <row r="350" spans="1:19" s="41" customFormat="1" ht="16.5" customHeight="1" x14ac:dyDescent="0.3">
      <c r="A350" s="47">
        <v>332</v>
      </c>
      <c r="B350" s="42" t="str">
        <f t="shared" si="28"/>
        <v/>
      </c>
      <c r="C350" s="43" t="str">
        <f t="shared" si="29"/>
        <v/>
      </c>
      <c r="D350" s="57"/>
      <c r="E350" s="58"/>
      <c r="F350" s="49"/>
      <c r="G350" s="51" t="str">
        <f t="shared" si="25"/>
        <v/>
      </c>
      <c r="H350" s="51" t="str">
        <f t="shared" si="26"/>
        <v/>
      </c>
      <c r="I350" s="52" t="str">
        <f t="shared" si="27"/>
        <v/>
      </c>
      <c r="K350" s="59"/>
      <c r="L350" s="59"/>
      <c r="M350" s="59"/>
      <c r="N350" s="59"/>
      <c r="O350" s="60"/>
      <c r="P350" s="61"/>
      <c r="Q350" s="59"/>
      <c r="R350" s="59"/>
      <c r="S350" s="60"/>
    </row>
    <row r="351" spans="1:19" s="41" customFormat="1" ht="16.5" customHeight="1" x14ac:dyDescent="0.3">
      <c r="A351" s="47">
        <v>333</v>
      </c>
      <c r="B351" s="42" t="str">
        <f t="shared" si="28"/>
        <v/>
      </c>
      <c r="C351" s="43" t="str">
        <f t="shared" si="29"/>
        <v/>
      </c>
      <c r="D351" s="57"/>
      <c r="E351" s="58"/>
      <c r="F351" s="49"/>
      <c r="G351" s="51" t="str">
        <f t="shared" si="25"/>
        <v/>
      </c>
      <c r="H351" s="51" t="str">
        <f t="shared" si="26"/>
        <v/>
      </c>
      <c r="I351" s="52" t="str">
        <f t="shared" si="27"/>
        <v/>
      </c>
      <c r="K351" s="59"/>
      <c r="L351" s="59"/>
      <c r="M351" s="59"/>
      <c r="N351" s="59"/>
      <c r="O351" s="60"/>
      <c r="P351" s="61"/>
      <c r="Q351" s="59"/>
      <c r="R351" s="59"/>
      <c r="S351" s="60"/>
    </row>
    <row r="352" spans="1:19" s="41" customFormat="1" ht="16.5" customHeight="1" x14ac:dyDescent="0.3">
      <c r="A352" s="47">
        <v>334</v>
      </c>
      <c r="B352" s="42" t="str">
        <f t="shared" si="28"/>
        <v/>
      </c>
      <c r="C352" s="43" t="str">
        <f t="shared" si="29"/>
        <v/>
      </c>
      <c r="D352" s="57"/>
      <c r="E352" s="58"/>
      <c r="F352" s="49"/>
      <c r="G352" s="51" t="str">
        <f t="shared" si="25"/>
        <v/>
      </c>
      <c r="H352" s="51" t="str">
        <f t="shared" si="26"/>
        <v/>
      </c>
      <c r="I352" s="52" t="str">
        <f t="shared" si="27"/>
        <v/>
      </c>
      <c r="K352" s="59"/>
      <c r="L352" s="59"/>
      <c r="M352" s="59"/>
      <c r="N352" s="59"/>
      <c r="O352" s="60"/>
      <c r="P352" s="61"/>
      <c r="Q352" s="59"/>
      <c r="R352" s="59"/>
      <c r="S352" s="60"/>
    </row>
    <row r="353" spans="1:19" s="41" customFormat="1" ht="16.5" customHeight="1" x14ac:dyDescent="0.3">
      <c r="A353" s="47">
        <v>335</v>
      </c>
      <c r="B353" s="42" t="str">
        <f t="shared" si="28"/>
        <v/>
      </c>
      <c r="C353" s="43" t="str">
        <f t="shared" si="29"/>
        <v/>
      </c>
      <c r="D353" s="57"/>
      <c r="E353" s="58"/>
      <c r="F353" s="49"/>
      <c r="G353" s="51" t="str">
        <f t="shared" si="25"/>
        <v/>
      </c>
      <c r="H353" s="51" t="str">
        <f t="shared" si="26"/>
        <v/>
      </c>
      <c r="I353" s="52" t="str">
        <f t="shared" si="27"/>
        <v/>
      </c>
      <c r="K353" s="59"/>
      <c r="L353" s="59"/>
      <c r="M353" s="59"/>
      <c r="N353" s="59"/>
      <c r="O353" s="60"/>
      <c r="P353" s="61"/>
      <c r="Q353" s="59"/>
      <c r="R353" s="59"/>
      <c r="S353" s="60"/>
    </row>
    <row r="354" spans="1:19" s="41" customFormat="1" ht="16.5" customHeight="1" x14ac:dyDescent="0.3">
      <c r="A354" s="47">
        <v>336</v>
      </c>
      <c r="B354" s="42" t="str">
        <f t="shared" si="28"/>
        <v/>
      </c>
      <c r="C354" s="43" t="str">
        <f t="shared" si="29"/>
        <v/>
      </c>
      <c r="D354" s="57"/>
      <c r="E354" s="58"/>
      <c r="F354" s="49"/>
      <c r="G354" s="51" t="str">
        <f t="shared" si="25"/>
        <v/>
      </c>
      <c r="H354" s="51" t="str">
        <f t="shared" si="26"/>
        <v/>
      </c>
      <c r="I354" s="52" t="str">
        <f t="shared" si="27"/>
        <v/>
      </c>
      <c r="K354" s="59"/>
      <c r="L354" s="59"/>
      <c r="M354" s="59"/>
      <c r="N354" s="59"/>
      <c r="O354" s="60"/>
      <c r="P354" s="61"/>
      <c r="Q354" s="59"/>
      <c r="R354" s="59"/>
      <c r="S354" s="60"/>
    </row>
    <row r="355" spans="1:19" s="41" customFormat="1" ht="16.5" customHeight="1" x14ac:dyDescent="0.3">
      <c r="A355" s="47">
        <v>337</v>
      </c>
      <c r="B355" s="42" t="str">
        <f t="shared" si="28"/>
        <v/>
      </c>
      <c r="C355" s="43" t="str">
        <f t="shared" si="29"/>
        <v/>
      </c>
      <c r="D355" s="57"/>
      <c r="E355" s="58"/>
      <c r="F355" s="49"/>
      <c r="G355" s="51" t="str">
        <f t="shared" si="25"/>
        <v/>
      </c>
      <c r="H355" s="51" t="str">
        <f t="shared" si="26"/>
        <v/>
      </c>
      <c r="I355" s="52" t="str">
        <f t="shared" si="27"/>
        <v/>
      </c>
      <c r="K355" s="59"/>
      <c r="L355" s="59"/>
      <c r="M355" s="59"/>
      <c r="N355" s="59"/>
      <c r="O355" s="60"/>
      <c r="P355" s="61"/>
      <c r="Q355" s="59"/>
      <c r="R355" s="59"/>
      <c r="S355" s="60"/>
    </row>
    <row r="356" spans="1:19" s="41" customFormat="1" ht="16.5" customHeight="1" x14ac:dyDescent="0.3">
      <c r="A356" s="47">
        <v>338</v>
      </c>
      <c r="B356" s="42" t="str">
        <f t="shared" si="28"/>
        <v/>
      </c>
      <c r="C356" s="43" t="str">
        <f t="shared" si="29"/>
        <v/>
      </c>
      <c r="D356" s="57"/>
      <c r="E356" s="58"/>
      <c r="F356" s="49"/>
      <c r="G356" s="51" t="str">
        <f t="shared" si="25"/>
        <v/>
      </c>
      <c r="H356" s="51" t="str">
        <f t="shared" si="26"/>
        <v/>
      </c>
      <c r="I356" s="52" t="str">
        <f t="shared" si="27"/>
        <v/>
      </c>
      <c r="K356" s="59"/>
      <c r="L356" s="59"/>
      <c r="M356" s="59"/>
      <c r="N356" s="59"/>
      <c r="O356" s="60"/>
      <c r="P356" s="61"/>
      <c r="Q356" s="59"/>
      <c r="R356" s="59"/>
      <c r="S356" s="60"/>
    </row>
    <row r="357" spans="1:19" s="41" customFormat="1" ht="16.5" customHeight="1" x14ac:dyDescent="0.3">
      <c r="A357" s="47">
        <v>339</v>
      </c>
      <c r="B357" s="42" t="str">
        <f t="shared" si="28"/>
        <v/>
      </c>
      <c r="C357" s="43" t="str">
        <f t="shared" si="29"/>
        <v/>
      </c>
      <c r="D357" s="57"/>
      <c r="E357" s="58"/>
      <c r="F357" s="49"/>
      <c r="G357" s="51" t="str">
        <f t="shared" si="25"/>
        <v/>
      </c>
      <c r="H357" s="51" t="str">
        <f t="shared" si="26"/>
        <v/>
      </c>
      <c r="I357" s="52" t="str">
        <f t="shared" si="27"/>
        <v/>
      </c>
      <c r="K357" s="59"/>
      <c r="L357" s="59"/>
      <c r="M357" s="59"/>
      <c r="N357" s="59"/>
      <c r="O357" s="60"/>
      <c r="P357" s="61"/>
      <c r="Q357" s="59"/>
      <c r="R357" s="59"/>
      <c r="S357" s="60"/>
    </row>
    <row r="358" spans="1:19" s="41" customFormat="1" ht="16.5" customHeight="1" x14ac:dyDescent="0.3">
      <c r="A358" s="47">
        <v>340</v>
      </c>
      <c r="B358" s="42" t="str">
        <f t="shared" si="28"/>
        <v/>
      </c>
      <c r="C358" s="43" t="str">
        <f t="shared" si="29"/>
        <v/>
      </c>
      <c r="D358" s="57"/>
      <c r="E358" s="58"/>
      <c r="F358" s="49"/>
      <c r="G358" s="51" t="str">
        <f t="shared" si="25"/>
        <v/>
      </c>
      <c r="H358" s="51" t="str">
        <f t="shared" si="26"/>
        <v/>
      </c>
      <c r="I358" s="52" t="str">
        <f t="shared" si="27"/>
        <v/>
      </c>
      <c r="K358" s="59"/>
      <c r="L358" s="59"/>
      <c r="M358" s="59"/>
      <c r="N358" s="59"/>
      <c r="O358" s="60"/>
      <c r="P358" s="61"/>
      <c r="Q358" s="59"/>
      <c r="R358" s="59"/>
      <c r="S358" s="60"/>
    </row>
    <row r="359" spans="1:19" s="41" customFormat="1" ht="16.5" customHeight="1" x14ac:dyDescent="0.3">
      <c r="A359" s="47">
        <v>341</v>
      </c>
      <c r="B359" s="42" t="str">
        <f t="shared" si="28"/>
        <v/>
      </c>
      <c r="C359" s="43" t="str">
        <f t="shared" si="29"/>
        <v/>
      </c>
      <c r="D359" s="57"/>
      <c r="E359" s="58"/>
      <c r="F359" s="49"/>
      <c r="G359" s="51" t="str">
        <f t="shared" si="25"/>
        <v/>
      </c>
      <c r="H359" s="51" t="str">
        <f t="shared" si="26"/>
        <v/>
      </c>
      <c r="I359" s="52" t="str">
        <f t="shared" si="27"/>
        <v/>
      </c>
      <c r="K359" s="59"/>
      <c r="L359" s="59"/>
      <c r="M359" s="59"/>
      <c r="N359" s="59"/>
      <c r="O359" s="60"/>
      <c r="P359" s="61"/>
      <c r="Q359" s="59"/>
      <c r="R359" s="59"/>
      <c r="S359" s="60"/>
    </row>
    <row r="360" spans="1:19" s="41" customFormat="1" ht="16.5" customHeight="1" x14ac:dyDescent="0.3">
      <c r="A360" s="47">
        <v>342</v>
      </c>
      <c r="B360" s="42" t="str">
        <f t="shared" si="28"/>
        <v/>
      </c>
      <c r="C360" s="43" t="str">
        <f t="shared" si="29"/>
        <v/>
      </c>
      <c r="D360" s="57"/>
      <c r="E360" s="58"/>
      <c r="F360" s="49"/>
      <c r="G360" s="51" t="str">
        <f t="shared" si="25"/>
        <v/>
      </c>
      <c r="H360" s="51" t="str">
        <f t="shared" si="26"/>
        <v/>
      </c>
      <c r="I360" s="52" t="str">
        <f t="shared" si="27"/>
        <v/>
      </c>
      <c r="K360" s="59"/>
      <c r="L360" s="59"/>
      <c r="M360" s="59"/>
      <c r="N360" s="59"/>
      <c r="O360" s="60"/>
      <c r="P360" s="61"/>
      <c r="Q360" s="59"/>
      <c r="R360" s="59"/>
      <c r="S360" s="60"/>
    </row>
    <row r="361" spans="1:19" s="41" customFormat="1" ht="16.5" customHeight="1" x14ac:dyDescent="0.3">
      <c r="A361" s="47">
        <v>343</v>
      </c>
      <c r="B361" s="42" t="str">
        <f t="shared" si="28"/>
        <v/>
      </c>
      <c r="C361" s="43" t="str">
        <f t="shared" si="29"/>
        <v/>
      </c>
      <c r="D361" s="57"/>
      <c r="E361" s="58"/>
      <c r="F361" s="49"/>
      <c r="G361" s="51" t="str">
        <f t="shared" si="25"/>
        <v/>
      </c>
      <c r="H361" s="51" t="str">
        <f t="shared" si="26"/>
        <v/>
      </c>
      <c r="I361" s="52" t="str">
        <f t="shared" si="27"/>
        <v/>
      </c>
      <c r="K361" s="59"/>
      <c r="L361" s="59"/>
      <c r="M361" s="59"/>
      <c r="N361" s="59"/>
      <c r="O361" s="60"/>
      <c r="P361" s="61"/>
      <c r="Q361" s="59"/>
      <c r="R361" s="59"/>
      <c r="S361" s="60"/>
    </row>
    <row r="362" spans="1:19" s="41" customFormat="1" ht="16.5" customHeight="1" x14ac:dyDescent="0.3">
      <c r="A362" s="47">
        <v>344</v>
      </c>
      <c r="B362" s="42" t="str">
        <f t="shared" si="28"/>
        <v/>
      </c>
      <c r="C362" s="43" t="str">
        <f t="shared" si="29"/>
        <v/>
      </c>
      <c r="D362" s="57"/>
      <c r="E362" s="58"/>
      <c r="F362" s="49"/>
      <c r="G362" s="51" t="str">
        <f t="shared" si="25"/>
        <v/>
      </c>
      <c r="H362" s="51" t="str">
        <f t="shared" si="26"/>
        <v/>
      </c>
      <c r="I362" s="52" t="str">
        <f t="shared" si="27"/>
        <v/>
      </c>
      <c r="K362" s="59"/>
      <c r="L362" s="59"/>
      <c r="M362" s="59"/>
      <c r="N362" s="59"/>
      <c r="O362" s="60"/>
      <c r="P362" s="61"/>
      <c r="Q362" s="59"/>
      <c r="R362" s="59"/>
      <c r="S362" s="60"/>
    </row>
    <row r="363" spans="1:19" s="41" customFormat="1" ht="16.5" customHeight="1" x14ac:dyDescent="0.3">
      <c r="A363" s="47">
        <v>345</v>
      </c>
      <c r="B363" s="42" t="str">
        <f t="shared" si="28"/>
        <v/>
      </c>
      <c r="C363" s="43" t="str">
        <f t="shared" si="29"/>
        <v/>
      </c>
      <c r="D363" s="57"/>
      <c r="E363" s="58"/>
      <c r="F363" s="49"/>
      <c r="G363" s="51" t="str">
        <f t="shared" si="25"/>
        <v/>
      </c>
      <c r="H363" s="51" t="str">
        <f t="shared" si="26"/>
        <v/>
      </c>
      <c r="I363" s="52" t="str">
        <f t="shared" si="27"/>
        <v/>
      </c>
      <c r="K363" s="59"/>
      <c r="L363" s="59"/>
      <c r="M363" s="59"/>
      <c r="N363" s="59"/>
      <c r="O363" s="60"/>
      <c r="P363" s="61"/>
      <c r="Q363" s="59"/>
      <c r="R363" s="59"/>
      <c r="S363" s="60"/>
    </row>
    <row r="364" spans="1:19" s="41" customFormat="1" ht="16.5" customHeight="1" x14ac:dyDescent="0.3">
      <c r="A364" s="47">
        <v>346</v>
      </c>
      <c r="B364" s="42" t="str">
        <f t="shared" si="28"/>
        <v/>
      </c>
      <c r="C364" s="43" t="str">
        <f t="shared" si="29"/>
        <v/>
      </c>
      <c r="D364" s="57"/>
      <c r="E364" s="58"/>
      <c r="F364" s="49"/>
      <c r="G364" s="51" t="str">
        <f t="shared" si="25"/>
        <v/>
      </c>
      <c r="H364" s="51" t="str">
        <f t="shared" si="26"/>
        <v/>
      </c>
      <c r="I364" s="52" t="str">
        <f t="shared" si="27"/>
        <v/>
      </c>
      <c r="K364" s="59"/>
      <c r="L364" s="59"/>
      <c r="M364" s="59"/>
      <c r="N364" s="59"/>
      <c r="O364" s="60"/>
      <c r="P364" s="61"/>
      <c r="Q364" s="59"/>
      <c r="R364" s="59"/>
      <c r="S364" s="60"/>
    </row>
    <row r="365" spans="1:19" s="41" customFormat="1" ht="16.5" customHeight="1" x14ac:dyDescent="0.3">
      <c r="A365" s="47">
        <v>347</v>
      </c>
      <c r="B365" s="42" t="str">
        <f t="shared" si="28"/>
        <v/>
      </c>
      <c r="C365" s="43" t="str">
        <f t="shared" si="29"/>
        <v/>
      </c>
      <c r="D365" s="57"/>
      <c r="E365" s="58"/>
      <c r="F365" s="49"/>
      <c r="G365" s="51" t="str">
        <f t="shared" si="25"/>
        <v/>
      </c>
      <c r="H365" s="51" t="str">
        <f t="shared" si="26"/>
        <v/>
      </c>
      <c r="I365" s="52" t="str">
        <f t="shared" si="27"/>
        <v/>
      </c>
      <c r="K365" s="59"/>
      <c r="L365" s="59"/>
      <c r="M365" s="59"/>
      <c r="N365" s="59"/>
      <c r="O365" s="60"/>
      <c r="P365" s="61"/>
      <c r="Q365" s="59"/>
      <c r="R365" s="59"/>
      <c r="S365" s="60"/>
    </row>
    <row r="366" spans="1:19" s="41" customFormat="1" ht="16.5" customHeight="1" x14ac:dyDescent="0.3">
      <c r="A366" s="47">
        <v>348</v>
      </c>
      <c r="B366" s="42" t="str">
        <f t="shared" si="28"/>
        <v/>
      </c>
      <c r="C366" s="43" t="str">
        <f t="shared" si="29"/>
        <v/>
      </c>
      <c r="D366" s="57"/>
      <c r="E366" s="58"/>
      <c r="F366" s="49"/>
      <c r="G366" s="51" t="str">
        <f t="shared" si="25"/>
        <v/>
      </c>
      <c r="H366" s="51" t="str">
        <f t="shared" si="26"/>
        <v/>
      </c>
      <c r="I366" s="52" t="str">
        <f t="shared" si="27"/>
        <v/>
      </c>
      <c r="K366" s="59"/>
      <c r="L366" s="59"/>
      <c r="M366" s="59"/>
      <c r="N366" s="59"/>
      <c r="O366" s="60"/>
      <c r="P366" s="61"/>
      <c r="Q366" s="59"/>
      <c r="R366" s="59"/>
      <c r="S366" s="60"/>
    </row>
    <row r="367" spans="1:19" s="41" customFormat="1" ht="16.5" customHeight="1" x14ac:dyDescent="0.3">
      <c r="A367" s="47">
        <v>349</v>
      </c>
      <c r="B367" s="42" t="str">
        <f t="shared" si="28"/>
        <v/>
      </c>
      <c r="C367" s="43" t="str">
        <f t="shared" si="29"/>
        <v/>
      </c>
      <c r="D367" s="57"/>
      <c r="E367" s="58"/>
      <c r="F367" s="49"/>
      <c r="G367" s="51" t="str">
        <f t="shared" si="25"/>
        <v/>
      </c>
      <c r="H367" s="51" t="str">
        <f t="shared" si="26"/>
        <v/>
      </c>
      <c r="I367" s="52" t="str">
        <f t="shared" si="27"/>
        <v/>
      </c>
      <c r="K367" s="59"/>
      <c r="L367" s="59"/>
      <c r="M367" s="59"/>
      <c r="N367" s="59"/>
      <c r="O367" s="60"/>
      <c r="P367" s="61"/>
      <c r="Q367" s="59"/>
      <c r="R367" s="59"/>
      <c r="S367" s="60"/>
    </row>
    <row r="368" spans="1:19" s="41" customFormat="1" ht="16.5" customHeight="1" x14ac:dyDescent="0.3">
      <c r="A368" s="47">
        <v>350</v>
      </c>
      <c r="B368" s="42" t="str">
        <f t="shared" si="28"/>
        <v/>
      </c>
      <c r="C368" s="43" t="str">
        <f t="shared" si="29"/>
        <v/>
      </c>
      <c r="D368" s="57"/>
      <c r="E368" s="58"/>
      <c r="F368" s="49"/>
      <c r="G368" s="51" t="str">
        <f t="shared" si="25"/>
        <v/>
      </c>
      <c r="H368" s="51" t="str">
        <f t="shared" si="26"/>
        <v/>
      </c>
      <c r="I368" s="52" t="str">
        <f t="shared" si="27"/>
        <v/>
      </c>
      <c r="K368" s="59"/>
      <c r="L368" s="59"/>
      <c r="M368" s="59"/>
      <c r="N368" s="59"/>
      <c r="O368" s="60"/>
      <c r="P368" s="61"/>
      <c r="Q368" s="59"/>
      <c r="R368" s="59"/>
      <c r="S368" s="60"/>
    </row>
    <row r="369" spans="1:19" s="41" customFormat="1" ht="16.5" customHeight="1" x14ac:dyDescent="0.3">
      <c r="A369" s="47">
        <v>351</v>
      </c>
      <c r="B369" s="42" t="str">
        <f t="shared" si="28"/>
        <v/>
      </c>
      <c r="C369" s="43" t="str">
        <f t="shared" si="29"/>
        <v/>
      </c>
      <c r="D369" s="57"/>
      <c r="E369" s="58"/>
      <c r="F369" s="49"/>
      <c r="G369" s="51" t="str">
        <f t="shared" si="25"/>
        <v/>
      </c>
      <c r="H369" s="51" t="str">
        <f t="shared" si="26"/>
        <v/>
      </c>
      <c r="I369" s="52" t="str">
        <f t="shared" si="27"/>
        <v/>
      </c>
      <c r="K369" s="59"/>
      <c r="L369" s="59"/>
      <c r="M369" s="59"/>
      <c r="N369" s="59"/>
      <c r="O369" s="60"/>
      <c r="P369" s="61"/>
      <c r="Q369" s="59"/>
      <c r="R369" s="59"/>
      <c r="S369" s="60"/>
    </row>
    <row r="370" spans="1:19" s="41" customFormat="1" ht="16.5" customHeight="1" x14ac:dyDescent="0.3">
      <c r="A370" s="47">
        <v>352</v>
      </c>
      <c r="B370" s="42" t="str">
        <f t="shared" si="28"/>
        <v/>
      </c>
      <c r="C370" s="43" t="str">
        <f t="shared" si="29"/>
        <v/>
      </c>
      <c r="D370" s="57"/>
      <c r="E370" s="58"/>
      <c r="F370" s="49"/>
      <c r="G370" s="51" t="str">
        <f t="shared" si="25"/>
        <v/>
      </c>
      <c r="H370" s="51" t="str">
        <f t="shared" si="26"/>
        <v/>
      </c>
      <c r="I370" s="52" t="str">
        <f t="shared" si="27"/>
        <v/>
      </c>
      <c r="K370" s="59"/>
      <c r="L370" s="59"/>
      <c r="M370" s="59"/>
      <c r="N370" s="59"/>
      <c r="O370" s="60"/>
      <c r="P370" s="61"/>
      <c r="Q370" s="59"/>
      <c r="R370" s="59"/>
      <c r="S370" s="60"/>
    </row>
    <row r="371" spans="1:19" s="41" customFormat="1" ht="16.5" customHeight="1" x14ac:dyDescent="0.3">
      <c r="A371" s="47">
        <v>353</v>
      </c>
      <c r="B371" s="42" t="str">
        <f t="shared" si="28"/>
        <v/>
      </c>
      <c r="C371" s="43" t="str">
        <f t="shared" si="29"/>
        <v/>
      </c>
      <c r="D371" s="57"/>
      <c r="E371" s="58"/>
      <c r="F371" s="49"/>
      <c r="G371" s="51" t="str">
        <f t="shared" si="25"/>
        <v/>
      </c>
      <c r="H371" s="51" t="str">
        <f t="shared" si="26"/>
        <v/>
      </c>
      <c r="I371" s="52" t="str">
        <f t="shared" si="27"/>
        <v/>
      </c>
      <c r="K371" s="59"/>
      <c r="L371" s="59"/>
      <c r="M371" s="59"/>
      <c r="N371" s="59"/>
      <c r="O371" s="60"/>
      <c r="P371" s="61"/>
      <c r="Q371" s="59"/>
      <c r="R371" s="59"/>
      <c r="S371" s="60"/>
    </row>
    <row r="372" spans="1:19" s="41" customFormat="1" ht="16.5" customHeight="1" x14ac:dyDescent="0.3">
      <c r="A372" s="47">
        <v>354</v>
      </c>
      <c r="B372" s="42" t="str">
        <f t="shared" si="28"/>
        <v/>
      </c>
      <c r="C372" s="43" t="str">
        <f t="shared" si="29"/>
        <v/>
      </c>
      <c r="D372" s="57"/>
      <c r="E372" s="58"/>
      <c r="F372" s="49"/>
      <c r="G372" s="51" t="str">
        <f t="shared" si="25"/>
        <v/>
      </c>
      <c r="H372" s="51" t="str">
        <f t="shared" si="26"/>
        <v/>
      </c>
      <c r="I372" s="52" t="str">
        <f t="shared" si="27"/>
        <v/>
      </c>
      <c r="K372" s="59"/>
      <c r="L372" s="59"/>
      <c r="M372" s="59"/>
      <c r="N372" s="59"/>
      <c r="O372" s="60"/>
      <c r="P372" s="61"/>
      <c r="Q372" s="59"/>
      <c r="R372" s="59"/>
      <c r="S372" s="60"/>
    </row>
    <row r="373" spans="1:19" s="41" customFormat="1" ht="16.5" customHeight="1" x14ac:dyDescent="0.3">
      <c r="A373" s="47">
        <v>355</v>
      </c>
      <c r="B373" s="42" t="str">
        <f t="shared" si="28"/>
        <v/>
      </c>
      <c r="C373" s="43" t="str">
        <f t="shared" si="29"/>
        <v/>
      </c>
      <c r="D373" s="57"/>
      <c r="E373" s="58"/>
      <c r="F373" s="49"/>
      <c r="G373" s="51" t="str">
        <f t="shared" si="25"/>
        <v/>
      </c>
      <c r="H373" s="51" t="str">
        <f t="shared" si="26"/>
        <v/>
      </c>
      <c r="I373" s="52" t="str">
        <f t="shared" si="27"/>
        <v/>
      </c>
      <c r="K373" s="59"/>
      <c r="L373" s="59"/>
      <c r="M373" s="59"/>
      <c r="N373" s="59"/>
      <c r="O373" s="60"/>
      <c r="P373" s="61"/>
      <c r="Q373" s="59"/>
      <c r="R373" s="59"/>
      <c r="S373" s="60"/>
    </row>
    <row r="374" spans="1:19" s="41" customFormat="1" ht="16.5" customHeight="1" x14ac:dyDescent="0.3">
      <c r="A374" s="47">
        <v>356</v>
      </c>
      <c r="B374" s="42" t="str">
        <f t="shared" si="28"/>
        <v/>
      </c>
      <c r="C374" s="43" t="str">
        <f t="shared" si="29"/>
        <v/>
      </c>
      <c r="D374" s="57"/>
      <c r="E374" s="58"/>
      <c r="F374" s="49"/>
      <c r="G374" s="51" t="str">
        <f t="shared" si="25"/>
        <v/>
      </c>
      <c r="H374" s="51" t="str">
        <f t="shared" si="26"/>
        <v/>
      </c>
      <c r="I374" s="52" t="str">
        <f t="shared" si="27"/>
        <v/>
      </c>
      <c r="K374" s="59"/>
      <c r="L374" s="59"/>
      <c r="M374" s="59"/>
      <c r="N374" s="59"/>
      <c r="O374" s="60"/>
      <c r="P374" s="61"/>
      <c r="Q374" s="59"/>
      <c r="R374" s="59"/>
      <c r="S374" s="60"/>
    </row>
    <row r="375" spans="1:19" s="41" customFormat="1" ht="16.5" customHeight="1" x14ac:dyDescent="0.3">
      <c r="A375" s="47">
        <v>357</v>
      </c>
      <c r="B375" s="42" t="str">
        <f t="shared" si="28"/>
        <v/>
      </c>
      <c r="C375" s="43" t="str">
        <f t="shared" si="29"/>
        <v/>
      </c>
      <c r="D375" s="57"/>
      <c r="E375" s="58"/>
      <c r="F375" s="49"/>
      <c r="G375" s="51" t="str">
        <f t="shared" si="25"/>
        <v/>
      </c>
      <c r="H375" s="51" t="str">
        <f t="shared" si="26"/>
        <v/>
      </c>
      <c r="I375" s="52" t="str">
        <f t="shared" si="27"/>
        <v/>
      </c>
      <c r="K375" s="59"/>
      <c r="L375" s="59"/>
      <c r="M375" s="59"/>
      <c r="N375" s="59"/>
      <c r="O375" s="60"/>
      <c r="P375" s="61"/>
      <c r="Q375" s="59"/>
      <c r="R375" s="59"/>
      <c r="S375" s="60"/>
    </row>
    <row r="376" spans="1:19" s="41" customFormat="1" ht="16.5" customHeight="1" x14ac:dyDescent="0.3">
      <c r="A376" s="47">
        <v>358</v>
      </c>
      <c r="B376" s="42" t="str">
        <f t="shared" si="28"/>
        <v/>
      </c>
      <c r="C376" s="43" t="str">
        <f t="shared" si="29"/>
        <v/>
      </c>
      <c r="D376" s="57"/>
      <c r="E376" s="58"/>
      <c r="F376" s="49"/>
      <c r="G376" s="51" t="str">
        <f t="shared" si="25"/>
        <v/>
      </c>
      <c r="H376" s="51" t="str">
        <f t="shared" si="26"/>
        <v/>
      </c>
      <c r="I376" s="52" t="str">
        <f t="shared" si="27"/>
        <v/>
      </c>
      <c r="K376" s="59"/>
      <c r="L376" s="59"/>
      <c r="M376" s="59"/>
      <c r="N376" s="59"/>
      <c r="O376" s="60"/>
      <c r="P376" s="61"/>
      <c r="Q376" s="59"/>
      <c r="R376" s="59"/>
      <c r="S376" s="60"/>
    </row>
    <row r="377" spans="1:19" s="41" customFormat="1" ht="16.5" customHeight="1" x14ac:dyDescent="0.3">
      <c r="A377" s="47">
        <v>359</v>
      </c>
      <c r="B377" s="42" t="str">
        <f t="shared" si="28"/>
        <v/>
      </c>
      <c r="C377" s="43" t="str">
        <f t="shared" si="29"/>
        <v/>
      </c>
      <c r="D377" s="57"/>
      <c r="E377" s="58"/>
      <c r="F377" s="49"/>
      <c r="G377" s="51" t="str">
        <f t="shared" si="25"/>
        <v/>
      </c>
      <c r="H377" s="51" t="str">
        <f t="shared" si="26"/>
        <v/>
      </c>
      <c r="I377" s="52" t="str">
        <f t="shared" si="27"/>
        <v/>
      </c>
      <c r="K377" s="59"/>
      <c r="L377" s="59"/>
      <c r="M377" s="59"/>
      <c r="N377" s="59"/>
      <c r="O377" s="60"/>
      <c r="P377" s="61"/>
      <c r="Q377" s="59"/>
      <c r="R377" s="59"/>
      <c r="S377" s="60"/>
    </row>
    <row r="378" spans="1:19" s="41" customFormat="1" ht="16.5" customHeight="1" x14ac:dyDescent="0.3">
      <c r="A378" s="47">
        <v>360</v>
      </c>
      <c r="B378" s="42" t="str">
        <f t="shared" si="28"/>
        <v/>
      </c>
      <c r="C378" s="43" t="str">
        <f t="shared" si="29"/>
        <v/>
      </c>
      <c r="D378" s="57"/>
      <c r="E378" s="58"/>
      <c r="F378" s="49"/>
      <c r="G378" s="51" t="str">
        <f t="shared" si="25"/>
        <v/>
      </c>
      <c r="H378" s="51" t="str">
        <f t="shared" si="26"/>
        <v/>
      </c>
      <c r="I378" s="52" t="str">
        <f t="shared" si="27"/>
        <v/>
      </c>
      <c r="K378" s="59"/>
      <c r="L378" s="59"/>
      <c r="M378" s="59"/>
      <c r="N378" s="59"/>
      <c r="O378" s="60"/>
      <c r="P378" s="61"/>
      <c r="Q378" s="59"/>
      <c r="R378" s="59"/>
      <c r="S378" s="60"/>
    </row>
    <row r="379" spans="1:19" s="41" customFormat="1" ht="16.5" customHeight="1" x14ac:dyDescent="0.3">
      <c r="A379" s="47">
        <v>361</v>
      </c>
      <c r="B379" s="42" t="str">
        <f t="shared" si="28"/>
        <v/>
      </c>
      <c r="C379" s="43" t="str">
        <f t="shared" si="29"/>
        <v/>
      </c>
      <c r="D379" s="57"/>
      <c r="E379" s="58"/>
      <c r="F379" s="49"/>
      <c r="G379" s="51" t="str">
        <f t="shared" si="25"/>
        <v/>
      </c>
      <c r="H379" s="51" t="str">
        <f t="shared" si="26"/>
        <v/>
      </c>
      <c r="I379" s="52" t="str">
        <f t="shared" si="27"/>
        <v/>
      </c>
      <c r="K379" s="59"/>
      <c r="L379" s="59"/>
      <c r="M379" s="59"/>
      <c r="N379" s="59"/>
      <c r="O379" s="60"/>
      <c r="P379" s="61"/>
      <c r="Q379" s="59"/>
      <c r="R379" s="59"/>
      <c r="S379" s="60"/>
    </row>
    <row r="380" spans="1:19" s="41" customFormat="1" ht="16.5" customHeight="1" x14ac:dyDescent="0.3">
      <c r="A380" s="47">
        <v>362</v>
      </c>
      <c r="B380" s="42" t="str">
        <f t="shared" si="28"/>
        <v/>
      </c>
      <c r="C380" s="43" t="str">
        <f t="shared" si="29"/>
        <v/>
      </c>
      <c r="D380" s="57"/>
      <c r="E380" s="58"/>
      <c r="F380" s="49"/>
      <c r="G380" s="51" t="str">
        <f t="shared" si="25"/>
        <v/>
      </c>
      <c r="H380" s="51" t="str">
        <f t="shared" si="26"/>
        <v/>
      </c>
      <c r="I380" s="52" t="str">
        <f t="shared" si="27"/>
        <v/>
      </c>
      <c r="K380" s="59"/>
      <c r="L380" s="59"/>
      <c r="M380" s="59"/>
      <c r="N380" s="59"/>
      <c r="O380" s="60"/>
      <c r="P380" s="61"/>
      <c r="Q380" s="59"/>
      <c r="R380" s="59"/>
      <c r="S380" s="60"/>
    </row>
    <row r="381" spans="1:19" s="41" customFormat="1" ht="16.5" customHeight="1" x14ac:dyDescent="0.3">
      <c r="A381" s="47">
        <v>363</v>
      </c>
      <c r="B381" s="42" t="str">
        <f t="shared" si="28"/>
        <v/>
      </c>
      <c r="C381" s="43" t="str">
        <f t="shared" si="29"/>
        <v/>
      </c>
      <c r="D381" s="57"/>
      <c r="E381" s="58"/>
      <c r="F381" s="49"/>
      <c r="G381" s="51" t="str">
        <f t="shared" si="25"/>
        <v/>
      </c>
      <c r="H381" s="51" t="str">
        <f t="shared" si="26"/>
        <v/>
      </c>
      <c r="I381" s="52" t="str">
        <f t="shared" si="27"/>
        <v/>
      </c>
      <c r="K381" s="59"/>
      <c r="L381" s="59"/>
      <c r="M381" s="59"/>
      <c r="N381" s="59"/>
      <c r="O381" s="60"/>
      <c r="P381" s="61"/>
      <c r="Q381" s="59"/>
      <c r="R381" s="59"/>
      <c r="S381" s="60"/>
    </row>
    <row r="382" spans="1:19" s="41" customFormat="1" ht="16.5" customHeight="1" x14ac:dyDescent="0.3">
      <c r="A382" s="47">
        <v>364</v>
      </c>
      <c r="B382" s="42" t="str">
        <f t="shared" si="28"/>
        <v/>
      </c>
      <c r="C382" s="43" t="str">
        <f t="shared" si="29"/>
        <v/>
      </c>
      <c r="D382" s="57"/>
      <c r="E382" s="58"/>
      <c r="F382" s="49"/>
      <c r="G382" s="51" t="str">
        <f t="shared" si="25"/>
        <v/>
      </c>
      <c r="H382" s="51" t="str">
        <f t="shared" si="26"/>
        <v/>
      </c>
      <c r="I382" s="52" t="str">
        <f t="shared" si="27"/>
        <v/>
      </c>
      <c r="K382" s="59"/>
      <c r="L382" s="59"/>
      <c r="M382" s="59"/>
      <c r="N382" s="59"/>
      <c r="O382" s="60"/>
      <c r="P382" s="61"/>
      <c r="Q382" s="59"/>
      <c r="R382" s="59"/>
      <c r="S382" s="60"/>
    </row>
    <row r="383" spans="1:19" s="41" customFormat="1" ht="16.5" customHeight="1" x14ac:dyDescent="0.3">
      <c r="A383" s="47">
        <v>365</v>
      </c>
      <c r="B383" s="42" t="str">
        <f t="shared" si="28"/>
        <v/>
      </c>
      <c r="C383" s="43" t="str">
        <f t="shared" si="29"/>
        <v/>
      </c>
      <c r="D383" s="57"/>
      <c r="E383" s="58"/>
      <c r="F383" s="49"/>
      <c r="G383" s="51" t="str">
        <f t="shared" si="25"/>
        <v/>
      </c>
      <c r="H383" s="51" t="str">
        <f t="shared" si="26"/>
        <v/>
      </c>
      <c r="I383" s="52" t="str">
        <f t="shared" si="27"/>
        <v/>
      </c>
      <c r="K383" s="59"/>
      <c r="L383" s="59"/>
      <c r="M383" s="59"/>
      <c r="N383" s="59"/>
      <c r="O383" s="60"/>
      <c r="P383" s="61"/>
      <c r="Q383" s="59"/>
      <c r="R383" s="59"/>
      <c r="S383" s="60"/>
    </row>
    <row r="384" spans="1:19" s="41" customFormat="1" ht="16.5" customHeight="1" x14ac:dyDescent="0.3">
      <c r="A384" s="47">
        <v>366</v>
      </c>
      <c r="B384" s="42" t="str">
        <f t="shared" si="28"/>
        <v/>
      </c>
      <c r="C384" s="43" t="str">
        <f t="shared" si="29"/>
        <v/>
      </c>
      <c r="D384" s="57"/>
      <c r="E384" s="58"/>
      <c r="F384" s="49"/>
      <c r="G384" s="51" t="str">
        <f t="shared" si="25"/>
        <v/>
      </c>
      <c r="H384" s="51" t="str">
        <f t="shared" si="26"/>
        <v/>
      </c>
      <c r="I384" s="52" t="str">
        <f t="shared" si="27"/>
        <v/>
      </c>
      <c r="K384" s="59"/>
      <c r="L384" s="59"/>
      <c r="M384" s="59"/>
      <c r="N384" s="59"/>
      <c r="O384" s="60"/>
      <c r="P384" s="61"/>
      <c r="Q384" s="59"/>
      <c r="R384" s="59"/>
      <c r="S384" s="60"/>
    </row>
    <row r="385" spans="1:19" s="41" customFormat="1" ht="16.5" customHeight="1" x14ac:dyDescent="0.3">
      <c r="A385" s="47">
        <v>367</v>
      </c>
      <c r="B385" s="42" t="str">
        <f t="shared" si="28"/>
        <v/>
      </c>
      <c r="C385" s="43" t="str">
        <f t="shared" si="29"/>
        <v/>
      </c>
      <c r="D385" s="57"/>
      <c r="E385" s="58"/>
      <c r="F385" s="49"/>
      <c r="G385" s="51" t="str">
        <f t="shared" si="25"/>
        <v/>
      </c>
      <c r="H385" s="51" t="str">
        <f t="shared" si="26"/>
        <v/>
      </c>
      <c r="I385" s="52" t="str">
        <f t="shared" si="27"/>
        <v/>
      </c>
      <c r="K385" s="59"/>
      <c r="L385" s="59"/>
      <c r="M385" s="59"/>
      <c r="N385" s="59"/>
      <c r="O385" s="60"/>
      <c r="P385" s="61"/>
      <c r="Q385" s="59"/>
      <c r="R385" s="59"/>
      <c r="S385" s="60"/>
    </row>
    <row r="386" spans="1:19" s="41" customFormat="1" ht="16.5" customHeight="1" x14ac:dyDescent="0.3">
      <c r="A386" s="47">
        <v>368</v>
      </c>
      <c r="B386" s="42" t="str">
        <f t="shared" si="28"/>
        <v/>
      </c>
      <c r="C386" s="43" t="str">
        <f t="shared" si="29"/>
        <v/>
      </c>
      <c r="D386" s="57"/>
      <c r="E386" s="58"/>
      <c r="F386" s="49"/>
      <c r="G386" s="51" t="str">
        <f t="shared" si="25"/>
        <v/>
      </c>
      <c r="H386" s="51" t="str">
        <f t="shared" si="26"/>
        <v/>
      </c>
      <c r="I386" s="52" t="str">
        <f t="shared" si="27"/>
        <v/>
      </c>
      <c r="K386" s="59"/>
      <c r="L386" s="59"/>
      <c r="M386" s="59"/>
      <c r="N386" s="59"/>
      <c r="O386" s="60"/>
      <c r="P386" s="61"/>
      <c r="Q386" s="59"/>
      <c r="R386" s="59"/>
      <c r="S386" s="60"/>
    </row>
    <row r="387" spans="1:19" s="41" customFormat="1" ht="16.5" customHeight="1" x14ac:dyDescent="0.3">
      <c r="A387" s="47">
        <v>369</v>
      </c>
      <c r="B387" s="42" t="str">
        <f t="shared" si="28"/>
        <v/>
      </c>
      <c r="C387" s="43" t="str">
        <f t="shared" si="29"/>
        <v/>
      </c>
      <c r="D387" s="57"/>
      <c r="E387" s="58"/>
      <c r="F387" s="49"/>
      <c r="G387" s="51" t="str">
        <f t="shared" si="25"/>
        <v/>
      </c>
      <c r="H387" s="51" t="str">
        <f t="shared" si="26"/>
        <v/>
      </c>
      <c r="I387" s="52" t="str">
        <f t="shared" si="27"/>
        <v/>
      </c>
      <c r="K387" s="59"/>
      <c r="L387" s="59"/>
      <c r="M387" s="59"/>
      <c r="N387" s="59"/>
      <c r="O387" s="60"/>
      <c r="P387" s="61"/>
      <c r="Q387" s="59"/>
      <c r="R387" s="59"/>
      <c r="S387" s="60"/>
    </row>
    <row r="388" spans="1:19" s="41" customFormat="1" ht="16.5" customHeight="1" x14ac:dyDescent="0.3">
      <c r="A388" s="47">
        <v>370</v>
      </c>
      <c r="B388" s="42" t="str">
        <f t="shared" si="28"/>
        <v/>
      </c>
      <c r="C388" s="43" t="str">
        <f t="shared" si="29"/>
        <v/>
      </c>
      <c r="D388" s="57"/>
      <c r="E388" s="58"/>
      <c r="F388" s="49"/>
      <c r="G388" s="51" t="str">
        <f t="shared" si="25"/>
        <v/>
      </c>
      <c r="H388" s="51" t="str">
        <f t="shared" si="26"/>
        <v/>
      </c>
      <c r="I388" s="52" t="str">
        <f t="shared" si="27"/>
        <v/>
      </c>
      <c r="K388" s="59"/>
      <c r="L388" s="59"/>
      <c r="M388" s="59"/>
      <c r="N388" s="59"/>
      <c r="O388" s="60"/>
      <c r="P388" s="61"/>
      <c r="Q388" s="59"/>
      <c r="R388" s="59"/>
      <c r="S388" s="60"/>
    </row>
    <row r="389" spans="1:19" s="41" customFormat="1" ht="16.5" customHeight="1" x14ac:dyDescent="0.3">
      <c r="A389" s="47">
        <v>371</v>
      </c>
      <c r="B389" s="42" t="str">
        <f t="shared" si="28"/>
        <v/>
      </c>
      <c r="C389" s="43" t="str">
        <f t="shared" si="29"/>
        <v/>
      </c>
      <c r="D389" s="57"/>
      <c r="E389" s="58"/>
      <c r="F389" s="49"/>
      <c r="G389" s="51" t="str">
        <f t="shared" si="25"/>
        <v/>
      </c>
      <c r="H389" s="51" t="str">
        <f t="shared" si="26"/>
        <v/>
      </c>
      <c r="I389" s="52" t="str">
        <f t="shared" si="27"/>
        <v/>
      </c>
      <c r="K389" s="59"/>
      <c r="L389" s="59"/>
      <c r="M389" s="59"/>
      <c r="N389" s="59"/>
      <c r="O389" s="60"/>
      <c r="P389" s="61"/>
      <c r="Q389" s="59"/>
      <c r="R389" s="59"/>
      <c r="S389" s="60"/>
    </row>
    <row r="390" spans="1:19" s="41" customFormat="1" ht="16.5" customHeight="1" x14ac:dyDescent="0.3">
      <c r="A390" s="47">
        <v>372</v>
      </c>
      <c r="B390" s="42" t="str">
        <f t="shared" si="28"/>
        <v/>
      </c>
      <c r="C390" s="43" t="str">
        <f t="shared" si="29"/>
        <v/>
      </c>
      <c r="D390" s="57"/>
      <c r="E390" s="58"/>
      <c r="F390" s="49"/>
      <c r="G390" s="51" t="str">
        <f t="shared" si="25"/>
        <v/>
      </c>
      <c r="H390" s="51" t="str">
        <f t="shared" si="26"/>
        <v/>
      </c>
      <c r="I390" s="52" t="str">
        <f t="shared" si="27"/>
        <v/>
      </c>
      <c r="K390" s="59"/>
      <c r="L390" s="59"/>
      <c r="M390" s="59"/>
      <c r="N390" s="59"/>
      <c r="O390" s="60"/>
      <c r="P390" s="61"/>
      <c r="Q390" s="59"/>
      <c r="R390" s="59"/>
      <c r="S390" s="60"/>
    </row>
    <row r="391" spans="1:19" s="41" customFormat="1" ht="16.5" customHeight="1" x14ac:dyDescent="0.3">
      <c r="A391" s="47">
        <v>373</v>
      </c>
      <c r="B391" s="42" t="str">
        <f t="shared" si="28"/>
        <v/>
      </c>
      <c r="C391" s="43" t="str">
        <f t="shared" si="29"/>
        <v/>
      </c>
      <c r="D391" s="57"/>
      <c r="E391" s="58"/>
      <c r="F391" s="49"/>
      <c r="G391" s="51" t="str">
        <f t="shared" si="25"/>
        <v/>
      </c>
      <c r="H391" s="51" t="str">
        <f t="shared" si="26"/>
        <v/>
      </c>
      <c r="I391" s="52" t="str">
        <f t="shared" si="27"/>
        <v/>
      </c>
      <c r="K391" s="59"/>
      <c r="L391" s="59"/>
      <c r="M391" s="59"/>
      <c r="N391" s="59"/>
      <c r="O391" s="60"/>
      <c r="P391" s="61"/>
      <c r="Q391" s="59"/>
      <c r="R391" s="59"/>
      <c r="S391" s="60"/>
    </row>
    <row r="392" spans="1:19" s="41" customFormat="1" ht="16.5" customHeight="1" x14ac:dyDescent="0.3">
      <c r="A392" s="47">
        <v>374</v>
      </c>
      <c r="B392" s="42" t="str">
        <f t="shared" si="28"/>
        <v/>
      </c>
      <c r="C392" s="43" t="str">
        <f t="shared" si="29"/>
        <v/>
      </c>
      <c r="D392" s="57"/>
      <c r="E392" s="58"/>
      <c r="F392" s="49"/>
      <c r="G392" s="51" t="str">
        <f t="shared" si="25"/>
        <v/>
      </c>
      <c r="H392" s="51" t="str">
        <f t="shared" si="26"/>
        <v/>
      </c>
      <c r="I392" s="52" t="str">
        <f t="shared" si="27"/>
        <v/>
      </c>
      <c r="K392" s="59"/>
      <c r="L392" s="59"/>
      <c r="M392" s="59"/>
      <c r="N392" s="59"/>
      <c r="O392" s="60"/>
      <c r="P392" s="61"/>
      <c r="Q392" s="59"/>
      <c r="R392" s="59"/>
      <c r="S392" s="60"/>
    </row>
    <row r="393" spans="1:19" s="41" customFormat="1" ht="16.5" customHeight="1" x14ac:dyDescent="0.3">
      <c r="A393" s="47">
        <v>375</v>
      </c>
      <c r="B393" s="42" t="str">
        <f t="shared" si="28"/>
        <v/>
      </c>
      <c r="C393" s="43" t="str">
        <f t="shared" si="29"/>
        <v/>
      </c>
      <c r="D393" s="57"/>
      <c r="E393" s="58"/>
      <c r="F393" s="49"/>
      <c r="G393" s="51" t="str">
        <f t="shared" si="25"/>
        <v/>
      </c>
      <c r="H393" s="51" t="str">
        <f t="shared" si="26"/>
        <v/>
      </c>
      <c r="I393" s="52" t="str">
        <f t="shared" si="27"/>
        <v/>
      </c>
      <c r="K393" s="59"/>
      <c r="L393" s="59"/>
      <c r="M393" s="59"/>
      <c r="N393" s="59"/>
      <c r="O393" s="60"/>
      <c r="P393" s="61"/>
      <c r="Q393" s="59"/>
      <c r="R393" s="59"/>
      <c r="S393" s="60"/>
    </row>
    <row r="394" spans="1:19" s="41" customFormat="1" ht="16.5" customHeight="1" x14ac:dyDescent="0.3">
      <c r="A394" s="47">
        <v>376</v>
      </c>
      <c r="B394" s="42" t="str">
        <f t="shared" si="28"/>
        <v/>
      </c>
      <c r="C394" s="43" t="str">
        <f t="shared" si="29"/>
        <v/>
      </c>
      <c r="D394" s="57"/>
      <c r="E394" s="58"/>
      <c r="F394" s="49"/>
      <c r="G394" s="51" t="str">
        <f t="shared" si="25"/>
        <v/>
      </c>
      <c r="H394" s="51" t="str">
        <f t="shared" si="26"/>
        <v/>
      </c>
      <c r="I394" s="52" t="str">
        <f t="shared" si="27"/>
        <v/>
      </c>
      <c r="K394" s="59"/>
      <c r="L394" s="59"/>
      <c r="M394" s="59"/>
      <c r="N394" s="59"/>
      <c r="O394" s="60"/>
      <c r="P394" s="61"/>
      <c r="Q394" s="59"/>
      <c r="R394" s="59"/>
      <c r="S394" s="60"/>
    </row>
    <row r="395" spans="1:19" s="41" customFormat="1" ht="16.5" customHeight="1" x14ac:dyDescent="0.3">
      <c r="A395" s="47">
        <v>377</v>
      </c>
      <c r="B395" s="42" t="str">
        <f t="shared" si="28"/>
        <v/>
      </c>
      <c r="C395" s="43" t="str">
        <f t="shared" si="29"/>
        <v/>
      </c>
      <c r="D395" s="57"/>
      <c r="E395" s="58"/>
      <c r="F395" s="49"/>
      <c r="G395" s="51" t="str">
        <f t="shared" si="25"/>
        <v/>
      </c>
      <c r="H395" s="51" t="str">
        <f t="shared" si="26"/>
        <v/>
      </c>
      <c r="I395" s="52" t="str">
        <f t="shared" si="27"/>
        <v/>
      </c>
      <c r="K395" s="59"/>
      <c r="L395" s="59"/>
      <c r="M395" s="59"/>
      <c r="N395" s="59"/>
      <c r="O395" s="60"/>
      <c r="P395" s="61"/>
      <c r="Q395" s="59"/>
      <c r="R395" s="59"/>
      <c r="S395" s="60"/>
    </row>
    <row r="396" spans="1:19" s="41" customFormat="1" ht="16.5" customHeight="1" x14ac:dyDescent="0.3">
      <c r="A396" s="47">
        <v>378</v>
      </c>
      <c r="B396" s="42" t="str">
        <f t="shared" si="28"/>
        <v/>
      </c>
      <c r="C396" s="43" t="str">
        <f t="shared" si="29"/>
        <v/>
      </c>
      <c r="D396" s="57"/>
      <c r="E396" s="58"/>
      <c r="F396" s="49"/>
      <c r="G396" s="51" t="str">
        <f t="shared" si="25"/>
        <v/>
      </c>
      <c r="H396" s="51" t="str">
        <f t="shared" si="26"/>
        <v/>
      </c>
      <c r="I396" s="52" t="str">
        <f t="shared" si="27"/>
        <v/>
      </c>
      <c r="K396" s="59"/>
      <c r="L396" s="59"/>
      <c r="M396" s="59"/>
      <c r="N396" s="59"/>
      <c r="O396" s="60"/>
      <c r="P396" s="61"/>
      <c r="Q396" s="59"/>
      <c r="R396" s="59"/>
      <c r="S396" s="60"/>
    </row>
    <row r="397" spans="1:19" s="41" customFormat="1" ht="16.5" customHeight="1" x14ac:dyDescent="0.3">
      <c r="A397" s="47">
        <v>379</v>
      </c>
      <c r="B397" s="42" t="str">
        <f t="shared" si="28"/>
        <v/>
      </c>
      <c r="C397" s="43" t="str">
        <f t="shared" si="29"/>
        <v/>
      </c>
      <c r="D397" s="57"/>
      <c r="E397" s="58"/>
      <c r="F397" s="49"/>
      <c r="G397" s="51" t="str">
        <f t="shared" si="25"/>
        <v/>
      </c>
      <c r="H397" s="51" t="str">
        <f t="shared" si="26"/>
        <v/>
      </c>
      <c r="I397" s="52" t="str">
        <f t="shared" si="27"/>
        <v/>
      </c>
      <c r="K397" s="59"/>
      <c r="L397" s="59"/>
      <c r="M397" s="59"/>
      <c r="N397" s="59"/>
      <c r="O397" s="60"/>
      <c r="P397" s="61"/>
      <c r="Q397" s="59"/>
      <c r="R397" s="59"/>
      <c r="S397" s="60"/>
    </row>
    <row r="398" spans="1:19" s="41" customFormat="1" ht="16.5" customHeight="1" x14ac:dyDescent="0.3">
      <c r="A398" s="47">
        <v>380</v>
      </c>
      <c r="B398" s="42" t="str">
        <f t="shared" si="28"/>
        <v/>
      </c>
      <c r="C398" s="43" t="str">
        <f t="shared" si="29"/>
        <v/>
      </c>
      <c r="D398" s="57"/>
      <c r="E398" s="58"/>
      <c r="F398" s="49"/>
      <c r="G398" s="51" t="str">
        <f t="shared" si="25"/>
        <v/>
      </c>
      <c r="H398" s="51" t="str">
        <f t="shared" si="26"/>
        <v/>
      </c>
      <c r="I398" s="52" t="str">
        <f t="shared" si="27"/>
        <v/>
      </c>
      <c r="K398" s="59"/>
      <c r="L398" s="59"/>
      <c r="M398" s="59"/>
      <c r="N398" s="59"/>
      <c r="O398" s="60"/>
      <c r="P398" s="61"/>
      <c r="Q398" s="59"/>
      <c r="R398" s="59"/>
      <c r="S398" s="60"/>
    </row>
    <row r="399" spans="1:19" s="41" customFormat="1" ht="16.5" customHeight="1" x14ac:dyDescent="0.3">
      <c r="A399" s="47">
        <v>381</v>
      </c>
      <c r="B399" s="42" t="str">
        <f t="shared" si="28"/>
        <v/>
      </c>
      <c r="C399" s="43" t="str">
        <f t="shared" si="29"/>
        <v/>
      </c>
      <c r="D399" s="57"/>
      <c r="E399" s="58"/>
      <c r="F399" s="49"/>
      <c r="G399" s="51" t="str">
        <f t="shared" si="25"/>
        <v/>
      </c>
      <c r="H399" s="51" t="str">
        <f t="shared" si="26"/>
        <v/>
      </c>
      <c r="I399" s="52" t="str">
        <f t="shared" si="27"/>
        <v/>
      </c>
      <c r="K399" s="59"/>
      <c r="L399" s="59"/>
      <c r="M399" s="59"/>
      <c r="N399" s="59"/>
      <c r="O399" s="60"/>
      <c r="P399" s="61"/>
      <c r="Q399" s="59"/>
      <c r="R399" s="59"/>
      <c r="S399" s="60"/>
    </row>
    <row r="400" spans="1:19" s="41" customFormat="1" ht="16.5" customHeight="1" x14ac:dyDescent="0.3">
      <c r="A400" s="47">
        <v>382</v>
      </c>
      <c r="B400" s="42" t="str">
        <f t="shared" si="28"/>
        <v/>
      </c>
      <c r="C400" s="43" t="str">
        <f t="shared" si="29"/>
        <v/>
      </c>
      <c r="D400" s="57"/>
      <c r="E400" s="58"/>
      <c r="F400" s="49"/>
      <c r="G400" s="51" t="str">
        <f t="shared" si="25"/>
        <v/>
      </c>
      <c r="H400" s="51" t="str">
        <f t="shared" si="26"/>
        <v/>
      </c>
      <c r="I400" s="52" t="str">
        <f t="shared" si="27"/>
        <v/>
      </c>
      <c r="K400" s="59"/>
      <c r="L400" s="59"/>
      <c r="M400" s="59"/>
      <c r="N400" s="59"/>
      <c r="O400" s="60"/>
      <c r="P400" s="61"/>
      <c r="Q400" s="59"/>
      <c r="R400" s="59"/>
      <c r="S400" s="60"/>
    </row>
    <row r="401" spans="1:19" s="41" customFormat="1" ht="16.5" customHeight="1" x14ac:dyDescent="0.3">
      <c r="A401" s="47">
        <v>383</v>
      </c>
      <c r="B401" s="42" t="str">
        <f t="shared" si="28"/>
        <v/>
      </c>
      <c r="C401" s="43" t="str">
        <f t="shared" si="29"/>
        <v/>
      </c>
      <c r="D401" s="57"/>
      <c r="E401" s="58"/>
      <c r="F401" s="49"/>
      <c r="G401" s="51" t="str">
        <f t="shared" si="25"/>
        <v/>
      </c>
      <c r="H401" s="51" t="str">
        <f t="shared" si="26"/>
        <v/>
      </c>
      <c r="I401" s="52" t="str">
        <f t="shared" si="27"/>
        <v/>
      </c>
      <c r="K401" s="59"/>
      <c r="L401" s="59"/>
      <c r="M401" s="59"/>
      <c r="N401" s="59"/>
      <c r="O401" s="60"/>
      <c r="P401" s="61"/>
      <c r="Q401" s="59"/>
      <c r="R401" s="59"/>
      <c r="S401" s="60"/>
    </row>
    <row r="402" spans="1:19" s="41" customFormat="1" ht="16.5" customHeight="1" x14ac:dyDescent="0.3">
      <c r="A402" s="47">
        <v>384</v>
      </c>
      <c r="B402" s="42" t="str">
        <f t="shared" si="28"/>
        <v/>
      </c>
      <c r="C402" s="43" t="str">
        <f t="shared" si="29"/>
        <v/>
      </c>
      <c r="D402" s="57"/>
      <c r="E402" s="58"/>
      <c r="F402" s="49"/>
      <c r="G402" s="51" t="str">
        <f t="shared" si="25"/>
        <v/>
      </c>
      <c r="H402" s="51" t="str">
        <f t="shared" si="26"/>
        <v/>
      </c>
      <c r="I402" s="52" t="str">
        <f t="shared" si="27"/>
        <v/>
      </c>
      <c r="K402" s="59"/>
      <c r="L402" s="59"/>
      <c r="M402" s="59"/>
      <c r="N402" s="59"/>
      <c r="O402" s="60"/>
      <c r="P402" s="61"/>
      <c r="Q402" s="59"/>
      <c r="R402" s="59"/>
      <c r="S402" s="60"/>
    </row>
    <row r="403" spans="1:19" s="41" customFormat="1" ht="16.5" customHeight="1" x14ac:dyDescent="0.3">
      <c r="A403" s="47">
        <v>385</v>
      </c>
      <c r="B403" s="42" t="str">
        <f t="shared" si="28"/>
        <v/>
      </c>
      <c r="C403" s="43" t="str">
        <f t="shared" si="29"/>
        <v/>
      </c>
      <c r="D403" s="57"/>
      <c r="E403" s="58"/>
      <c r="F403" s="49"/>
      <c r="G403" s="51" t="str">
        <f t="shared" si="25"/>
        <v/>
      </c>
      <c r="H403" s="51" t="str">
        <f t="shared" si="26"/>
        <v/>
      </c>
      <c r="I403" s="52" t="str">
        <f t="shared" si="27"/>
        <v/>
      </c>
      <c r="K403" s="59"/>
      <c r="L403" s="59"/>
      <c r="M403" s="59"/>
      <c r="N403" s="59"/>
      <c r="O403" s="60"/>
      <c r="P403" s="61"/>
      <c r="Q403" s="59"/>
      <c r="R403" s="59"/>
      <c r="S403" s="60"/>
    </row>
    <row r="404" spans="1:19" s="41" customFormat="1" ht="16.5" customHeight="1" x14ac:dyDescent="0.3">
      <c r="A404" s="47">
        <v>386</v>
      </c>
      <c r="B404" s="42" t="str">
        <f t="shared" si="28"/>
        <v/>
      </c>
      <c r="C404" s="43" t="str">
        <f t="shared" si="29"/>
        <v/>
      </c>
      <c r="D404" s="57"/>
      <c r="E404" s="58"/>
      <c r="F404" s="49"/>
      <c r="G404" s="51" t="str">
        <f t="shared" ref="G404:G467" si="30">IF(ISERROR(IF(ISBLANK(D404),"",D404-$D$8)),"",IF(ISBLANK(D404),"",D404-$D$8))</f>
        <v/>
      </c>
      <c r="H404" s="51" t="str">
        <f t="shared" ref="H404:H467" si="31">IF(ISERROR(IF(ISBLANK(D404),"",D404-C404)),"",IF(ISBLANK(D404),"",D404-C404))</f>
        <v/>
      </c>
      <c r="I404" s="52" t="str">
        <f t="shared" ref="I404:I467" si="32">IF(ISERROR(IF((G404/-$D$10)&lt;0,"",G404/-$D$10)),"",IF((G404/-$D$10)&lt;0,"",G404/-$D$10))</f>
        <v/>
      </c>
      <c r="K404" s="59"/>
      <c r="L404" s="59"/>
      <c r="M404" s="59"/>
      <c r="N404" s="59"/>
      <c r="O404" s="60"/>
      <c r="P404" s="61"/>
      <c r="Q404" s="59"/>
      <c r="R404" s="59"/>
      <c r="S404" s="60"/>
    </row>
    <row r="405" spans="1:19" s="41" customFormat="1" ht="16.5" customHeight="1" x14ac:dyDescent="0.3">
      <c r="A405" s="47">
        <v>387</v>
      </c>
      <c r="B405" s="42" t="str">
        <f t="shared" ref="B405:B468" si="33">IF(ISERROR(IF(A405&lt;=$D$6,B404+1,"")),"",IF(A405&lt;=$D$6,B404+1,""))</f>
        <v/>
      </c>
      <c r="C405" s="43" t="str">
        <f t="shared" ref="C405:C468" si="34">IF(ISERROR(IF(A405&lt;=$D$6,C404-$D$12,"")),"",IF(A405&lt;=$D$6,C404-$D$12,""))</f>
        <v/>
      </c>
      <c r="D405" s="57"/>
      <c r="E405" s="58"/>
      <c r="F405" s="49"/>
      <c r="G405" s="51" t="str">
        <f t="shared" si="30"/>
        <v/>
      </c>
      <c r="H405" s="51" t="str">
        <f t="shared" si="31"/>
        <v/>
      </c>
      <c r="I405" s="52" t="str">
        <f t="shared" si="32"/>
        <v/>
      </c>
      <c r="K405" s="59"/>
      <c r="L405" s="59"/>
      <c r="M405" s="59"/>
      <c r="N405" s="59"/>
      <c r="O405" s="60"/>
      <c r="P405" s="61"/>
      <c r="Q405" s="59"/>
      <c r="R405" s="59"/>
      <c r="S405" s="60"/>
    </row>
    <row r="406" spans="1:19" s="41" customFormat="1" ht="16.5" customHeight="1" x14ac:dyDescent="0.3">
      <c r="A406" s="47">
        <v>388</v>
      </c>
      <c r="B406" s="42" t="str">
        <f t="shared" si="33"/>
        <v/>
      </c>
      <c r="C406" s="43" t="str">
        <f t="shared" si="34"/>
        <v/>
      </c>
      <c r="D406" s="57"/>
      <c r="E406" s="58"/>
      <c r="F406" s="49"/>
      <c r="G406" s="51" t="str">
        <f t="shared" si="30"/>
        <v/>
      </c>
      <c r="H406" s="51" t="str">
        <f t="shared" si="31"/>
        <v/>
      </c>
      <c r="I406" s="52" t="str">
        <f t="shared" si="32"/>
        <v/>
      </c>
      <c r="K406" s="59"/>
      <c r="L406" s="59"/>
      <c r="M406" s="59"/>
      <c r="N406" s="59"/>
      <c r="O406" s="60"/>
      <c r="P406" s="61"/>
      <c r="Q406" s="59"/>
      <c r="R406" s="59"/>
      <c r="S406" s="60"/>
    </row>
    <row r="407" spans="1:19" s="41" customFormat="1" ht="16.5" customHeight="1" x14ac:dyDescent="0.3">
      <c r="A407" s="47">
        <v>389</v>
      </c>
      <c r="B407" s="42" t="str">
        <f t="shared" si="33"/>
        <v/>
      </c>
      <c r="C407" s="43" t="str">
        <f t="shared" si="34"/>
        <v/>
      </c>
      <c r="D407" s="57"/>
      <c r="E407" s="58"/>
      <c r="F407" s="49"/>
      <c r="G407" s="51" t="str">
        <f t="shared" si="30"/>
        <v/>
      </c>
      <c r="H407" s="51" t="str">
        <f t="shared" si="31"/>
        <v/>
      </c>
      <c r="I407" s="52" t="str">
        <f t="shared" si="32"/>
        <v/>
      </c>
      <c r="K407" s="59"/>
      <c r="L407" s="59"/>
      <c r="M407" s="59"/>
      <c r="N407" s="59"/>
      <c r="O407" s="60"/>
      <c r="P407" s="61"/>
      <c r="Q407" s="59"/>
      <c r="R407" s="59"/>
      <c r="S407" s="60"/>
    </row>
    <row r="408" spans="1:19" s="41" customFormat="1" ht="16.5" customHeight="1" x14ac:dyDescent="0.3">
      <c r="A408" s="47">
        <v>390</v>
      </c>
      <c r="B408" s="42" t="str">
        <f t="shared" si="33"/>
        <v/>
      </c>
      <c r="C408" s="43" t="str">
        <f t="shared" si="34"/>
        <v/>
      </c>
      <c r="D408" s="57"/>
      <c r="E408" s="58"/>
      <c r="F408" s="49"/>
      <c r="G408" s="51" t="str">
        <f t="shared" si="30"/>
        <v/>
      </c>
      <c r="H408" s="51" t="str">
        <f t="shared" si="31"/>
        <v/>
      </c>
      <c r="I408" s="52" t="str">
        <f t="shared" si="32"/>
        <v/>
      </c>
      <c r="K408" s="59"/>
      <c r="L408" s="59"/>
      <c r="M408" s="59"/>
      <c r="N408" s="59"/>
      <c r="O408" s="60"/>
      <c r="P408" s="61"/>
      <c r="Q408" s="59"/>
      <c r="R408" s="59"/>
      <c r="S408" s="60"/>
    </row>
    <row r="409" spans="1:19" s="41" customFormat="1" ht="16.5" customHeight="1" x14ac:dyDescent="0.3">
      <c r="A409" s="47">
        <v>391</v>
      </c>
      <c r="B409" s="42" t="str">
        <f t="shared" si="33"/>
        <v/>
      </c>
      <c r="C409" s="43" t="str">
        <f t="shared" si="34"/>
        <v/>
      </c>
      <c r="D409" s="57"/>
      <c r="E409" s="58"/>
      <c r="F409" s="49"/>
      <c r="G409" s="51" t="str">
        <f t="shared" si="30"/>
        <v/>
      </c>
      <c r="H409" s="51" t="str">
        <f t="shared" si="31"/>
        <v/>
      </c>
      <c r="I409" s="52" t="str">
        <f t="shared" si="32"/>
        <v/>
      </c>
      <c r="K409" s="59"/>
      <c r="L409" s="59"/>
      <c r="M409" s="59"/>
      <c r="N409" s="59"/>
      <c r="O409" s="60"/>
      <c r="P409" s="61"/>
      <c r="Q409" s="59"/>
      <c r="R409" s="59"/>
      <c r="S409" s="60"/>
    </row>
    <row r="410" spans="1:19" s="41" customFormat="1" ht="16.5" customHeight="1" x14ac:dyDescent="0.3">
      <c r="A410" s="47">
        <v>392</v>
      </c>
      <c r="B410" s="42" t="str">
        <f t="shared" si="33"/>
        <v/>
      </c>
      <c r="C410" s="43" t="str">
        <f t="shared" si="34"/>
        <v/>
      </c>
      <c r="D410" s="57"/>
      <c r="E410" s="58"/>
      <c r="F410" s="49"/>
      <c r="G410" s="51" t="str">
        <f t="shared" si="30"/>
        <v/>
      </c>
      <c r="H410" s="51" t="str">
        <f t="shared" si="31"/>
        <v/>
      </c>
      <c r="I410" s="52" t="str">
        <f t="shared" si="32"/>
        <v/>
      </c>
      <c r="K410" s="59"/>
      <c r="L410" s="59"/>
      <c r="M410" s="59"/>
      <c r="N410" s="59"/>
      <c r="O410" s="60"/>
      <c r="P410" s="61"/>
      <c r="Q410" s="59"/>
      <c r="R410" s="59"/>
      <c r="S410" s="60"/>
    </row>
    <row r="411" spans="1:19" s="41" customFormat="1" ht="16.5" customHeight="1" x14ac:dyDescent="0.3">
      <c r="A411" s="47">
        <v>393</v>
      </c>
      <c r="B411" s="42" t="str">
        <f t="shared" si="33"/>
        <v/>
      </c>
      <c r="C411" s="43" t="str">
        <f t="shared" si="34"/>
        <v/>
      </c>
      <c r="D411" s="57"/>
      <c r="E411" s="58"/>
      <c r="F411" s="49"/>
      <c r="G411" s="51" t="str">
        <f t="shared" si="30"/>
        <v/>
      </c>
      <c r="H411" s="51" t="str">
        <f t="shared" si="31"/>
        <v/>
      </c>
      <c r="I411" s="52" t="str">
        <f t="shared" si="32"/>
        <v/>
      </c>
      <c r="K411" s="59"/>
      <c r="L411" s="59"/>
      <c r="M411" s="59"/>
      <c r="N411" s="59"/>
      <c r="O411" s="60"/>
      <c r="P411" s="61"/>
      <c r="Q411" s="59"/>
      <c r="R411" s="59"/>
      <c r="S411" s="60"/>
    </row>
    <row r="412" spans="1:19" s="41" customFormat="1" ht="16.5" customHeight="1" x14ac:dyDescent="0.3">
      <c r="A412" s="47">
        <v>394</v>
      </c>
      <c r="B412" s="42" t="str">
        <f t="shared" si="33"/>
        <v/>
      </c>
      <c r="C412" s="43" t="str">
        <f t="shared" si="34"/>
        <v/>
      </c>
      <c r="D412" s="57"/>
      <c r="E412" s="58"/>
      <c r="F412" s="49"/>
      <c r="G412" s="51" t="str">
        <f t="shared" si="30"/>
        <v/>
      </c>
      <c r="H412" s="51" t="str">
        <f t="shared" si="31"/>
        <v/>
      </c>
      <c r="I412" s="52" t="str">
        <f t="shared" si="32"/>
        <v/>
      </c>
      <c r="K412" s="59"/>
      <c r="L412" s="59"/>
      <c r="M412" s="59"/>
      <c r="N412" s="59"/>
      <c r="O412" s="60"/>
      <c r="P412" s="61"/>
      <c r="Q412" s="59"/>
      <c r="R412" s="59"/>
      <c r="S412" s="60"/>
    </row>
    <row r="413" spans="1:19" s="41" customFormat="1" ht="16.5" customHeight="1" x14ac:dyDescent="0.3">
      <c r="A413" s="47">
        <v>395</v>
      </c>
      <c r="B413" s="42" t="str">
        <f t="shared" si="33"/>
        <v/>
      </c>
      <c r="C413" s="43" t="str">
        <f t="shared" si="34"/>
        <v/>
      </c>
      <c r="D413" s="57"/>
      <c r="E413" s="58"/>
      <c r="F413" s="49"/>
      <c r="G413" s="51" t="str">
        <f t="shared" si="30"/>
        <v/>
      </c>
      <c r="H413" s="51" t="str">
        <f t="shared" si="31"/>
        <v/>
      </c>
      <c r="I413" s="52" t="str">
        <f t="shared" si="32"/>
        <v/>
      </c>
      <c r="K413" s="59"/>
      <c r="L413" s="59"/>
      <c r="M413" s="59"/>
      <c r="N413" s="59"/>
      <c r="O413" s="60"/>
      <c r="P413" s="61"/>
      <c r="Q413" s="59"/>
      <c r="R413" s="59"/>
      <c r="S413" s="60"/>
    </row>
    <row r="414" spans="1:19" s="41" customFormat="1" ht="16.5" customHeight="1" x14ac:dyDescent="0.3">
      <c r="A414" s="47">
        <v>396</v>
      </c>
      <c r="B414" s="42" t="str">
        <f t="shared" si="33"/>
        <v/>
      </c>
      <c r="C414" s="43" t="str">
        <f t="shared" si="34"/>
        <v/>
      </c>
      <c r="D414" s="57"/>
      <c r="E414" s="58"/>
      <c r="F414" s="49"/>
      <c r="G414" s="51" t="str">
        <f t="shared" si="30"/>
        <v/>
      </c>
      <c r="H414" s="51" t="str">
        <f t="shared" si="31"/>
        <v/>
      </c>
      <c r="I414" s="52" t="str">
        <f t="shared" si="32"/>
        <v/>
      </c>
      <c r="K414" s="59"/>
      <c r="L414" s="59"/>
      <c r="M414" s="59"/>
      <c r="N414" s="59"/>
      <c r="O414" s="60"/>
      <c r="P414" s="61"/>
      <c r="Q414" s="59"/>
      <c r="R414" s="59"/>
      <c r="S414" s="60"/>
    </row>
    <row r="415" spans="1:19" s="41" customFormat="1" ht="16.5" customHeight="1" x14ac:dyDescent="0.3">
      <c r="A415" s="47">
        <v>397</v>
      </c>
      <c r="B415" s="42" t="str">
        <f t="shared" si="33"/>
        <v/>
      </c>
      <c r="C415" s="43" t="str">
        <f t="shared" si="34"/>
        <v/>
      </c>
      <c r="D415" s="57"/>
      <c r="E415" s="58"/>
      <c r="F415" s="49"/>
      <c r="G415" s="51" t="str">
        <f t="shared" si="30"/>
        <v/>
      </c>
      <c r="H415" s="51" t="str">
        <f t="shared" si="31"/>
        <v/>
      </c>
      <c r="I415" s="52" t="str">
        <f t="shared" si="32"/>
        <v/>
      </c>
      <c r="K415" s="59"/>
      <c r="L415" s="59"/>
      <c r="M415" s="59"/>
      <c r="N415" s="59"/>
      <c r="O415" s="60"/>
      <c r="P415" s="61"/>
      <c r="Q415" s="59"/>
      <c r="R415" s="59"/>
      <c r="S415" s="60"/>
    </row>
    <row r="416" spans="1:19" s="41" customFormat="1" ht="16.5" customHeight="1" x14ac:dyDescent="0.3">
      <c r="A416" s="47">
        <v>398</v>
      </c>
      <c r="B416" s="42" t="str">
        <f t="shared" si="33"/>
        <v/>
      </c>
      <c r="C416" s="43" t="str">
        <f t="shared" si="34"/>
        <v/>
      </c>
      <c r="D416" s="57"/>
      <c r="E416" s="58"/>
      <c r="F416" s="49"/>
      <c r="G416" s="51" t="str">
        <f t="shared" si="30"/>
        <v/>
      </c>
      <c r="H416" s="51" t="str">
        <f t="shared" si="31"/>
        <v/>
      </c>
      <c r="I416" s="52" t="str">
        <f t="shared" si="32"/>
        <v/>
      </c>
      <c r="K416" s="59"/>
      <c r="L416" s="59"/>
      <c r="M416" s="59"/>
      <c r="N416" s="59"/>
      <c r="O416" s="60"/>
      <c r="P416" s="61"/>
      <c r="Q416" s="59"/>
      <c r="R416" s="59"/>
      <c r="S416" s="60"/>
    </row>
    <row r="417" spans="1:19" s="41" customFormat="1" ht="16.5" customHeight="1" x14ac:dyDescent="0.3">
      <c r="A417" s="47">
        <v>399</v>
      </c>
      <c r="B417" s="42" t="str">
        <f t="shared" si="33"/>
        <v/>
      </c>
      <c r="C417" s="43" t="str">
        <f t="shared" si="34"/>
        <v/>
      </c>
      <c r="D417" s="57"/>
      <c r="E417" s="58"/>
      <c r="F417" s="49"/>
      <c r="G417" s="51" t="str">
        <f t="shared" si="30"/>
        <v/>
      </c>
      <c r="H417" s="51" t="str">
        <f t="shared" si="31"/>
        <v/>
      </c>
      <c r="I417" s="52" t="str">
        <f t="shared" si="32"/>
        <v/>
      </c>
      <c r="K417" s="59"/>
      <c r="L417" s="59"/>
      <c r="M417" s="59"/>
      <c r="N417" s="59"/>
      <c r="O417" s="60"/>
      <c r="P417" s="61"/>
      <c r="Q417" s="59"/>
      <c r="R417" s="59"/>
      <c r="S417" s="60"/>
    </row>
    <row r="418" spans="1:19" s="41" customFormat="1" ht="16.5" customHeight="1" x14ac:dyDescent="0.3">
      <c r="A418" s="47">
        <v>400</v>
      </c>
      <c r="B418" s="42" t="str">
        <f t="shared" si="33"/>
        <v/>
      </c>
      <c r="C418" s="43" t="str">
        <f t="shared" si="34"/>
        <v/>
      </c>
      <c r="D418" s="57"/>
      <c r="E418" s="58"/>
      <c r="F418" s="49"/>
      <c r="G418" s="51" t="str">
        <f t="shared" si="30"/>
        <v/>
      </c>
      <c r="H418" s="51" t="str">
        <f t="shared" si="31"/>
        <v/>
      </c>
      <c r="I418" s="52" t="str">
        <f t="shared" si="32"/>
        <v/>
      </c>
      <c r="K418" s="59"/>
      <c r="L418" s="59"/>
      <c r="M418" s="59"/>
      <c r="N418" s="59"/>
      <c r="O418" s="60"/>
      <c r="P418" s="61"/>
      <c r="Q418" s="59"/>
      <c r="R418" s="59"/>
      <c r="S418" s="60"/>
    </row>
    <row r="419" spans="1:19" s="41" customFormat="1" ht="16.5" customHeight="1" x14ac:dyDescent="0.3">
      <c r="A419" s="47">
        <v>401</v>
      </c>
      <c r="B419" s="42" t="str">
        <f t="shared" si="33"/>
        <v/>
      </c>
      <c r="C419" s="43" t="str">
        <f t="shared" si="34"/>
        <v/>
      </c>
      <c r="D419" s="57"/>
      <c r="E419" s="58"/>
      <c r="F419" s="49"/>
      <c r="G419" s="51" t="str">
        <f t="shared" si="30"/>
        <v/>
      </c>
      <c r="H419" s="51" t="str">
        <f t="shared" si="31"/>
        <v/>
      </c>
      <c r="I419" s="52" t="str">
        <f t="shared" si="32"/>
        <v/>
      </c>
      <c r="K419" s="59"/>
      <c r="L419" s="59"/>
      <c r="M419" s="59"/>
      <c r="N419" s="59"/>
      <c r="O419" s="60"/>
      <c r="P419" s="61"/>
      <c r="Q419" s="59"/>
      <c r="R419" s="59"/>
      <c r="S419" s="60"/>
    </row>
    <row r="420" spans="1:19" s="41" customFormat="1" ht="16.5" customHeight="1" x14ac:dyDescent="0.3">
      <c r="A420" s="47">
        <v>402</v>
      </c>
      <c r="B420" s="42" t="str">
        <f t="shared" si="33"/>
        <v/>
      </c>
      <c r="C420" s="43" t="str">
        <f t="shared" si="34"/>
        <v/>
      </c>
      <c r="D420" s="57"/>
      <c r="E420" s="58"/>
      <c r="F420" s="49"/>
      <c r="G420" s="51" t="str">
        <f t="shared" si="30"/>
        <v/>
      </c>
      <c r="H420" s="51" t="str">
        <f t="shared" si="31"/>
        <v/>
      </c>
      <c r="I420" s="52" t="str">
        <f t="shared" si="32"/>
        <v/>
      </c>
      <c r="K420" s="59"/>
      <c r="L420" s="59"/>
      <c r="M420" s="59"/>
      <c r="N420" s="59"/>
      <c r="O420" s="60"/>
      <c r="P420" s="61"/>
      <c r="Q420" s="59"/>
      <c r="R420" s="59"/>
      <c r="S420" s="60"/>
    </row>
    <row r="421" spans="1:19" s="41" customFormat="1" ht="16.5" customHeight="1" x14ac:dyDescent="0.3">
      <c r="A421" s="47">
        <v>403</v>
      </c>
      <c r="B421" s="42" t="str">
        <f t="shared" si="33"/>
        <v/>
      </c>
      <c r="C421" s="43" t="str">
        <f t="shared" si="34"/>
        <v/>
      </c>
      <c r="D421" s="57"/>
      <c r="E421" s="58"/>
      <c r="F421" s="49"/>
      <c r="G421" s="51" t="str">
        <f t="shared" si="30"/>
        <v/>
      </c>
      <c r="H421" s="51" t="str">
        <f t="shared" si="31"/>
        <v/>
      </c>
      <c r="I421" s="52" t="str">
        <f t="shared" si="32"/>
        <v/>
      </c>
      <c r="K421" s="59"/>
      <c r="L421" s="59"/>
      <c r="M421" s="59"/>
      <c r="N421" s="59"/>
      <c r="O421" s="60"/>
      <c r="P421" s="61"/>
      <c r="Q421" s="59"/>
      <c r="R421" s="59"/>
      <c r="S421" s="60"/>
    </row>
    <row r="422" spans="1:19" s="41" customFormat="1" ht="16.5" customHeight="1" x14ac:dyDescent="0.3">
      <c r="A422" s="47">
        <v>404</v>
      </c>
      <c r="B422" s="42" t="str">
        <f t="shared" si="33"/>
        <v/>
      </c>
      <c r="C422" s="43" t="str">
        <f t="shared" si="34"/>
        <v/>
      </c>
      <c r="D422" s="57"/>
      <c r="E422" s="58"/>
      <c r="F422" s="49"/>
      <c r="G422" s="51" t="str">
        <f t="shared" si="30"/>
        <v/>
      </c>
      <c r="H422" s="51" t="str">
        <f t="shared" si="31"/>
        <v/>
      </c>
      <c r="I422" s="52" t="str">
        <f t="shared" si="32"/>
        <v/>
      </c>
      <c r="K422" s="59"/>
      <c r="L422" s="59"/>
      <c r="M422" s="59"/>
      <c r="N422" s="59"/>
      <c r="O422" s="60"/>
      <c r="P422" s="61"/>
      <c r="Q422" s="59"/>
      <c r="R422" s="59"/>
      <c r="S422" s="60"/>
    </row>
    <row r="423" spans="1:19" s="41" customFormat="1" ht="16.5" customHeight="1" x14ac:dyDescent="0.3">
      <c r="A423" s="47">
        <v>405</v>
      </c>
      <c r="B423" s="42" t="str">
        <f t="shared" si="33"/>
        <v/>
      </c>
      <c r="C423" s="43" t="str">
        <f t="shared" si="34"/>
        <v/>
      </c>
      <c r="D423" s="57"/>
      <c r="E423" s="58"/>
      <c r="F423" s="49"/>
      <c r="G423" s="51" t="str">
        <f t="shared" si="30"/>
        <v/>
      </c>
      <c r="H423" s="51" t="str">
        <f t="shared" si="31"/>
        <v/>
      </c>
      <c r="I423" s="52" t="str">
        <f t="shared" si="32"/>
        <v/>
      </c>
      <c r="K423" s="59"/>
      <c r="L423" s="59"/>
      <c r="M423" s="59"/>
      <c r="N423" s="59"/>
      <c r="O423" s="60"/>
      <c r="P423" s="61"/>
      <c r="Q423" s="59"/>
      <c r="R423" s="59"/>
      <c r="S423" s="60"/>
    </row>
    <row r="424" spans="1:19" s="41" customFormat="1" ht="16.5" customHeight="1" x14ac:dyDescent="0.3">
      <c r="A424" s="47">
        <v>406</v>
      </c>
      <c r="B424" s="42" t="str">
        <f t="shared" si="33"/>
        <v/>
      </c>
      <c r="C424" s="43" t="str">
        <f t="shared" si="34"/>
        <v/>
      </c>
      <c r="D424" s="57"/>
      <c r="E424" s="58"/>
      <c r="F424" s="49"/>
      <c r="G424" s="51" t="str">
        <f t="shared" si="30"/>
        <v/>
      </c>
      <c r="H424" s="51" t="str">
        <f t="shared" si="31"/>
        <v/>
      </c>
      <c r="I424" s="52" t="str">
        <f t="shared" si="32"/>
        <v/>
      </c>
      <c r="K424" s="59"/>
      <c r="L424" s="59"/>
      <c r="M424" s="59"/>
      <c r="N424" s="59"/>
      <c r="O424" s="60"/>
      <c r="P424" s="61"/>
      <c r="Q424" s="59"/>
      <c r="R424" s="59"/>
      <c r="S424" s="60"/>
    </row>
    <row r="425" spans="1:19" s="41" customFormat="1" ht="16.5" customHeight="1" x14ac:dyDescent="0.3">
      <c r="A425" s="47">
        <v>407</v>
      </c>
      <c r="B425" s="42" t="str">
        <f t="shared" si="33"/>
        <v/>
      </c>
      <c r="C425" s="43" t="str">
        <f t="shared" si="34"/>
        <v/>
      </c>
      <c r="D425" s="57"/>
      <c r="E425" s="58"/>
      <c r="F425" s="49"/>
      <c r="G425" s="51" t="str">
        <f t="shared" si="30"/>
        <v/>
      </c>
      <c r="H425" s="51" t="str">
        <f t="shared" si="31"/>
        <v/>
      </c>
      <c r="I425" s="52" t="str">
        <f t="shared" si="32"/>
        <v/>
      </c>
      <c r="K425" s="59"/>
      <c r="L425" s="59"/>
      <c r="M425" s="59"/>
      <c r="N425" s="59"/>
      <c r="O425" s="60"/>
      <c r="P425" s="61"/>
      <c r="Q425" s="59"/>
      <c r="R425" s="59"/>
      <c r="S425" s="60"/>
    </row>
    <row r="426" spans="1:19" s="41" customFormat="1" ht="16.5" customHeight="1" x14ac:dyDescent="0.3">
      <c r="A426" s="47">
        <v>408</v>
      </c>
      <c r="B426" s="42" t="str">
        <f t="shared" si="33"/>
        <v/>
      </c>
      <c r="C426" s="43" t="str">
        <f t="shared" si="34"/>
        <v/>
      </c>
      <c r="D426" s="57"/>
      <c r="E426" s="58"/>
      <c r="F426" s="49"/>
      <c r="G426" s="51" t="str">
        <f t="shared" si="30"/>
        <v/>
      </c>
      <c r="H426" s="51" t="str">
        <f t="shared" si="31"/>
        <v/>
      </c>
      <c r="I426" s="52" t="str">
        <f t="shared" si="32"/>
        <v/>
      </c>
      <c r="K426" s="59"/>
      <c r="L426" s="59"/>
      <c r="M426" s="59"/>
      <c r="N426" s="59"/>
      <c r="O426" s="60"/>
      <c r="P426" s="61"/>
      <c r="Q426" s="59"/>
      <c r="R426" s="59"/>
      <c r="S426" s="60"/>
    </row>
    <row r="427" spans="1:19" s="41" customFormat="1" ht="16.5" customHeight="1" x14ac:dyDescent="0.3">
      <c r="A427" s="47">
        <v>409</v>
      </c>
      <c r="B427" s="42" t="str">
        <f t="shared" si="33"/>
        <v/>
      </c>
      <c r="C427" s="43" t="str">
        <f t="shared" si="34"/>
        <v/>
      </c>
      <c r="D427" s="57"/>
      <c r="E427" s="58"/>
      <c r="F427" s="49"/>
      <c r="G427" s="51" t="str">
        <f t="shared" si="30"/>
        <v/>
      </c>
      <c r="H427" s="51" t="str">
        <f t="shared" si="31"/>
        <v/>
      </c>
      <c r="I427" s="52" t="str">
        <f t="shared" si="32"/>
        <v/>
      </c>
      <c r="K427" s="59"/>
      <c r="L427" s="59"/>
      <c r="M427" s="59"/>
      <c r="N427" s="59"/>
      <c r="O427" s="60"/>
      <c r="P427" s="61"/>
      <c r="Q427" s="59"/>
      <c r="R427" s="59"/>
      <c r="S427" s="60"/>
    </row>
    <row r="428" spans="1:19" s="41" customFormat="1" ht="16.5" customHeight="1" x14ac:dyDescent="0.3">
      <c r="A428" s="47">
        <v>410</v>
      </c>
      <c r="B428" s="42" t="str">
        <f t="shared" si="33"/>
        <v/>
      </c>
      <c r="C428" s="43" t="str">
        <f t="shared" si="34"/>
        <v/>
      </c>
      <c r="D428" s="57"/>
      <c r="E428" s="58"/>
      <c r="F428" s="49"/>
      <c r="G428" s="51" t="str">
        <f t="shared" si="30"/>
        <v/>
      </c>
      <c r="H428" s="51" t="str">
        <f t="shared" si="31"/>
        <v/>
      </c>
      <c r="I428" s="52" t="str">
        <f t="shared" si="32"/>
        <v/>
      </c>
      <c r="K428" s="59"/>
      <c r="L428" s="59"/>
      <c r="M428" s="59"/>
      <c r="N428" s="59"/>
      <c r="O428" s="60"/>
      <c r="P428" s="61"/>
      <c r="Q428" s="59"/>
      <c r="R428" s="59"/>
      <c r="S428" s="60"/>
    </row>
    <row r="429" spans="1:19" s="41" customFormat="1" ht="16.5" customHeight="1" x14ac:dyDescent="0.3">
      <c r="A429" s="47">
        <v>411</v>
      </c>
      <c r="B429" s="42" t="str">
        <f t="shared" si="33"/>
        <v/>
      </c>
      <c r="C429" s="43" t="str">
        <f t="shared" si="34"/>
        <v/>
      </c>
      <c r="D429" s="57"/>
      <c r="E429" s="58"/>
      <c r="F429" s="49"/>
      <c r="G429" s="51" t="str">
        <f t="shared" si="30"/>
        <v/>
      </c>
      <c r="H429" s="51" t="str">
        <f t="shared" si="31"/>
        <v/>
      </c>
      <c r="I429" s="52" t="str">
        <f t="shared" si="32"/>
        <v/>
      </c>
      <c r="K429" s="59"/>
      <c r="L429" s="59"/>
      <c r="M429" s="59"/>
      <c r="N429" s="59"/>
      <c r="O429" s="60"/>
      <c r="P429" s="61"/>
      <c r="Q429" s="59"/>
      <c r="R429" s="59"/>
      <c r="S429" s="60"/>
    </row>
    <row r="430" spans="1:19" s="41" customFormat="1" ht="16.5" customHeight="1" x14ac:dyDescent="0.3">
      <c r="A430" s="47">
        <v>412</v>
      </c>
      <c r="B430" s="42" t="str">
        <f t="shared" si="33"/>
        <v/>
      </c>
      <c r="C430" s="43" t="str">
        <f t="shared" si="34"/>
        <v/>
      </c>
      <c r="D430" s="57"/>
      <c r="E430" s="58"/>
      <c r="F430" s="49"/>
      <c r="G430" s="51" t="str">
        <f t="shared" si="30"/>
        <v/>
      </c>
      <c r="H430" s="51" t="str">
        <f t="shared" si="31"/>
        <v/>
      </c>
      <c r="I430" s="52" t="str">
        <f t="shared" si="32"/>
        <v/>
      </c>
      <c r="K430" s="59"/>
      <c r="L430" s="59"/>
      <c r="M430" s="59"/>
      <c r="N430" s="59"/>
      <c r="O430" s="60"/>
      <c r="P430" s="61"/>
      <c r="Q430" s="59"/>
      <c r="R430" s="59"/>
      <c r="S430" s="60"/>
    </row>
    <row r="431" spans="1:19" s="41" customFormat="1" ht="16.5" customHeight="1" x14ac:dyDescent="0.3">
      <c r="A431" s="47">
        <v>413</v>
      </c>
      <c r="B431" s="42" t="str">
        <f t="shared" si="33"/>
        <v/>
      </c>
      <c r="C431" s="43" t="str">
        <f t="shared" si="34"/>
        <v/>
      </c>
      <c r="D431" s="57"/>
      <c r="E431" s="58"/>
      <c r="F431" s="49"/>
      <c r="G431" s="51" t="str">
        <f t="shared" si="30"/>
        <v/>
      </c>
      <c r="H431" s="51" t="str">
        <f t="shared" si="31"/>
        <v/>
      </c>
      <c r="I431" s="52" t="str">
        <f t="shared" si="32"/>
        <v/>
      </c>
      <c r="K431" s="59"/>
      <c r="L431" s="59"/>
      <c r="M431" s="59"/>
      <c r="N431" s="59"/>
      <c r="O431" s="60"/>
      <c r="P431" s="61"/>
      <c r="Q431" s="59"/>
      <c r="R431" s="59"/>
      <c r="S431" s="60"/>
    </row>
    <row r="432" spans="1:19" s="41" customFormat="1" ht="16.5" customHeight="1" x14ac:dyDescent="0.3">
      <c r="A432" s="47">
        <v>414</v>
      </c>
      <c r="B432" s="42" t="str">
        <f t="shared" si="33"/>
        <v/>
      </c>
      <c r="C432" s="43" t="str">
        <f t="shared" si="34"/>
        <v/>
      </c>
      <c r="D432" s="57"/>
      <c r="E432" s="58"/>
      <c r="F432" s="49"/>
      <c r="G432" s="51" t="str">
        <f t="shared" si="30"/>
        <v/>
      </c>
      <c r="H432" s="51" t="str">
        <f t="shared" si="31"/>
        <v/>
      </c>
      <c r="I432" s="52" t="str">
        <f t="shared" si="32"/>
        <v/>
      </c>
      <c r="K432" s="59"/>
      <c r="L432" s="59"/>
      <c r="M432" s="59"/>
      <c r="N432" s="59"/>
      <c r="O432" s="60"/>
      <c r="P432" s="61"/>
      <c r="Q432" s="59"/>
      <c r="R432" s="59"/>
      <c r="S432" s="60"/>
    </row>
    <row r="433" spans="1:19" s="41" customFormat="1" ht="16.5" customHeight="1" x14ac:dyDescent="0.3">
      <c r="A433" s="47">
        <v>415</v>
      </c>
      <c r="B433" s="42" t="str">
        <f t="shared" si="33"/>
        <v/>
      </c>
      <c r="C433" s="43" t="str">
        <f t="shared" si="34"/>
        <v/>
      </c>
      <c r="D433" s="57"/>
      <c r="E433" s="58"/>
      <c r="F433" s="49"/>
      <c r="G433" s="51" t="str">
        <f t="shared" si="30"/>
        <v/>
      </c>
      <c r="H433" s="51" t="str">
        <f t="shared" si="31"/>
        <v/>
      </c>
      <c r="I433" s="52" t="str">
        <f t="shared" si="32"/>
        <v/>
      </c>
      <c r="K433" s="59"/>
      <c r="L433" s="59"/>
      <c r="M433" s="59"/>
      <c r="N433" s="59"/>
      <c r="O433" s="60"/>
      <c r="P433" s="61"/>
      <c r="Q433" s="59"/>
      <c r="R433" s="59"/>
      <c r="S433" s="60"/>
    </row>
    <row r="434" spans="1:19" s="41" customFormat="1" ht="16.5" customHeight="1" x14ac:dyDescent="0.3">
      <c r="A434" s="47">
        <v>416</v>
      </c>
      <c r="B434" s="42" t="str">
        <f t="shared" si="33"/>
        <v/>
      </c>
      <c r="C434" s="43" t="str">
        <f t="shared" si="34"/>
        <v/>
      </c>
      <c r="D434" s="57"/>
      <c r="E434" s="58"/>
      <c r="F434" s="49"/>
      <c r="G434" s="51" t="str">
        <f t="shared" si="30"/>
        <v/>
      </c>
      <c r="H434" s="51" t="str">
        <f t="shared" si="31"/>
        <v/>
      </c>
      <c r="I434" s="52" t="str">
        <f t="shared" si="32"/>
        <v/>
      </c>
      <c r="K434" s="59"/>
      <c r="L434" s="59"/>
      <c r="M434" s="59"/>
      <c r="N434" s="59"/>
      <c r="O434" s="60"/>
      <c r="P434" s="61"/>
      <c r="Q434" s="59"/>
      <c r="R434" s="59"/>
      <c r="S434" s="60"/>
    </row>
    <row r="435" spans="1:19" s="41" customFormat="1" ht="16.5" customHeight="1" x14ac:dyDescent="0.3">
      <c r="A435" s="47">
        <v>417</v>
      </c>
      <c r="B435" s="42" t="str">
        <f t="shared" si="33"/>
        <v/>
      </c>
      <c r="C435" s="43" t="str">
        <f t="shared" si="34"/>
        <v/>
      </c>
      <c r="D435" s="57"/>
      <c r="E435" s="58"/>
      <c r="F435" s="49"/>
      <c r="G435" s="51" t="str">
        <f t="shared" si="30"/>
        <v/>
      </c>
      <c r="H435" s="51" t="str">
        <f t="shared" si="31"/>
        <v/>
      </c>
      <c r="I435" s="52" t="str">
        <f t="shared" si="32"/>
        <v/>
      </c>
      <c r="K435" s="59"/>
      <c r="L435" s="59"/>
      <c r="M435" s="59"/>
      <c r="N435" s="59"/>
      <c r="O435" s="60"/>
      <c r="P435" s="61"/>
      <c r="Q435" s="59"/>
      <c r="R435" s="59"/>
      <c r="S435" s="60"/>
    </row>
    <row r="436" spans="1:19" s="41" customFormat="1" ht="16.5" customHeight="1" x14ac:dyDescent="0.3">
      <c r="A436" s="47">
        <v>418</v>
      </c>
      <c r="B436" s="42" t="str">
        <f t="shared" si="33"/>
        <v/>
      </c>
      <c r="C436" s="43" t="str">
        <f t="shared" si="34"/>
        <v/>
      </c>
      <c r="D436" s="57"/>
      <c r="E436" s="58"/>
      <c r="F436" s="49"/>
      <c r="G436" s="51" t="str">
        <f t="shared" si="30"/>
        <v/>
      </c>
      <c r="H436" s="51" t="str">
        <f t="shared" si="31"/>
        <v/>
      </c>
      <c r="I436" s="52" t="str">
        <f t="shared" si="32"/>
        <v/>
      </c>
      <c r="K436" s="59"/>
      <c r="L436" s="59"/>
      <c r="M436" s="59"/>
      <c r="N436" s="59"/>
      <c r="O436" s="60"/>
      <c r="P436" s="61"/>
      <c r="Q436" s="59"/>
      <c r="R436" s="59"/>
      <c r="S436" s="60"/>
    </row>
    <row r="437" spans="1:19" s="41" customFormat="1" ht="16.5" customHeight="1" x14ac:dyDescent="0.3">
      <c r="A437" s="47">
        <v>419</v>
      </c>
      <c r="B437" s="42" t="str">
        <f t="shared" si="33"/>
        <v/>
      </c>
      <c r="C437" s="43" t="str">
        <f t="shared" si="34"/>
        <v/>
      </c>
      <c r="D437" s="57"/>
      <c r="E437" s="58"/>
      <c r="F437" s="49"/>
      <c r="G437" s="51" t="str">
        <f t="shared" si="30"/>
        <v/>
      </c>
      <c r="H437" s="51" t="str">
        <f t="shared" si="31"/>
        <v/>
      </c>
      <c r="I437" s="52" t="str">
        <f t="shared" si="32"/>
        <v/>
      </c>
      <c r="K437" s="59"/>
      <c r="L437" s="59"/>
      <c r="M437" s="59"/>
      <c r="N437" s="59"/>
      <c r="O437" s="60"/>
      <c r="P437" s="61"/>
      <c r="Q437" s="59"/>
      <c r="R437" s="59"/>
      <c r="S437" s="60"/>
    </row>
    <row r="438" spans="1:19" s="41" customFormat="1" ht="16.5" customHeight="1" x14ac:dyDescent="0.3">
      <c r="A438" s="47">
        <v>420</v>
      </c>
      <c r="B438" s="42" t="str">
        <f t="shared" si="33"/>
        <v/>
      </c>
      <c r="C438" s="43" t="str">
        <f t="shared" si="34"/>
        <v/>
      </c>
      <c r="D438" s="57"/>
      <c r="E438" s="58"/>
      <c r="F438" s="49"/>
      <c r="G438" s="51" t="str">
        <f t="shared" si="30"/>
        <v/>
      </c>
      <c r="H438" s="51" t="str">
        <f t="shared" si="31"/>
        <v/>
      </c>
      <c r="I438" s="52" t="str">
        <f t="shared" si="32"/>
        <v/>
      </c>
      <c r="K438" s="59"/>
      <c r="L438" s="59"/>
      <c r="M438" s="59"/>
      <c r="N438" s="59"/>
      <c r="O438" s="60"/>
      <c r="P438" s="61"/>
      <c r="Q438" s="59"/>
      <c r="R438" s="59"/>
      <c r="S438" s="60"/>
    </row>
    <row r="439" spans="1:19" s="41" customFormat="1" ht="16.5" customHeight="1" x14ac:dyDescent="0.3">
      <c r="A439" s="47">
        <v>421</v>
      </c>
      <c r="B439" s="42" t="str">
        <f t="shared" si="33"/>
        <v/>
      </c>
      <c r="C439" s="43" t="str">
        <f t="shared" si="34"/>
        <v/>
      </c>
      <c r="D439" s="57"/>
      <c r="E439" s="58"/>
      <c r="F439" s="49"/>
      <c r="G439" s="51" t="str">
        <f t="shared" si="30"/>
        <v/>
      </c>
      <c r="H439" s="51" t="str">
        <f t="shared" si="31"/>
        <v/>
      </c>
      <c r="I439" s="52" t="str">
        <f t="shared" si="32"/>
        <v/>
      </c>
      <c r="K439" s="59"/>
      <c r="L439" s="59"/>
      <c r="M439" s="59"/>
      <c r="N439" s="59"/>
      <c r="O439" s="60"/>
      <c r="P439" s="61"/>
      <c r="Q439" s="59"/>
      <c r="R439" s="59"/>
      <c r="S439" s="60"/>
    </row>
    <row r="440" spans="1:19" s="41" customFormat="1" ht="16.5" customHeight="1" x14ac:dyDescent="0.3">
      <c r="A440" s="47">
        <v>422</v>
      </c>
      <c r="B440" s="42" t="str">
        <f t="shared" si="33"/>
        <v/>
      </c>
      <c r="C440" s="43" t="str">
        <f t="shared" si="34"/>
        <v/>
      </c>
      <c r="D440" s="57"/>
      <c r="E440" s="58"/>
      <c r="F440" s="49"/>
      <c r="G440" s="51" t="str">
        <f t="shared" si="30"/>
        <v/>
      </c>
      <c r="H440" s="51" t="str">
        <f t="shared" si="31"/>
        <v/>
      </c>
      <c r="I440" s="52" t="str">
        <f t="shared" si="32"/>
        <v/>
      </c>
      <c r="K440" s="59"/>
      <c r="L440" s="59"/>
      <c r="M440" s="59"/>
      <c r="N440" s="59"/>
      <c r="O440" s="60"/>
      <c r="P440" s="61"/>
      <c r="Q440" s="59"/>
      <c r="R440" s="59"/>
      <c r="S440" s="60"/>
    </row>
    <row r="441" spans="1:19" s="41" customFormat="1" ht="16.5" customHeight="1" x14ac:dyDescent="0.3">
      <c r="A441" s="47">
        <v>423</v>
      </c>
      <c r="B441" s="42" t="str">
        <f t="shared" si="33"/>
        <v/>
      </c>
      <c r="C441" s="43" t="str">
        <f t="shared" si="34"/>
        <v/>
      </c>
      <c r="D441" s="57"/>
      <c r="E441" s="58"/>
      <c r="F441" s="49"/>
      <c r="G441" s="51" t="str">
        <f t="shared" si="30"/>
        <v/>
      </c>
      <c r="H441" s="51" t="str">
        <f t="shared" si="31"/>
        <v/>
      </c>
      <c r="I441" s="52" t="str">
        <f t="shared" si="32"/>
        <v/>
      </c>
      <c r="K441" s="59"/>
      <c r="L441" s="59"/>
      <c r="M441" s="59"/>
      <c r="N441" s="59"/>
      <c r="O441" s="60"/>
      <c r="P441" s="61"/>
      <c r="Q441" s="59"/>
      <c r="R441" s="59"/>
      <c r="S441" s="60"/>
    </row>
    <row r="442" spans="1:19" s="41" customFormat="1" ht="16.5" customHeight="1" x14ac:dyDescent="0.3">
      <c r="A442" s="47">
        <v>424</v>
      </c>
      <c r="B442" s="42" t="str">
        <f t="shared" si="33"/>
        <v/>
      </c>
      <c r="C442" s="43" t="str">
        <f t="shared" si="34"/>
        <v/>
      </c>
      <c r="D442" s="57"/>
      <c r="E442" s="58"/>
      <c r="F442" s="49"/>
      <c r="G442" s="51" t="str">
        <f t="shared" si="30"/>
        <v/>
      </c>
      <c r="H442" s="51" t="str">
        <f t="shared" si="31"/>
        <v/>
      </c>
      <c r="I442" s="52" t="str">
        <f t="shared" si="32"/>
        <v/>
      </c>
      <c r="K442" s="59"/>
      <c r="L442" s="59"/>
      <c r="M442" s="59"/>
      <c r="N442" s="59"/>
      <c r="O442" s="60"/>
      <c r="P442" s="61"/>
      <c r="Q442" s="59"/>
      <c r="R442" s="59"/>
      <c r="S442" s="60"/>
    </row>
    <row r="443" spans="1:19" s="41" customFormat="1" ht="16.5" customHeight="1" x14ac:dyDescent="0.3">
      <c r="A443" s="47">
        <v>425</v>
      </c>
      <c r="B443" s="42" t="str">
        <f t="shared" si="33"/>
        <v/>
      </c>
      <c r="C443" s="43" t="str">
        <f t="shared" si="34"/>
        <v/>
      </c>
      <c r="D443" s="57"/>
      <c r="E443" s="58"/>
      <c r="F443" s="49"/>
      <c r="G443" s="51" t="str">
        <f t="shared" si="30"/>
        <v/>
      </c>
      <c r="H443" s="51" t="str">
        <f t="shared" si="31"/>
        <v/>
      </c>
      <c r="I443" s="52" t="str">
        <f t="shared" si="32"/>
        <v/>
      </c>
      <c r="K443" s="59"/>
      <c r="L443" s="59"/>
      <c r="M443" s="59"/>
      <c r="N443" s="59"/>
      <c r="O443" s="60"/>
      <c r="P443" s="61"/>
      <c r="Q443" s="59"/>
      <c r="R443" s="59"/>
      <c r="S443" s="60"/>
    </row>
    <row r="444" spans="1:19" s="41" customFormat="1" ht="16.5" customHeight="1" x14ac:dyDescent="0.3">
      <c r="A444" s="47">
        <v>426</v>
      </c>
      <c r="B444" s="42" t="str">
        <f t="shared" si="33"/>
        <v/>
      </c>
      <c r="C444" s="43" t="str">
        <f t="shared" si="34"/>
        <v/>
      </c>
      <c r="D444" s="57"/>
      <c r="E444" s="58"/>
      <c r="F444" s="49"/>
      <c r="G444" s="51" t="str">
        <f t="shared" si="30"/>
        <v/>
      </c>
      <c r="H444" s="51" t="str">
        <f t="shared" si="31"/>
        <v/>
      </c>
      <c r="I444" s="52" t="str">
        <f t="shared" si="32"/>
        <v/>
      </c>
      <c r="K444" s="59"/>
      <c r="L444" s="59"/>
      <c r="M444" s="59"/>
      <c r="N444" s="59"/>
      <c r="O444" s="60"/>
      <c r="P444" s="61"/>
      <c r="Q444" s="59"/>
      <c r="R444" s="59"/>
      <c r="S444" s="60"/>
    </row>
    <row r="445" spans="1:19" s="41" customFormat="1" ht="16.5" customHeight="1" x14ac:dyDescent="0.3">
      <c r="A445" s="47">
        <v>427</v>
      </c>
      <c r="B445" s="42" t="str">
        <f t="shared" si="33"/>
        <v/>
      </c>
      <c r="C445" s="43" t="str">
        <f t="shared" si="34"/>
        <v/>
      </c>
      <c r="D445" s="57"/>
      <c r="E445" s="58"/>
      <c r="F445" s="49"/>
      <c r="G445" s="51" t="str">
        <f t="shared" si="30"/>
        <v/>
      </c>
      <c r="H445" s="51" t="str">
        <f t="shared" si="31"/>
        <v/>
      </c>
      <c r="I445" s="52" t="str">
        <f t="shared" si="32"/>
        <v/>
      </c>
      <c r="K445" s="59"/>
      <c r="L445" s="59"/>
      <c r="M445" s="59"/>
      <c r="N445" s="59"/>
      <c r="O445" s="60"/>
      <c r="P445" s="61"/>
      <c r="Q445" s="59"/>
      <c r="R445" s="59"/>
      <c r="S445" s="60"/>
    </row>
    <row r="446" spans="1:19" s="41" customFormat="1" ht="16.5" customHeight="1" x14ac:dyDescent="0.3">
      <c r="A446" s="47">
        <v>428</v>
      </c>
      <c r="B446" s="42" t="str">
        <f t="shared" si="33"/>
        <v/>
      </c>
      <c r="C446" s="43" t="str">
        <f t="shared" si="34"/>
        <v/>
      </c>
      <c r="D446" s="57"/>
      <c r="E446" s="58"/>
      <c r="F446" s="49"/>
      <c r="G446" s="51" t="str">
        <f t="shared" si="30"/>
        <v/>
      </c>
      <c r="H446" s="51" t="str">
        <f t="shared" si="31"/>
        <v/>
      </c>
      <c r="I446" s="52" t="str">
        <f t="shared" si="32"/>
        <v/>
      </c>
      <c r="K446" s="59"/>
      <c r="L446" s="59"/>
      <c r="M446" s="59"/>
      <c r="N446" s="59"/>
      <c r="O446" s="60"/>
      <c r="P446" s="61"/>
      <c r="Q446" s="59"/>
      <c r="R446" s="59"/>
      <c r="S446" s="60"/>
    </row>
    <row r="447" spans="1:19" s="41" customFormat="1" ht="16.5" customHeight="1" x14ac:dyDescent="0.3">
      <c r="A447" s="47">
        <v>429</v>
      </c>
      <c r="B447" s="42" t="str">
        <f t="shared" si="33"/>
        <v/>
      </c>
      <c r="C447" s="43" t="str">
        <f t="shared" si="34"/>
        <v/>
      </c>
      <c r="D447" s="57"/>
      <c r="E447" s="58"/>
      <c r="F447" s="49"/>
      <c r="G447" s="51" t="str">
        <f t="shared" si="30"/>
        <v/>
      </c>
      <c r="H447" s="51" t="str">
        <f t="shared" si="31"/>
        <v/>
      </c>
      <c r="I447" s="52" t="str">
        <f t="shared" si="32"/>
        <v/>
      </c>
      <c r="K447" s="59"/>
      <c r="L447" s="59"/>
      <c r="M447" s="59"/>
      <c r="N447" s="59"/>
      <c r="O447" s="60"/>
      <c r="P447" s="61"/>
      <c r="Q447" s="59"/>
      <c r="R447" s="59"/>
      <c r="S447" s="60"/>
    </row>
    <row r="448" spans="1:19" s="41" customFormat="1" ht="16.5" customHeight="1" x14ac:dyDescent="0.3">
      <c r="A448" s="47">
        <v>430</v>
      </c>
      <c r="B448" s="42" t="str">
        <f t="shared" si="33"/>
        <v/>
      </c>
      <c r="C448" s="43" t="str">
        <f t="shared" si="34"/>
        <v/>
      </c>
      <c r="D448" s="57"/>
      <c r="E448" s="58"/>
      <c r="F448" s="49"/>
      <c r="G448" s="51" t="str">
        <f t="shared" si="30"/>
        <v/>
      </c>
      <c r="H448" s="51" t="str">
        <f t="shared" si="31"/>
        <v/>
      </c>
      <c r="I448" s="52" t="str">
        <f t="shared" si="32"/>
        <v/>
      </c>
      <c r="K448" s="59"/>
      <c r="L448" s="59"/>
      <c r="M448" s="59"/>
      <c r="N448" s="59"/>
      <c r="O448" s="60"/>
      <c r="P448" s="61"/>
      <c r="Q448" s="59"/>
      <c r="R448" s="59"/>
      <c r="S448" s="60"/>
    </row>
    <row r="449" spans="1:19" s="41" customFormat="1" ht="16.5" customHeight="1" x14ac:dyDescent="0.3">
      <c r="A449" s="47">
        <v>431</v>
      </c>
      <c r="B449" s="42" t="str">
        <f t="shared" si="33"/>
        <v/>
      </c>
      <c r="C449" s="43" t="str">
        <f t="shared" si="34"/>
        <v/>
      </c>
      <c r="D449" s="57"/>
      <c r="E449" s="58"/>
      <c r="F449" s="49"/>
      <c r="G449" s="51" t="str">
        <f t="shared" si="30"/>
        <v/>
      </c>
      <c r="H449" s="51" t="str">
        <f t="shared" si="31"/>
        <v/>
      </c>
      <c r="I449" s="52" t="str">
        <f t="shared" si="32"/>
        <v/>
      </c>
      <c r="K449" s="59"/>
      <c r="L449" s="59"/>
      <c r="M449" s="59"/>
      <c r="N449" s="59"/>
      <c r="O449" s="60"/>
      <c r="P449" s="61"/>
      <c r="Q449" s="59"/>
      <c r="R449" s="59"/>
      <c r="S449" s="60"/>
    </row>
    <row r="450" spans="1:19" s="41" customFormat="1" ht="16.5" customHeight="1" x14ac:dyDescent="0.3">
      <c r="A450" s="47">
        <v>432</v>
      </c>
      <c r="B450" s="42" t="str">
        <f t="shared" si="33"/>
        <v/>
      </c>
      <c r="C450" s="43" t="str">
        <f t="shared" si="34"/>
        <v/>
      </c>
      <c r="D450" s="57"/>
      <c r="E450" s="58"/>
      <c r="F450" s="49"/>
      <c r="G450" s="51" t="str">
        <f t="shared" si="30"/>
        <v/>
      </c>
      <c r="H450" s="51" t="str">
        <f t="shared" si="31"/>
        <v/>
      </c>
      <c r="I450" s="52" t="str">
        <f t="shared" si="32"/>
        <v/>
      </c>
      <c r="K450" s="59"/>
      <c r="L450" s="59"/>
      <c r="M450" s="59"/>
      <c r="N450" s="59"/>
      <c r="O450" s="60"/>
      <c r="P450" s="61"/>
      <c r="Q450" s="59"/>
      <c r="R450" s="59"/>
      <c r="S450" s="60"/>
    </row>
    <row r="451" spans="1:19" s="41" customFormat="1" ht="16.5" customHeight="1" x14ac:dyDescent="0.3">
      <c r="A451" s="47">
        <v>433</v>
      </c>
      <c r="B451" s="42" t="str">
        <f t="shared" si="33"/>
        <v/>
      </c>
      <c r="C451" s="43" t="str">
        <f t="shared" si="34"/>
        <v/>
      </c>
      <c r="D451" s="57"/>
      <c r="E451" s="58"/>
      <c r="F451" s="49"/>
      <c r="G451" s="51" t="str">
        <f t="shared" si="30"/>
        <v/>
      </c>
      <c r="H451" s="51" t="str">
        <f t="shared" si="31"/>
        <v/>
      </c>
      <c r="I451" s="52" t="str">
        <f t="shared" si="32"/>
        <v/>
      </c>
      <c r="K451" s="59"/>
      <c r="L451" s="59"/>
      <c r="M451" s="59"/>
      <c r="N451" s="59"/>
      <c r="O451" s="60"/>
      <c r="P451" s="61"/>
      <c r="Q451" s="59"/>
      <c r="R451" s="59"/>
      <c r="S451" s="60"/>
    </row>
    <row r="452" spans="1:19" s="41" customFormat="1" ht="16.5" customHeight="1" x14ac:dyDescent="0.3">
      <c r="A452" s="47">
        <v>434</v>
      </c>
      <c r="B452" s="42" t="str">
        <f t="shared" si="33"/>
        <v/>
      </c>
      <c r="C452" s="43" t="str">
        <f t="shared" si="34"/>
        <v/>
      </c>
      <c r="D452" s="57"/>
      <c r="E452" s="58"/>
      <c r="F452" s="49"/>
      <c r="G452" s="51" t="str">
        <f t="shared" si="30"/>
        <v/>
      </c>
      <c r="H452" s="51" t="str">
        <f t="shared" si="31"/>
        <v/>
      </c>
      <c r="I452" s="52" t="str">
        <f t="shared" si="32"/>
        <v/>
      </c>
      <c r="K452" s="59"/>
      <c r="L452" s="59"/>
      <c r="M452" s="59"/>
      <c r="N452" s="59"/>
      <c r="O452" s="60"/>
      <c r="P452" s="61"/>
      <c r="Q452" s="59"/>
      <c r="R452" s="59"/>
      <c r="S452" s="60"/>
    </row>
    <row r="453" spans="1:19" s="41" customFormat="1" ht="16.5" customHeight="1" x14ac:dyDescent="0.3">
      <c r="A453" s="47">
        <v>435</v>
      </c>
      <c r="B453" s="42" t="str">
        <f t="shared" si="33"/>
        <v/>
      </c>
      <c r="C453" s="43" t="str">
        <f t="shared" si="34"/>
        <v/>
      </c>
      <c r="D453" s="57"/>
      <c r="E453" s="58"/>
      <c r="F453" s="49"/>
      <c r="G453" s="51" t="str">
        <f t="shared" si="30"/>
        <v/>
      </c>
      <c r="H453" s="51" t="str">
        <f t="shared" si="31"/>
        <v/>
      </c>
      <c r="I453" s="52" t="str">
        <f t="shared" si="32"/>
        <v/>
      </c>
      <c r="K453" s="59"/>
      <c r="L453" s="59"/>
      <c r="M453" s="59"/>
      <c r="N453" s="59"/>
      <c r="O453" s="60"/>
      <c r="P453" s="61"/>
      <c r="Q453" s="59"/>
      <c r="R453" s="59"/>
      <c r="S453" s="60"/>
    </row>
    <row r="454" spans="1:19" s="41" customFormat="1" ht="16.5" customHeight="1" x14ac:dyDescent="0.3">
      <c r="A454" s="47">
        <v>436</v>
      </c>
      <c r="B454" s="42" t="str">
        <f t="shared" si="33"/>
        <v/>
      </c>
      <c r="C454" s="43" t="str">
        <f t="shared" si="34"/>
        <v/>
      </c>
      <c r="D454" s="57"/>
      <c r="E454" s="58"/>
      <c r="F454" s="49"/>
      <c r="G454" s="51" t="str">
        <f t="shared" si="30"/>
        <v/>
      </c>
      <c r="H454" s="51" t="str">
        <f t="shared" si="31"/>
        <v/>
      </c>
      <c r="I454" s="52" t="str">
        <f t="shared" si="32"/>
        <v/>
      </c>
      <c r="K454" s="59"/>
      <c r="L454" s="59"/>
      <c r="M454" s="59"/>
      <c r="N454" s="59"/>
      <c r="O454" s="60"/>
      <c r="P454" s="61"/>
      <c r="Q454" s="59"/>
      <c r="R454" s="59"/>
      <c r="S454" s="60"/>
    </row>
    <row r="455" spans="1:19" s="41" customFormat="1" ht="16.5" customHeight="1" x14ac:dyDescent="0.3">
      <c r="A455" s="47">
        <v>437</v>
      </c>
      <c r="B455" s="42" t="str">
        <f t="shared" si="33"/>
        <v/>
      </c>
      <c r="C455" s="43" t="str">
        <f t="shared" si="34"/>
        <v/>
      </c>
      <c r="D455" s="57"/>
      <c r="E455" s="58"/>
      <c r="F455" s="49"/>
      <c r="G455" s="51" t="str">
        <f t="shared" si="30"/>
        <v/>
      </c>
      <c r="H455" s="51" t="str">
        <f t="shared" si="31"/>
        <v/>
      </c>
      <c r="I455" s="52" t="str">
        <f t="shared" si="32"/>
        <v/>
      </c>
      <c r="K455" s="59"/>
      <c r="L455" s="59"/>
      <c r="M455" s="59"/>
      <c r="N455" s="59"/>
      <c r="O455" s="60"/>
      <c r="P455" s="61"/>
      <c r="Q455" s="59"/>
      <c r="R455" s="59"/>
      <c r="S455" s="60"/>
    </row>
    <row r="456" spans="1:19" s="41" customFormat="1" ht="16.5" customHeight="1" x14ac:dyDescent="0.3">
      <c r="A456" s="47">
        <v>438</v>
      </c>
      <c r="B456" s="42" t="str">
        <f t="shared" si="33"/>
        <v/>
      </c>
      <c r="C456" s="43" t="str">
        <f t="shared" si="34"/>
        <v/>
      </c>
      <c r="D456" s="57"/>
      <c r="E456" s="58"/>
      <c r="F456" s="49"/>
      <c r="G456" s="51" t="str">
        <f t="shared" si="30"/>
        <v/>
      </c>
      <c r="H456" s="51" t="str">
        <f t="shared" si="31"/>
        <v/>
      </c>
      <c r="I456" s="52" t="str">
        <f t="shared" si="32"/>
        <v/>
      </c>
      <c r="K456" s="59"/>
      <c r="L456" s="59"/>
      <c r="M456" s="59"/>
      <c r="N456" s="59"/>
      <c r="O456" s="60"/>
      <c r="P456" s="61"/>
      <c r="Q456" s="59"/>
      <c r="R456" s="59"/>
      <c r="S456" s="60"/>
    </row>
    <row r="457" spans="1:19" s="41" customFormat="1" ht="16.5" customHeight="1" x14ac:dyDescent="0.3">
      <c r="A457" s="47">
        <v>439</v>
      </c>
      <c r="B457" s="42" t="str">
        <f t="shared" si="33"/>
        <v/>
      </c>
      <c r="C457" s="43" t="str">
        <f t="shared" si="34"/>
        <v/>
      </c>
      <c r="D457" s="57"/>
      <c r="E457" s="58"/>
      <c r="F457" s="49"/>
      <c r="G457" s="51" t="str">
        <f t="shared" si="30"/>
        <v/>
      </c>
      <c r="H457" s="51" t="str">
        <f t="shared" si="31"/>
        <v/>
      </c>
      <c r="I457" s="52" t="str">
        <f t="shared" si="32"/>
        <v/>
      </c>
      <c r="K457" s="59"/>
      <c r="L457" s="59"/>
      <c r="M457" s="59"/>
      <c r="N457" s="59"/>
      <c r="O457" s="60"/>
      <c r="P457" s="61"/>
      <c r="Q457" s="59"/>
      <c r="R457" s="59"/>
      <c r="S457" s="60"/>
    </row>
    <row r="458" spans="1:19" s="41" customFormat="1" ht="16.5" customHeight="1" x14ac:dyDescent="0.3">
      <c r="A458" s="47">
        <v>440</v>
      </c>
      <c r="B458" s="42" t="str">
        <f t="shared" si="33"/>
        <v/>
      </c>
      <c r="C458" s="43" t="str">
        <f t="shared" si="34"/>
        <v/>
      </c>
      <c r="D458" s="57"/>
      <c r="E458" s="58"/>
      <c r="F458" s="49"/>
      <c r="G458" s="51" t="str">
        <f t="shared" si="30"/>
        <v/>
      </c>
      <c r="H458" s="51" t="str">
        <f t="shared" si="31"/>
        <v/>
      </c>
      <c r="I458" s="52" t="str">
        <f t="shared" si="32"/>
        <v/>
      </c>
      <c r="K458" s="59"/>
      <c r="L458" s="59"/>
      <c r="M458" s="59"/>
      <c r="N458" s="59"/>
      <c r="O458" s="60"/>
      <c r="P458" s="61"/>
      <c r="Q458" s="59"/>
      <c r="R458" s="59"/>
      <c r="S458" s="60"/>
    </row>
    <row r="459" spans="1:19" s="41" customFormat="1" ht="16.5" customHeight="1" x14ac:dyDescent="0.3">
      <c r="A459" s="47">
        <v>441</v>
      </c>
      <c r="B459" s="42" t="str">
        <f t="shared" si="33"/>
        <v/>
      </c>
      <c r="C459" s="43" t="str">
        <f t="shared" si="34"/>
        <v/>
      </c>
      <c r="D459" s="57"/>
      <c r="E459" s="58"/>
      <c r="F459" s="49"/>
      <c r="G459" s="51" t="str">
        <f t="shared" si="30"/>
        <v/>
      </c>
      <c r="H459" s="51" t="str">
        <f t="shared" si="31"/>
        <v/>
      </c>
      <c r="I459" s="52" t="str">
        <f t="shared" si="32"/>
        <v/>
      </c>
      <c r="K459" s="59"/>
      <c r="L459" s="59"/>
      <c r="M459" s="59"/>
      <c r="N459" s="59"/>
      <c r="O459" s="60"/>
      <c r="P459" s="61"/>
      <c r="Q459" s="59"/>
      <c r="R459" s="59"/>
      <c r="S459" s="60"/>
    </row>
    <row r="460" spans="1:19" s="41" customFormat="1" ht="16.5" customHeight="1" x14ac:dyDescent="0.3">
      <c r="A460" s="47">
        <v>442</v>
      </c>
      <c r="B460" s="42" t="str">
        <f t="shared" si="33"/>
        <v/>
      </c>
      <c r="C460" s="43" t="str">
        <f t="shared" si="34"/>
        <v/>
      </c>
      <c r="D460" s="57"/>
      <c r="E460" s="58"/>
      <c r="F460" s="49"/>
      <c r="G460" s="51" t="str">
        <f t="shared" si="30"/>
        <v/>
      </c>
      <c r="H460" s="51" t="str">
        <f t="shared" si="31"/>
        <v/>
      </c>
      <c r="I460" s="52" t="str">
        <f t="shared" si="32"/>
        <v/>
      </c>
      <c r="K460" s="59"/>
      <c r="L460" s="59"/>
      <c r="M460" s="59"/>
      <c r="N460" s="59"/>
      <c r="O460" s="60"/>
      <c r="P460" s="61"/>
      <c r="Q460" s="59"/>
      <c r="R460" s="59"/>
      <c r="S460" s="60"/>
    </row>
    <row r="461" spans="1:19" s="41" customFormat="1" ht="16.5" customHeight="1" x14ac:dyDescent="0.3">
      <c r="A461" s="47">
        <v>443</v>
      </c>
      <c r="B461" s="42" t="str">
        <f t="shared" si="33"/>
        <v/>
      </c>
      <c r="C461" s="43" t="str">
        <f t="shared" si="34"/>
        <v/>
      </c>
      <c r="D461" s="57"/>
      <c r="E461" s="58"/>
      <c r="F461" s="49"/>
      <c r="G461" s="51" t="str">
        <f t="shared" si="30"/>
        <v/>
      </c>
      <c r="H461" s="51" t="str">
        <f t="shared" si="31"/>
        <v/>
      </c>
      <c r="I461" s="52" t="str">
        <f t="shared" si="32"/>
        <v/>
      </c>
      <c r="K461" s="59"/>
      <c r="L461" s="59"/>
      <c r="M461" s="59"/>
      <c r="N461" s="59"/>
      <c r="O461" s="60"/>
      <c r="P461" s="61"/>
      <c r="Q461" s="59"/>
      <c r="R461" s="59"/>
      <c r="S461" s="60"/>
    </row>
    <row r="462" spans="1:19" s="41" customFormat="1" ht="16.5" customHeight="1" x14ac:dyDescent="0.3">
      <c r="A462" s="47">
        <v>444</v>
      </c>
      <c r="B462" s="42" t="str">
        <f t="shared" si="33"/>
        <v/>
      </c>
      <c r="C462" s="43" t="str">
        <f t="shared" si="34"/>
        <v/>
      </c>
      <c r="D462" s="57"/>
      <c r="E462" s="58"/>
      <c r="F462" s="49"/>
      <c r="G462" s="51" t="str">
        <f t="shared" si="30"/>
        <v/>
      </c>
      <c r="H462" s="51" t="str">
        <f t="shared" si="31"/>
        <v/>
      </c>
      <c r="I462" s="52" t="str">
        <f t="shared" si="32"/>
        <v/>
      </c>
      <c r="K462" s="59"/>
      <c r="L462" s="59"/>
      <c r="M462" s="59"/>
      <c r="N462" s="59"/>
      <c r="O462" s="60"/>
      <c r="P462" s="61"/>
      <c r="Q462" s="59"/>
      <c r="R462" s="59"/>
      <c r="S462" s="60"/>
    </row>
    <row r="463" spans="1:19" s="41" customFormat="1" ht="16.5" customHeight="1" x14ac:dyDescent="0.3">
      <c r="A463" s="47">
        <v>445</v>
      </c>
      <c r="B463" s="42" t="str">
        <f t="shared" si="33"/>
        <v/>
      </c>
      <c r="C463" s="43" t="str">
        <f t="shared" si="34"/>
        <v/>
      </c>
      <c r="D463" s="57"/>
      <c r="E463" s="58"/>
      <c r="F463" s="49"/>
      <c r="G463" s="51" t="str">
        <f t="shared" si="30"/>
        <v/>
      </c>
      <c r="H463" s="51" t="str">
        <f t="shared" si="31"/>
        <v/>
      </c>
      <c r="I463" s="52" t="str">
        <f t="shared" si="32"/>
        <v/>
      </c>
      <c r="K463" s="59"/>
      <c r="L463" s="59"/>
      <c r="M463" s="59"/>
      <c r="N463" s="59"/>
      <c r="O463" s="60"/>
      <c r="P463" s="61"/>
      <c r="Q463" s="59"/>
      <c r="R463" s="59"/>
      <c r="S463" s="60"/>
    </row>
    <row r="464" spans="1:19" s="41" customFormat="1" ht="16.5" customHeight="1" x14ac:dyDescent="0.3">
      <c r="A464" s="47">
        <v>446</v>
      </c>
      <c r="B464" s="42" t="str">
        <f t="shared" si="33"/>
        <v/>
      </c>
      <c r="C464" s="43" t="str">
        <f t="shared" si="34"/>
        <v/>
      </c>
      <c r="D464" s="57"/>
      <c r="E464" s="58"/>
      <c r="F464" s="49"/>
      <c r="G464" s="51" t="str">
        <f t="shared" si="30"/>
        <v/>
      </c>
      <c r="H464" s="51" t="str">
        <f t="shared" si="31"/>
        <v/>
      </c>
      <c r="I464" s="52" t="str">
        <f t="shared" si="32"/>
        <v/>
      </c>
      <c r="K464" s="59"/>
      <c r="L464" s="59"/>
      <c r="M464" s="59"/>
      <c r="N464" s="59"/>
      <c r="O464" s="60"/>
      <c r="P464" s="61"/>
      <c r="Q464" s="59"/>
      <c r="R464" s="59"/>
      <c r="S464" s="60"/>
    </row>
    <row r="465" spans="1:19" s="41" customFormat="1" ht="16.5" customHeight="1" x14ac:dyDescent="0.3">
      <c r="A465" s="47">
        <v>447</v>
      </c>
      <c r="B465" s="42" t="str">
        <f t="shared" si="33"/>
        <v/>
      </c>
      <c r="C465" s="43" t="str">
        <f t="shared" si="34"/>
        <v/>
      </c>
      <c r="D465" s="57"/>
      <c r="E465" s="58"/>
      <c r="F465" s="49"/>
      <c r="G465" s="51" t="str">
        <f t="shared" si="30"/>
        <v/>
      </c>
      <c r="H465" s="51" t="str">
        <f t="shared" si="31"/>
        <v/>
      </c>
      <c r="I465" s="52" t="str">
        <f t="shared" si="32"/>
        <v/>
      </c>
      <c r="K465" s="59"/>
      <c r="L465" s="59"/>
      <c r="M465" s="59"/>
      <c r="N465" s="59"/>
      <c r="O465" s="60"/>
      <c r="P465" s="61"/>
      <c r="Q465" s="59"/>
      <c r="R465" s="59"/>
      <c r="S465" s="60"/>
    </row>
    <row r="466" spans="1:19" s="41" customFormat="1" ht="16.5" customHeight="1" x14ac:dyDescent="0.3">
      <c r="A466" s="47">
        <v>448</v>
      </c>
      <c r="B466" s="42" t="str">
        <f t="shared" si="33"/>
        <v/>
      </c>
      <c r="C466" s="43" t="str">
        <f t="shared" si="34"/>
        <v/>
      </c>
      <c r="D466" s="57"/>
      <c r="E466" s="58"/>
      <c r="F466" s="49"/>
      <c r="G466" s="51" t="str">
        <f t="shared" si="30"/>
        <v/>
      </c>
      <c r="H466" s="51" t="str">
        <f t="shared" si="31"/>
        <v/>
      </c>
      <c r="I466" s="52" t="str">
        <f t="shared" si="32"/>
        <v/>
      </c>
      <c r="K466" s="59"/>
      <c r="L466" s="59"/>
      <c r="M466" s="59"/>
      <c r="N466" s="59"/>
      <c r="O466" s="60"/>
      <c r="P466" s="61"/>
      <c r="Q466" s="59"/>
      <c r="R466" s="59"/>
      <c r="S466" s="60"/>
    </row>
    <row r="467" spans="1:19" s="41" customFormat="1" ht="16.5" customHeight="1" x14ac:dyDescent="0.3">
      <c r="A467" s="47">
        <v>449</v>
      </c>
      <c r="B467" s="42" t="str">
        <f t="shared" si="33"/>
        <v/>
      </c>
      <c r="C467" s="43" t="str">
        <f t="shared" si="34"/>
        <v/>
      </c>
      <c r="D467" s="57"/>
      <c r="E467" s="58"/>
      <c r="F467" s="49"/>
      <c r="G467" s="51" t="str">
        <f t="shared" si="30"/>
        <v/>
      </c>
      <c r="H467" s="51" t="str">
        <f t="shared" si="31"/>
        <v/>
      </c>
      <c r="I467" s="52" t="str">
        <f t="shared" si="32"/>
        <v/>
      </c>
      <c r="K467" s="59"/>
      <c r="L467" s="59"/>
      <c r="M467" s="59"/>
      <c r="N467" s="59"/>
      <c r="O467" s="60"/>
      <c r="P467" s="61"/>
      <c r="Q467" s="59"/>
      <c r="R467" s="59"/>
      <c r="S467" s="60"/>
    </row>
    <row r="468" spans="1:19" s="41" customFormat="1" ht="16.5" customHeight="1" x14ac:dyDescent="0.3">
      <c r="A468" s="47">
        <v>450</v>
      </c>
      <c r="B468" s="42" t="str">
        <f t="shared" si="33"/>
        <v/>
      </c>
      <c r="C468" s="43" t="str">
        <f t="shared" si="34"/>
        <v/>
      </c>
      <c r="D468" s="57"/>
      <c r="E468" s="58"/>
      <c r="F468" s="49"/>
      <c r="G468" s="51" t="str">
        <f t="shared" ref="G468:G531" si="35">IF(ISERROR(IF(ISBLANK(D468),"",D468-$D$8)),"",IF(ISBLANK(D468),"",D468-$D$8))</f>
        <v/>
      </c>
      <c r="H468" s="51" t="str">
        <f t="shared" ref="H468:H531" si="36">IF(ISERROR(IF(ISBLANK(D468),"",D468-C468)),"",IF(ISBLANK(D468),"",D468-C468))</f>
        <v/>
      </c>
      <c r="I468" s="52" t="str">
        <f t="shared" ref="I468:I531" si="37">IF(ISERROR(IF((G468/-$D$10)&lt;0,"",G468/-$D$10)),"",IF((G468/-$D$10)&lt;0,"",G468/-$D$10))</f>
        <v/>
      </c>
      <c r="K468" s="59"/>
      <c r="L468" s="59"/>
      <c r="M468" s="59"/>
      <c r="N468" s="59"/>
      <c r="O468" s="60"/>
      <c r="P468" s="61"/>
      <c r="Q468" s="59"/>
      <c r="R468" s="59"/>
      <c r="S468" s="60"/>
    </row>
    <row r="469" spans="1:19" s="41" customFormat="1" ht="16.5" customHeight="1" x14ac:dyDescent="0.3">
      <c r="A469" s="47">
        <v>451</v>
      </c>
      <c r="B469" s="42" t="str">
        <f t="shared" ref="B469:B532" si="38">IF(ISERROR(IF(A469&lt;=$D$6,B468+1,"")),"",IF(A469&lt;=$D$6,B468+1,""))</f>
        <v/>
      </c>
      <c r="C469" s="43" t="str">
        <f t="shared" ref="C469:C532" si="39">IF(ISERROR(IF(A469&lt;=$D$6,C468-$D$12,"")),"",IF(A469&lt;=$D$6,C468-$D$12,""))</f>
        <v/>
      </c>
      <c r="D469" s="57"/>
      <c r="E469" s="58"/>
      <c r="F469" s="49"/>
      <c r="G469" s="51" t="str">
        <f t="shared" si="35"/>
        <v/>
      </c>
      <c r="H469" s="51" t="str">
        <f t="shared" si="36"/>
        <v/>
      </c>
      <c r="I469" s="52" t="str">
        <f t="shared" si="37"/>
        <v/>
      </c>
      <c r="K469" s="59"/>
      <c r="L469" s="59"/>
      <c r="M469" s="59"/>
      <c r="N469" s="59"/>
      <c r="O469" s="60"/>
      <c r="P469" s="61"/>
      <c r="Q469" s="59"/>
      <c r="R469" s="59"/>
      <c r="S469" s="60"/>
    </row>
    <row r="470" spans="1:19" s="41" customFormat="1" ht="16.5" customHeight="1" x14ac:dyDescent="0.3">
      <c r="A470" s="47">
        <v>452</v>
      </c>
      <c r="B470" s="42" t="str">
        <f t="shared" si="38"/>
        <v/>
      </c>
      <c r="C470" s="43" t="str">
        <f t="shared" si="39"/>
        <v/>
      </c>
      <c r="D470" s="57"/>
      <c r="E470" s="58"/>
      <c r="F470" s="49"/>
      <c r="G470" s="51" t="str">
        <f t="shared" si="35"/>
        <v/>
      </c>
      <c r="H470" s="51" t="str">
        <f t="shared" si="36"/>
        <v/>
      </c>
      <c r="I470" s="52" t="str">
        <f t="shared" si="37"/>
        <v/>
      </c>
      <c r="K470" s="59"/>
      <c r="L470" s="59"/>
      <c r="M470" s="59"/>
      <c r="N470" s="59"/>
      <c r="O470" s="60"/>
      <c r="P470" s="61"/>
      <c r="Q470" s="59"/>
      <c r="R470" s="59"/>
      <c r="S470" s="60"/>
    </row>
    <row r="471" spans="1:19" s="41" customFormat="1" ht="16.5" customHeight="1" x14ac:dyDescent="0.3">
      <c r="A471" s="47">
        <v>453</v>
      </c>
      <c r="B471" s="42" t="str">
        <f t="shared" si="38"/>
        <v/>
      </c>
      <c r="C471" s="43" t="str">
        <f t="shared" si="39"/>
        <v/>
      </c>
      <c r="D471" s="57"/>
      <c r="E471" s="58"/>
      <c r="F471" s="49"/>
      <c r="G471" s="51" t="str">
        <f t="shared" si="35"/>
        <v/>
      </c>
      <c r="H471" s="51" t="str">
        <f t="shared" si="36"/>
        <v/>
      </c>
      <c r="I471" s="52" t="str">
        <f t="shared" si="37"/>
        <v/>
      </c>
      <c r="K471" s="59"/>
      <c r="L471" s="59"/>
      <c r="M471" s="59"/>
      <c r="N471" s="59"/>
      <c r="O471" s="60"/>
      <c r="P471" s="61"/>
      <c r="Q471" s="59"/>
      <c r="R471" s="59"/>
      <c r="S471" s="60"/>
    </row>
    <row r="472" spans="1:19" s="41" customFormat="1" ht="16.5" customHeight="1" x14ac:dyDescent="0.3">
      <c r="A472" s="47">
        <v>454</v>
      </c>
      <c r="B472" s="42" t="str">
        <f t="shared" si="38"/>
        <v/>
      </c>
      <c r="C472" s="43" t="str">
        <f t="shared" si="39"/>
        <v/>
      </c>
      <c r="D472" s="57"/>
      <c r="E472" s="58"/>
      <c r="F472" s="49"/>
      <c r="G472" s="51" t="str">
        <f t="shared" si="35"/>
        <v/>
      </c>
      <c r="H472" s="51" t="str">
        <f t="shared" si="36"/>
        <v/>
      </c>
      <c r="I472" s="52" t="str">
        <f t="shared" si="37"/>
        <v/>
      </c>
      <c r="K472" s="59"/>
      <c r="L472" s="59"/>
      <c r="M472" s="59"/>
      <c r="N472" s="59"/>
      <c r="O472" s="60"/>
      <c r="P472" s="61"/>
      <c r="Q472" s="59"/>
      <c r="R472" s="59"/>
      <c r="S472" s="60"/>
    </row>
    <row r="473" spans="1:19" s="41" customFormat="1" ht="16.5" customHeight="1" x14ac:dyDescent="0.3">
      <c r="A473" s="47">
        <v>455</v>
      </c>
      <c r="B473" s="42" t="str">
        <f t="shared" si="38"/>
        <v/>
      </c>
      <c r="C473" s="43" t="str">
        <f t="shared" si="39"/>
        <v/>
      </c>
      <c r="D473" s="57"/>
      <c r="E473" s="58"/>
      <c r="F473" s="49"/>
      <c r="G473" s="51" t="str">
        <f t="shared" si="35"/>
        <v/>
      </c>
      <c r="H473" s="51" t="str">
        <f t="shared" si="36"/>
        <v/>
      </c>
      <c r="I473" s="52" t="str">
        <f t="shared" si="37"/>
        <v/>
      </c>
      <c r="K473" s="59"/>
      <c r="L473" s="59"/>
      <c r="M473" s="59"/>
      <c r="N473" s="59"/>
      <c r="O473" s="60"/>
      <c r="P473" s="61"/>
      <c r="Q473" s="59"/>
      <c r="R473" s="59"/>
      <c r="S473" s="60"/>
    </row>
    <row r="474" spans="1:19" s="41" customFormat="1" ht="16.5" customHeight="1" x14ac:dyDescent="0.3">
      <c r="A474" s="47">
        <v>456</v>
      </c>
      <c r="B474" s="42" t="str">
        <f t="shared" si="38"/>
        <v/>
      </c>
      <c r="C474" s="43" t="str">
        <f t="shared" si="39"/>
        <v/>
      </c>
      <c r="D474" s="57"/>
      <c r="E474" s="58"/>
      <c r="F474" s="49"/>
      <c r="G474" s="51" t="str">
        <f t="shared" si="35"/>
        <v/>
      </c>
      <c r="H474" s="51" t="str">
        <f t="shared" si="36"/>
        <v/>
      </c>
      <c r="I474" s="52" t="str">
        <f t="shared" si="37"/>
        <v/>
      </c>
      <c r="K474" s="59"/>
      <c r="L474" s="59"/>
      <c r="M474" s="59"/>
      <c r="N474" s="59"/>
      <c r="O474" s="60"/>
      <c r="P474" s="61"/>
      <c r="Q474" s="59"/>
      <c r="R474" s="59"/>
      <c r="S474" s="60"/>
    </row>
    <row r="475" spans="1:19" s="41" customFormat="1" ht="16.5" customHeight="1" x14ac:dyDescent="0.3">
      <c r="A475" s="47">
        <v>457</v>
      </c>
      <c r="B475" s="42" t="str">
        <f t="shared" si="38"/>
        <v/>
      </c>
      <c r="C475" s="43" t="str">
        <f t="shared" si="39"/>
        <v/>
      </c>
      <c r="D475" s="57"/>
      <c r="E475" s="58"/>
      <c r="F475" s="49"/>
      <c r="G475" s="51" t="str">
        <f t="shared" si="35"/>
        <v/>
      </c>
      <c r="H475" s="51" t="str">
        <f t="shared" si="36"/>
        <v/>
      </c>
      <c r="I475" s="52" t="str">
        <f t="shared" si="37"/>
        <v/>
      </c>
      <c r="K475" s="59"/>
      <c r="L475" s="59"/>
      <c r="M475" s="59"/>
      <c r="N475" s="59"/>
      <c r="O475" s="60"/>
      <c r="P475" s="61"/>
      <c r="Q475" s="59"/>
      <c r="R475" s="59"/>
      <c r="S475" s="60"/>
    </row>
    <row r="476" spans="1:19" s="41" customFormat="1" ht="16.5" customHeight="1" x14ac:dyDescent="0.3">
      <c r="A476" s="47">
        <v>458</v>
      </c>
      <c r="B476" s="42" t="str">
        <f t="shared" si="38"/>
        <v/>
      </c>
      <c r="C476" s="43" t="str">
        <f t="shared" si="39"/>
        <v/>
      </c>
      <c r="D476" s="57"/>
      <c r="E476" s="58"/>
      <c r="F476" s="49"/>
      <c r="G476" s="51" t="str">
        <f t="shared" si="35"/>
        <v/>
      </c>
      <c r="H476" s="51" t="str">
        <f t="shared" si="36"/>
        <v/>
      </c>
      <c r="I476" s="52" t="str">
        <f t="shared" si="37"/>
        <v/>
      </c>
      <c r="K476" s="59"/>
      <c r="L476" s="59"/>
      <c r="M476" s="59"/>
      <c r="N476" s="59"/>
      <c r="O476" s="60"/>
      <c r="P476" s="61"/>
      <c r="Q476" s="59"/>
      <c r="R476" s="59"/>
      <c r="S476" s="60"/>
    </row>
    <row r="477" spans="1:19" s="41" customFormat="1" ht="16.5" customHeight="1" x14ac:dyDescent="0.3">
      <c r="A477" s="47">
        <v>459</v>
      </c>
      <c r="B477" s="42" t="str">
        <f t="shared" si="38"/>
        <v/>
      </c>
      <c r="C477" s="43" t="str">
        <f t="shared" si="39"/>
        <v/>
      </c>
      <c r="D477" s="57"/>
      <c r="E477" s="58"/>
      <c r="F477" s="49"/>
      <c r="G477" s="51" t="str">
        <f t="shared" si="35"/>
        <v/>
      </c>
      <c r="H477" s="51" t="str">
        <f t="shared" si="36"/>
        <v/>
      </c>
      <c r="I477" s="52" t="str">
        <f t="shared" si="37"/>
        <v/>
      </c>
      <c r="K477" s="59"/>
      <c r="L477" s="59"/>
      <c r="M477" s="59"/>
      <c r="N477" s="59"/>
      <c r="O477" s="60"/>
      <c r="P477" s="61"/>
      <c r="Q477" s="59"/>
      <c r="R477" s="59"/>
      <c r="S477" s="60"/>
    </row>
    <row r="478" spans="1:19" s="41" customFormat="1" ht="16.5" customHeight="1" x14ac:dyDescent="0.3">
      <c r="A478" s="47">
        <v>460</v>
      </c>
      <c r="B478" s="42" t="str">
        <f t="shared" si="38"/>
        <v/>
      </c>
      <c r="C478" s="43" t="str">
        <f t="shared" si="39"/>
        <v/>
      </c>
      <c r="D478" s="57"/>
      <c r="E478" s="58"/>
      <c r="F478" s="49"/>
      <c r="G478" s="51" t="str">
        <f t="shared" si="35"/>
        <v/>
      </c>
      <c r="H478" s="51" t="str">
        <f t="shared" si="36"/>
        <v/>
      </c>
      <c r="I478" s="52" t="str">
        <f t="shared" si="37"/>
        <v/>
      </c>
      <c r="K478" s="59"/>
      <c r="L478" s="59"/>
      <c r="M478" s="59"/>
      <c r="N478" s="59"/>
      <c r="O478" s="60"/>
      <c r="P478" s="61"/>
      <c r="Q478" s="59"/>
      <c r="R478" s="59"/>
      <c r="S478" s="60"/>
    </row>
    <row r="479" spans="1:19" s="41" customFormat="1" ht="16.5" customHeight="1" x14ac:dyDescent="0.3">
      <c r="A479" s="47">
        <v>461</v>
      </c>
      <c r="B479" s="42" t="str">
        <f t="shared" si="38"/>
        <v/>
      </c>
      <c r="C479" s="43" t="str">
        <f t="shared" si="39"/>
        <v/>
      </c>
      <c r="D479" s="57"/>
      <c r="E479" s="58"/>
      <c r="F479" s="49"/>
      <c r="G479" s="51" t="str">
        <f t="shared" si="35"/>
        <v/>
      </c>
      <c r="H479" s="51" t="str">
        <f t="shared" si="36"/>
        <v/>
      </c>
      <c r="I479" s="52" t="str">
        <f t="shared" si="37"/>
        <v/>
      </c>
      <c r="K479" s="59"/>
      <c r="L479" s="59"/>
      <c r="M479" s="59"/>
      <c r="N479" s="59"/>
      <c r="O479" s="60"/>
      <c r="P479" s="61"/>
      <c r="Q479" s="59"/>
      <c r="R479" s="59"/>
      <c r="S479" s="60"/>
    </row>
    <row r="480" spans="1:19" s="41" customFormat="1" ht="16.5" customHeight="1" x14ac:dyDescent="0.3">
      <c r="A480" s="47">
        <v>462</v>
      </c>
      <c r="B480" s="42" t="str">
        <f t="shared" si="38"/>
        <v/>
      </c>
      <c r="C480" s="43" t="str">
        <f t="shared" si="39"/>
        <v/>
      </c>
      <c r="D480" s="57"/>
      <c r="E480" s="58"/>
      <c r="F480" s="49"/>
      <c r="G480" s="51" t="str">
        <f t="shared" si="35"/>
        <v/>
      </c>
      <c r="H480" s="51" t="str">
        <f t="shared" si="36"/>
        <v/>
      </c>
      <c r="I480" s="52" t="str">
        <f t="shared" si="37"/>
        <v/>
      </c>
      <c r="K480" s="59"/>
      <c r="L480" s="59"/>
      <c r="M480" s="59"/>
      <c r="N480" s="59"/>
      <c r="O480" s="60"/>
      <c r="P480" s="61"/>
      <c r="Q480" s="59"/>
      <c r="R480" s="59"/>
      <c r="S480" s="60"/>
    </row>
    <row r="481" spans="1:19" s="41" customFormat="1" ht="16.5" customHeight="1" x14ac:dyDescent="0.3">
      <c r="A481" s="47">
        <v>463</v>
      </c>
      <c r="B481" s="42" t="str">
        <f t="shared" si="38"/>
        <v/>
      </c>
      <c r="C481" s="43" t="str">
        <f t="shared" si="39"/>
        <v/>
      </c>
      <c r="D481" s="57"/>
      <c r="E481" s="58"/>
      <c r="F481" s="49"/>
      <c r="G481" s="51" t="str">
        <f t="shared" si="35"/>
        <v/>
      </c>
      <c r="H481" s="51" t="str">
        <f t="shared" si="36"/>
        <v/>
      </c>
      <c r="I481" s="52" t="str">
        <f t="shared" si="37"/>
        <v/>
      </c>
      <c r="K481" s="59"/>
      <c r="L481" s="59"/>
      <c r="M481" s="59"/>
      <c r="N481" s="59"/>
      <c r="O481" s="60"/>
      <c r="P481" s="61"/>
      <c r="Q481" s="59"/>
      <c r="R481" s="59"/>
      <c r="S481" s="60"/>
    </row>
    <row r="482" spans="1:19" s="41" customFormat="1" ht="16.5" customHeight="1" x14ac:dyDescent="0.3">
      <c r="A482" s="47">
        <v>464</v>
      </c>
      <c r="B482" s="42" t="str">
        <f t="shared" si="38"/>
        <v/>
      </c>
      <c r="C482" s="43" t="str">
        <f t="shared" si="39"/>
        <v/>
      </c>
      <c r="D482" s="57"/>
      <c r="E482" s="58"/>
      <c r="F482" s="49"/>
      <c r="G482" s="51" t="str">
        <f t="shared" si="35"/>
        <v/>
      </c>
      <c r="H482" s="51" t="str">
        <f t="shared" si="36"/>
        <v/>
      </c>
      <c r="I482" s="52" t="str">
        <f t="shared" si="37"/>
        <v/>
      </c>
      <c r="K482" s="59"/>
      <c r="L482" s="59"/>
      <c r="M482" s="59"/>
      <c r="N482" s="59"/>
      <c r="O482" s="60"/>
      <c r="P482" s="61"/>
      <c r="Q482" s="59"/>
      <c r="R482" s="59"/>
      <c r="S482" s="60"/>
    </row>
    <row r="483" spans="1:19" s="41" customFormat="1" ht="16.5" customHeight="1" x14ac:dyDescent="0.3">
      <c r="A483" s="47">
        <v>465</v>
      </c>
      <c r="B483" s="42" t="str">
        <f t="shared" si="38"/>
        <v/>
      </c>
      <c r="C483" s="43" t="str">
        <f t="shared" si="39"/>
        <v/>
      </c>
      <c r="D483" s="57"/>
      <c r="E483" s="58"/>
      <c r="F483" s="49"/>
      <c r="G483" s="51" t="str">
        <f t="shared" si="35"/>
        <v/>
      </c>
      <c r="H483" s="51" t="str">
        <f t="shared" si="36"/>
        <v/>
      </c>
      <c r="I483" s="52" t="str">
        <f t="shared" si="37"/>
        <v/>
      </c>
      <c r="K483" s="59"/>
      <c r="L483" s="59"/>
      <c r="M483" s="59"/>
      <c r="N483" s="59"/>
      <c r="O483" s="60"/>
      <c r="P483" s="61"/>
      <c r="Q483" s="59"/>
      <c r="R483" s="59"/>
      <c r="S483" s="60"/>
    </row>
    <row r="484" spans="1:19" s="41" customFormat="1" ht="16.5" customHeight="1" x14ac:dyDescent="0.3">
      <c r="A484" s="47">
        <v>466</v>
      </c>
      <c r="B484" s="42" t="str">
        <f t="shared" si="38"/>
        <v/>
      </c>
      <c r="C484" s="43" t="str">
        <f t="shared" si="39"/>
        <v/>
      </c>
      <c r="D484" s="57"/>
      <c r="E484" s="58"/>
      <c r="F484" s="49"/>
      <c r="G484" s="51" t="str">
        <f t="shared" si="35"/>
        <v/>
      </c>
      <c r="H484" s="51" t="str">
        <f t="shared" si="36"/>
        <v/>
      </c>
      <c r="I484" s="52" t="str">
        <f t="shared" si="37"/>
        <v/>
      </c>
      <c r="K484" s="59"/>
      <c r="L484" s="59"/>
      <c r="M484" s="59"/>
      <c r="N484" s="59"/>
      <c r="O484" s="60"/>
      <c r="P484" s="61"/>
      <c r="Q484" s="59"/>
      <c r="R484" s="59"/>
      <c r="S484" s="60"/>
    </row>
    <row r="485" spans="1:19" s="41" customFormat="1" ht="16.5" customHeight="1" x14ac:dyDescent="0.3">
      <c r="A485" s="47">
        <v>467</v>
      </c>
      <c r="B485" s="42" t="str">
        <f t="shared" si="38"/>
        <v/>
      </c>
      <c r="C485" s="43" t="str">
        <f t="shared" si="39"/>
        <v/>
      </c>
      <c r="D485" s="57"/>
      <c r="E485" s="58"/>
      <c r="F485" s="49"/>
      <c r="G485" s="51" t="str">
        <f t="shared" si="35"/>
        <v/>
      </c>
      <c r="H485" s="51" t="str">
        <f t="shared" si="36"/>
        <v/>
      </c>
      <c r="I485" s="52" t="str">
        <f t="shared" si="37"/>
        <v/>
      </c>
      <c r="K485" s="59"/>
      <c r="L485" s="59"/>
      <c r="M485" s="59"/>
      <c r="N485" s="59"/>
      <c r="O485" s="60"/>
      <c r="P485" s="61"/>
      <c r="Q485" s="59"/>
      <c r="R485" s="59"/>
      <c r="S485" s="60"/>
    </row>
    <row r="486" spans="1:19" s="41" customFormat="1" ht="16.5" customHeight="1" x14ac:dyDescent="0.3">
      <c r="A486" s="47">
        <v>468</v>
      </c>
      <c r="B486" s="42" t="str">
        <f t="shared" si="38"/>
        <v/>
      </c>
      <c r="C486" s="43" t="str">
        <f t="shared" si="39"/>
        <v/>
      </c>
      <c r="D486" s="57"/>
      <c r="E486" s="58"/>
      <c r="F486" s="49"/>
      <c r="G486" s="51" t="str">
        <f t="shared" si="35"/>
        <v/>
      </c>
      <c r="H486" s="51" t="str">
        <f t="shared" si="36"/>
        <v/>
      </c>
      <c r="I486" s="52" t="str">
        <f t="shared" si="37"/>
        <v/>
      </c>
      <c r="K486" s="59"/>
      <c r="L486" s="59"/>
      <c r="M486" s="59"/>
      <c r="N486" s="59"/>
      <c r="O486" s="60"/>
      <c r="P486" s="61"/>
      <c r="Q486" s="59"/>
      <c r="R486" s="59"/>
      <c r="S486" s="60"/>
    </row>
    <row r="487" spans="1:19" s="41" customFormat="1" ht="16.5" customHeight="1" x14ac:dyDescent="0.3">
      <c r="A487" s="47">
        <v>469</v>
      </c>
      <c r="B487" s="42" t="str">
        <f t="shared" si="38"/>
        <v/>
      </c>
      <c r="C487" s="43" t="str">
        <f t="shared" si="39"/>
        <v/>
      </c>
      <c r="D487" s="57"/>
      <c r="E487" s="58"/>
      <c r="F487" s="49"/>
      <c r="G487" s="51" t="str">
        <f t="shared" si="35"/>
        <v/>
      </c>
      <c r="H487" s="51" t="str">
        <f t="shared" si="36"/>
        <v/>
      </c>
      <c r="I487" s="52" t="str">
        <f t="shared" si="37"/>
        <v/>
      </c>
      <c r="K487" s="59"/>
      <c r="L487" s="59"/>
      <c r="M487" s="59"/>
      <c r="N487" s="59"/>
      <c r="O487" s="60"/>
      <c r="P487" s="61"/>
      <c r="Q487" s="59"/>
      <c r="R487" s="59"/>
      <c r="S487" s="60"/>
    </row>
    <row r="488" spans="1:19" s="41" customFormat="1" ht="16.5" customHeight="1" x14ac:dyDescent="0.3">
      <c r="A488" s="47">
        <v>470</v>
      </c>
      <c r="B488" s="42" t="str">
        <f t="shared" si="38"/>
        <v/>
      </c>
      <c r="C488" s="43" t="str">
        <f t="shared" si="39"/>
        <v/>
      </c>
      <c r="D488" s="57"/>
      <c r="E488" s="58"/>
      <c r="F488" s="49"/>
      <c r="G488" s="51" t="str">
        <f t="shared" si="35"/>
        <v/>
      </c>
      <c r="H488" s="51" t="str">
        <f t="shared" si="36"/>
        <v/>
      </c>
      <c r="I488" s="52" t="str">
        <f t="shared" si="37"/>
        <v/>
      </c>
      <c r="K488" s="59"/>
      <c r="L488" s="59"/>
      <c r="M488" s="59"/>
      <c r="N488" s="59"/>
      <c r="O488" s="60"/>
      <c r="P488" s="61"/>
      <c r="Q488" s="59"/>
      <c r="R488" s="59"/>
      <c r="S488" s="60"/>
    </row>
    <row r="489" spans="1:19" s="41" customFormat="1" ht="16.5" customHeight="1" x14ac:dyDescent="0.3">
      <c r="A489" s="47">
        <v>471</v>
      </c>
      <c r="B489" s="42" t="str">
        <f t="shared" si="38"/>
        <v/>
      </c>
      <c r="C489" s="43" t="str">
        <f t="shared" si="39"/>
        <v/>
      </c>
      <c r="D489" s="57"/>
      <c r="E489" s="58"/>
      <c r="F489" s="49"/>
      <c r="G489" s="51" t="str">
        <f t="shared" si="35"/>
        <v/>
      </c>
      <c r="H489" s="51" t="str">
        <f t="shared" si="36"/>
        <v/>
      </c>
      <c r="I489" s="52" t="str">
        <f t="shared" si="37"/>
        <v/>
      </c>
      <c r="K489" s="59"/>
      <c r="L489" s="59"/>
      <c r="M489" s="59"/>
      <c r="N489" s="59"/>
      <c r="O489" s="60"/>
      <c r="P489" s="61"/>
      <c r="Q489" s="59"/>
      <c r="R489" s="59"/>
      <c r="S489" s="60"/>
    </row>
    <row r="490" spans="1:19" s="41" customFormat="1" ht="16.5" customHeight="1" x14ac:dyDescent="0.3">
      <c r="A490" s="47">
        <v>472</v>
      </c>
      <c r="B490" s="42" t="str">
        <f t="shared" si="38"/>
        <v/>
      </c>
      <c r="C490" s="43" t="str">
        <f t="shared" si="39"/>
        <v/>
      </c>
      <c r="D490" s="57"/>
      <c r="E490" s="58"/>
      <c r="F490" s="49"/>
      <c r="G490" s="51" t="str">
        <f t="shared" si="35"/>
        <v/>
      </c>
      <c r="H490" s="51" t="str">
        <f t="shared" si="36"/>
        <v/>
      </c>
      <c r="I490" s="52" t="str">
        <f t="shared" si="37"/>
        <v/>
      </c>
      <c r="K490" s="59"/>
      <c r="L490" s="59"/>
      <c r="M490" s="59"/>
      <c r="N490" s="59"/>
      <c r="O490" s="60"/>
      <c r="P490" s="61"/>
      <c r="Q490" s="59"/>
      <c r="R490" s="59"/>
      <c r="S490" s="60"/>
    </row>
    <row r="491" spans="1:19" s="41" customFormat="1" ht="16.5" customHeight="1" x14ac:dyDescent="0.3">
      <c r="A491" s="47">
        <v>473</v>
      </c>
      <c r="B491" s="42" t="str">
        <f t="shared" si="38"/>
        <v/>
      </c>
      <c r="C491" s="43" t="str">
        <f t="shared" si="39"/>
        <v/>
      </c>
      <c r="D491" s="57"/>
      <c r="E491" s="58"/>
      <c r="F491" s="49"/>
      <c r="G491" s="51" t="str">
        <f t="shared" si="35"/>
        <v/>
      </c>
      <c r="H491" s="51" t="str">
        <f t="shared" si="36"/>
        <v/>
      </c>
      <c r="I491" s="52" t="str">
        <f t="shared" si="37"/>
        <v/>
      </c>
      <c r="K491" s="59"/>
      <c r="L491" s="59"/>
      <c r="M491" s="59"/>
      <c r="N491" s="59"/>
      <c r="O491" s="60"/>
      <c r="P491" s="61"/>
      <c r="Q491" s="59"/>
      <c r="R491" s="59"/>
      <c r="S491" s="60"/>
    </row>
    <row r="492" spans="1:19" s="41" customFormat="1" ht="16.5" customHeight="1" x14ac:dyDescent="0.3">
      <c r="A492" s="47">
        <v>474</v>
      </c>
      <c r="B492" s="42" t="str">
        <f t="shared" si="38"/>
        <v/>
      </c>
      <c r="C492" s="43" t="str">
        <f t="shared" si="39"/>
        <v/>
      </c>
      <c r="D492" s="57"/>
      <c r="E492" s="58"/>
      <c r="F492" s="49"/>
      <c r="G492" s="51" t="str">
        <f t="shared" si="35"/>
        <v/>
      </c>
      <c r="H492" s="51" t="str">
        <f t="shared" si="36"/>
        <v/>
      </c>
      <c r="I492" s="52" t="str">
        <f t="shared" si="37"/>
        <v/>
      </c>
      <c r="K492" s="59"/>
      <c r="L492" s="59"/>
      <c r="M492" s="59"/>
      <c r="N492" s="59"/>
      <c r="O492" s="60"/>
      <c r="P492" s="61"/>
      <c r="Q492" s="59"/>
      <c r="R492" s="59"/>
      <c r="S492" s="60"/>
    </row>
    <row r="493" spans="1:19" s="41" customFormat="1" ht="16.5" customHeight="1" x14ac:dyDescent="0.3">
      <c r="A493" s="47">
        <v>475</v>
      </c>
      <c r="B493" s="42" t="str">
        <f t="shared" si="38"/>
        <v/>
      </c>
      <c r="C493" s="43" t="str">
        <f t="shared" si="39"/>
        <v/>
      </c>
      <c r="D493" s="57"/>
      <c r="E493" s="58"/>
      <c r="F493" s="49"/>
      <c r="G493" s="51" t="str">
        <f t="shared" si="35"/>
        <v/>
      </c>
      <c r="H493" s="51" t="str">
        <f t="shared" si="36"/>
        <v/>
      </c>
      <c r="I493" s="52" t="str">
        <f t="shared" si="37"/>
        <v/>
      </c>
      <c r="K493" s="59"/>
      <c r="L493" s="59"/>
      <c r="M493" s="59"/>
      <c r="N493" s="59"/>
      <c r="O493" s="60"/>
      <c r="P493" s="61"/>
      <c r="Q493" s="59"/>
      <c r="R493" s="59"/>
      <c r="S493" s="60"/>
    </row>
    <row r="494" spans="1:19" s="41" customFormat="1" ht="16.5" customHeight="1" x14ac:dyDescent="0.3">
      <c r="A494" s="47">
        <v>476</v>
      </c>
      <c r="B494" s="42" t="str">
        <f t="shared" si="38"/>
        <v/>
      </c>
      <c r="C494" s="43" t="str">
        <f t="shared" si="39"/>
        <v/>
      </c>
      <c r="D494" s="57"/>
      <c r="E494" s="58"/>
      <c r="F494" s="49"/>
      <c r="G494" s="51" t="str">
        <f t="shared" si="35"/>
        <v/>
      </c>
      <c r="H494" s="51" t="str">
        <f t="shared" si="36"/>
        <v/>
      </c>
      <c r="I494" s="52" t="str">
        <f t="shared" si="37"/>
        <v/>
      </c>
      <c r="K494" s="59"/>
      <c r="L494" s="59"/>
      <c r="M494" s="59"/>
      <c r="N494" s="59"/>
      <c r="O494" s="60"/>
      <c r="P494" s="61"/>
      <c r="Q494" s="59"/>
      <c r="R494" s="59"/>
      <c r="S494" s="60"/>
    </row>
    <row r="495" spans="1:19" s="41" customFormat="1" ht="16.5" customHeight="1" x14ac:dyDescent="0.3">
      <c r="A495" s="47">
        <v>477</v>
      </c>
      <c r="B495" s="42" t="str">
        <f t="shared" si="38"/>
        <v/>
      </c>
      <c r="C495" s="43" t="str">
        <f t="shared" si="39"/>
        <v/>
      </c>
      <c r="D495" s="57"/>
      <c r="E495" s="58"/>
      <c r="F495" s="49"/>
      <c r="G495" s="51" t="str">
        <f t="shared" si="35"/>
        <v/>
      </c>
      <c r="H495" s="51" t="str">
        <f t="shared" si="36"/>
        <v/>
      </c>
      <c r="I495" s="52" t="str">
        <f t="shared" si="37"/>
        <v/>
      </c>
      <c r="K495" s="59"/>
      <c r="L495" s="59"/>
      <c r="M495" s="59"/>
      <c r="N495" s="59"/>
      <c r="O495" s="60"/>
      <c r="P495" s="61"/>
      <c r="Q495" s="59"/>
      <c r="R495" s="59"/>
      <c r="S495" s="60"/>
    </row>
    <row r="496" spans="1:19" s="41" customFormat="1" ht="16.5" customHeight="1" x14ac:dyDescent="0.3">
      <c r="A496" s="47">
        <v>478</v>
      </c>
      <c r="B496" s="42" t="str">
        <f t="shared" si="38"/>
        <v/>
      </c>
      <c r="C496" s="43" t="str">
        <f t="shared" si="39"/>
        <v/>
      </c>
      <c r="D496" s="57"/>
      <c r="E496" s="58"/>
      <c r="F496" s="49"/>
      <c r="G496" s="51" t="str">
        <f t="shared" si="35"/>
        <v/>
      </c>
      <c r="H496" s="51" t="str">
        <f t="shared" si="36"/>
        <v/>
      </c>
      <c r="I496" s="52" t="str">
        <f t="shared" si="37"/>
        <v/>
      </c>
      <c r="K496" s="59"/>
      <c r="L496" s="59"/>
      <c r="M496" s="59"/>
      <c r="N496" s="59"/>
      <c r="O496" s="60"/>
      <c r="P496" s="61"/>
      <c r="Q496" s="59"/>
      <c r="R496" s="59"/>
      <c r="S496" s="60"/>
    </row>
    <row r="497" spans="1:19" s="41" customFormat="1" ht="16.5" customHeight="1" x14ac:dyDescent="0.3">
      <c r="A497" s="47">
        <v>479</v>
      </c>
      <c r="B497" s="42" t="str">
        <f t="shared" si="38"/>
        <v/>
      </c>
      <c r="C497" s="43" t="str">
        <f t="shared" si="39"/>
        <v/>
      </c>
      <c r="D497" s="57"/>
      <c r="E497" s="58"/>
      <c r="F497" s="49"/>
      <c r="G497" s="51" t="str">
        <f t="shared" si="35"/>
        <v/>
      </c>
      <c r="H497" s="51" t="str">
        <f t="shared" si="36"/>
        <v/>
      </c>
      <c r="I497" s="52" t="str">
        <f t="shared" si="37"/>
        <v/>
      </c>
      <c r="K497" s="59"/>
      <c r="L497" s="59"/>
      <c r="M497" s="59"/>
      <c r="N497" s="59"/>
      <c r="O497" s="60"/>
      <c r="P497" s="61"/>
      <c r="Q497" s="59"/>
      <c r="R497" s="59"/>
      <c r="S497" s="60"/>
    </row>
    <row r="498" spans="1:19" s="41" customFormat="1" ht="16.5" customHeight="1" x14ac:dyDescent="0.3">
      <c r="A498" s="47">
        <v>480</v>
      </c>
      <c r="B498" s="42" t="str">
        <f t="shared" si="38"/>
        <v/>
      </c>
      <c r="C498" s="43" t="str">
        <f t="shared" si="39"/>
        <v/>
      </c>
      <c r="D498" s="57"/>
      <c r="E498" s="58"/>
      <c r="F498" s="49"/>
      <c r="G498" s="51" t="str">
        <f t="shared" si="35"/>
        <v/>
      </c>
      <c r="H498" s="51" t="str">
        <f t="shared" si="36"/>
        <v/>
      </c>
      <c r="I498" s="52" t="str">
        <f t="shared" si="37"/>
        <v/>
      </c>
      <c r="K498" s="59"/>
      <c r="L498" s="59"/>
      <c r="M498" s="59"/>
      <c r="N498" s="59"/>
      <c r="O498" s="60"/>
      <c r="P498" s="61"/>
      <c r="Q498" s="59"/>
      <c r="R498" s="59"/>
      <c r="S498" s="60"/>
    </row>
    <row r="499" spans="1:19" s="41" customFormat="1" ht="16.5" customHeight="1" x14ac:dyDescent="0.3">
      <c r="A499" s="47">
        <v>481</v>
      </c>
      <c r="B499" s="42" t="str">
        <f t="shared" si="38"/>
        <v/>
      </c>
      <c r="C499" s="43" t="str">
        <f t="shared" si="39"/>
        <v/>
      </c>
      <c r="D499" s="57"/>
      <c r="E499" s="58"/>
      <c r="F499" s="49"/>
      <c r="G499" s="51" t="str">
        <f t="shared" si="35"/>
        <v/>
      </c>
      <c r="H499" s="51" t="str">
        <f t="shared" si="36"/>
        <v/>
      </c>
      <c r="I499" s="52" t="str">
        <f t="shared" si="37"/>
        <v/>
      </c>
      <c r="K499" s="59"/>
      <c r="L499" s="59"/>
      <c r="M499" s="59"/>
      <c r="N499" s="59"/>
      <c r="O499" s="60"/>
      <c r="P499" s="61"/>
      <c r="Q499" s="59"/>
      <c r="R499" s="59"/>
      <c r="S499" s="60"/>
    </row>
    <row r="500" spans="1:19" s="41" customFormat="1" ht="16.5" customHeight="1" x14ac:dyDescent="0.3">
      <c r="A500" s="47">
        <v>482</v>
      </c>
      <c r="B500" s="42" t="str">
        <f t="shared" si="38"/>
        <v/>
      </c>
      <c r="C500" s="43" t="str">
        <f t="shared" si="39"/>
        <v/>
      </c>
      <c r="D500" s="57"/>
      <c r="E500" s="58"/>
      <c r="F500" s="49"/>
      <c r="G500" s="51" t="str">
        <f t="shared" si="35"/>
        <v/>
      </c>
      <c r="H500" s="51" t="str">
        <f t="shared" si="36"/>
        <v/>
      </c>
      <c r="I500" s="52" t="str">
        <f t="shared" si="37"/>
        <v/>
      </c>
      <c r="K500" s="59"/>
      <c r="L500" s="59"/>
      <c r="M500" s="59"/>
      <c r="N500" s="59"/>
      <c r="O500" s="60"/>
      <c r="P500" s="61"/>
      <c r="Q500" s="59"/>
      <c r="R500" s="59"/>
      <c r="S500" s="60"/>
    </row>
    <row r="501" spans="1:19" s="41" customFormat="1" ht="16.5" customHeight="1" x14ac:dyDescent="0.3">
      <c r="A501" s="47">
        <v>483</v>
      </c>
      <c r="B501" s="42" t="str">
        <f t="shared" si="38"/>
        <v/>
      </c>
      <c r="C501" s="43" t="str">
        <f t="shared" si="39"/>
        <v/>
      </c>
      <c r="D501" s="57"/>
      <c r="E501" s="58"/>
      <c r="F501" s="49"/>
      <c r="G501" s="51" t="str">
        <f t="shared" si="35"/>
        <v/>
      </c>
      <c r="H501" s="51" t="str">
        <f t="shared" si="36"/>
        <v/>
      </c>
      <c r="I501" s="52" t="str">
        <f t="shared" si="37"/>
        <v/>
      </c>
      <c r="K501" s="59"/>
      <c r="L501" s="59"/>
      <c r="M501" s="59"/>
      <c r="N501" s="59"/>
      <c r="O501" s="60"/>
      <c r="P501" s="61"/>
      <c r="Q501" s="59"/>
      <c r="R501" s="59"/>
      <c r="S501" s="60"/>
    </row>
    <row r="502" spans="1:19" s="41" customFormat="1" ht="16.5" customHeight="1" x14ac:dyDescent="0.3">
      <c r="A502" s="47">
        <v>484</v>
      </c>
      <c r="B502" s="42" t="str">
        <f t="shared" si="38"/>
        <v/>
      </c>
      <c r="C502" s="43" t="str">
        <f t="shared" si="39"/>
        <v/>
      </c>
      <c r="D502" s="57"/>
      <c r="E502" s="58"/>
      <c r="F502" s="49"/>
      <c r="G502" s="51" t="str">
        <f t="shared" si="35"/>
        <v/>
      </c>
      <c r="H502" s="51" t="str">
        <f t="shared" si="36"/>
        <v/>
      </c>
      <c r="I502" s="52" t="str">
        <f t="shared" si="37"/>
        <v/>
      </c>
      <c r="K502" s="59"/>
      <c r="L502" s="59"/>
      <c r="M502" s="59"/>
      <c r="N502" s="59"/>
      <c r="O502" s="60"/>
      <c r="P502" s="61"/>
      <c r="Q502" s="59"/>
      <c r="R502" s="59"/>
      <c r="S502" s="60"/>
    </row>
    <row r="503" spans="1:19" s="41" customFormat="1" ht="16.5" customHeight="1" x14ac:dyDescent="0.3">
      <c r="A503" s="47">
        <v>485</v>
      </c>
      <c r="B503" s="42" t="str">
        <f t="shared" si="38"/>
        <v/>
      </c>
      <c r="C503" s="43" t="str">
        <f t="shared" si="39"/>
        <v/>
      </c>
      <c r="D503" s="57"/>
      <c r="E503" s="58"/>
      <c r="F503" s="49"/>
      <c r="G503" s="51" t="str">
        <f t="shared" si="35"/>
        <v/>
      </c>
      <c r="H503" s="51" t="str">
        <f t="shared" si="36"/>
        <v/>
      </c>
      <c r="I503" s="52" t="str">
        <f t="shared" si="37"/>
        <v/>
      </c>
      <c r="K503" s="59"/>
      <c r="L503" s="59"/>
      <c r="M503" s="59"/>
      <c r="N503" s="59"/>
      <c r="O503" s="60"/>
      <c r="P503" s="61"/>
      <c r="Q503" s="59"/>
      <c r="R503" s="59"/>
      <c r="S503" s="60"/>
    </row>
    <row r="504" spans="1:19" s="41" customFormat="1" ht="16.5" customHeight="1" x14ac:dyDescent="0.3">
      <c r="A504" s="47">
        <v>486</v>
      </c>
      <c r="B504" s="42" t="str">
        <f t="shared" si="38"/>
        <v/>
      </c>
      <c r="C504" s="43" t="str">
        <f t="shared" si="39"/>
        <v/>
      </c>
      <c r="D504" s="57"/>
      <c r="E504" s="58"/>
      <c r="F504" s="49"/>
      <c r="G504" s="51" t="str">
        <f t="shared" si="35"/>
        <v/>
      </c>
      <c r="H504" s="51" t="str">
        <f t="shared" si="36"/>
        <v/>
      </c>
      <c r="I504" s="52" t="str">
        <f t="shared" si="37"/>
        <v/>
      </c>
      <c r="K504" s="59"/>
      <c r="L504" s="59"/>
      <c r="M504" s="59"/>
      <c r="N504" s="59"/>
      <c r="O504" s="60"/>
      <c r="P504" s="61"/>
      <c r="Q504" s="59"/>
      <c r="R504" s="59"/>
      <c r="S504" s="60"/>
    </row>
    <row r="505" spans="1:19" s="41" customFormat="1" ht="16.5" customHeight="1" x14ac:dyDescent="0.3">
      <c r="A505" s="47">
        <v>487</v>
      </c>
      <c r="B505" s="42" t="str">
        <f t="shared" si="38"/>
        <v/>
      </c>
      <c r="C505" s="43" t="str">
        <f t="shared" si="39"/>
        <v/>
      </c>
      <c r="D505" s="57"/>
      <c r="E505" s="58"/>
      <c r="F505" s="49"/>
      <c r="G505" s="51" t="str">
        <f t="shared" si="35"/>
        <v/>
      </c>
      <c r="H505" s="51" t="str">
        <f t="shared" si="36"/>
        <v/>
      </c>
      <c r="I505" s="52" t="str">
        <f t="shared" si="37"/>
        <v/>
      </c>
      <c r="K505" s="59"/>
      <c r="L505" s="59"/>
      <c r="M505" s="59"/>
      <c r="N505" s="59"/>
      <c r="O505" s="60"/>
      <c r="P505" s="61"/>
      <c r="Q505" s="59"/>
      <c r="R505" s="59"/>
      <c r="S505" s="60"/>
    </row>
    <row r="506" spans="1:19" s="41" customFormat="1" ht="16.5" customHeight="1" x14ac:dyDescent="0.3">
      <c r="A506" s="47">
        <v>488</v>
      </c>
      <c r="B506" s="42" t="str">
        <f t="shared" si="38"/>
        <v/>
      </c>
      <c r="C506" s="43" t="str">
        <f t="shared" si="39"/>
        <v/>
      </c>
      <c r="D506" s="57"/>
      <c r="E506" s="58"/>
      <c r="F506" s="49"/>
      <c r="G506" s="51" t="str">
        <f t="shared" si="35"/>
        <v/>
      </c>
      <c r="H506" s="51" t="str">
        <f t="shared" si="36"/>
        <v/>
      </c>
      <c r="I506" s="52" t="str">
        <f t="shared" si="37"/>
        <v/>
      </c>
      <c r="K506" s="59"/>
      <c r="L506" s="59"/>
      <c r="M506" s="59"/>
      <c r="N506" s="59"/>
      <c r="O506" s="60"/>
      <c r="P506" s="61"/>
      <c r="Q506" s="59"/>
      <c r="R506" s="59"/>
      <c r="S506" s="60"/>
    </row>
    <row r="507" spans="1:19" s="41" customFormat="1" ht="16.5" customHeight="1" x14ac:dyDescent="0.3">
      <c r="A507" s="47">
        <v>489</v>
      </c>
      <c r="B507" s="42" t="str">
        <f t="shared" si="38"/>
        <v/>
      </c>
      <c r="C507" s="43" t="str">
        <f t="shared" si="39"/>
        <v/>
      </c>
      <c r="D507" s="57"/>
      <c r="E507" s="58"/>
      <c r="F507" s="49"/>
      <c r="G507" s="51" t="str">
        <f t="shared" si="35"/>
        <v/>
      </c>
      <c r="H507" s="51" t="str">
        <f t="shared" si="36"/>
        <v/>
      </c>
      <c r="I507" s="52" t="str">
        <f t="shared" si="37"/>
        <v/>
      </c>
      <c r="K507" s="59"/>
      <c r="L507" s="59"/>
      <c r="M507" s="59"/>
      <c r="N507" s="59"/>
      <c r="O507" s="60"/>
      <c r="P507" s="61"/>
      <c r="Q507" s="59"/>
      <c r="R507" s="59"/>
      <c r="S507" s="60"/>
    </row>
    <row r="508" spans="1:19" s="41" customFormat="1" ht="16.5" customHeight="1" x14ac:dyDescent="0.3">
      <c r="A508" s="47">
        <v>490</v>
      </c>
      <c r="B508" s="42" t="str">
        <f t="shared" si="38"/>
        <v/>
      </c>
      <c r="C508" s="43" t="str">
        <f t="shared" si="39"/>
        <v/>
      </c>
      <c r="D508" s="57"/>
      <c r="E508" s="58"/>
      <c r="F508" s="49"/>
      <c r="G508" s="51" t="str">
        <f t="shared" si="35"/>
        <v/>
      </c>
      <c r="H508" s="51" t="str">
        <f t="shared" si="36"/>
        <v/>
      </c>
      <c r="I508" s="52" t="str">
        <f t="shared" si="37"/>
        <v/>
      </c>
      <c r="K508" s="59"/>
      <c r="L508" s="59"/>
      <c r="M508" s="59"/>
      <c r="N508" s="59"/>
      <c r="O508" s="60"/>
      <c r="P508" s="61"/>
      <c r="Q508" s="59"/>
      <c r="R508" s="59"/>
      <c r="S508" s="60"/>
    </row>
    <row r="509" spans="1:19" s="41" customFormat="1" ht="16.5" customHeight="1" x14ac:dyDescent="0.3">
      <c r="A509" s="47">
        <v>491</v>
      </c>
      <c r="B509" s="42" t="str">
        <f t="shared" si="38"/>
        <v/>
      </c>
      <c r="C509" s="43" t="str">
        <f t="shared" si="39"/>
        <v/>
      </c>
      <c r="D509" s="57"/>
      <c r="E509" s="58"/>
      <c r="F509" s="49"/>
      <c r="G509" s="51" t="str">
        <f t="shared" si="35"/>
        <v/>
      </c>
      <c r="H509" s="51" t="str">
        <f t="shared" si="36"/>
        <v/>
      </c>
      <c r="I509" s="52" t="str">
        <f t="shared" si="37"/>
        <v/>
      </c>
      <c r="K509" s="59"/>
      <c r="L509" s="59"/>
      <c r="M509" s="59"/>
      <c r="N509" s="59"/>
      <c r="O509" s="60"/>
      <c r="P509" s="61"/>
      <c r="Q509" s="59"/>
      <c r="R509" s="59"/>
      <c r="S509" s="60"/>
    </row>
    <row r="510" spans="1:19" s="41" customFormat="1" ht="16.5" customHeight="1" x14ac:dyDescent="0.3">
      <c r="A510" s="47">
        <v>492</v>
      </c>
      <c r="B510" s="42" t="str">
        <f t="shared" si="38"/>
        <v/>
      </c>
      <c r="C510" s="43" t="str">
        <f t="shared" si="39"/>
        <v/>
      </c>
      <c r="D510" s="57"/>
      <c r="E510" s="58"/>
      <c r="F510" s="49"/>
      <c r="G510" s="51" t="str">
        <f t="shared" si="35"/>
        <v/>
      </c>
      <c r="H510" s="51" t="str">
        <f t="shared" si="36"/>
        <v/>
      </c>
      <c r="I510" s="52" t="str">
        <f t="shared" si="37"/>
        <v/>
      </c>
      <c r="K510" s="59"/>
      <c r="L510" s="59"/>
      <c r="M510" s="59"/>
      <c r="N510" s="59"/>
      <c r="O510" s="60"/>
      <c r="P510" s="61"/>
      <c r="Q510" s="59"/>
      <c r="R510" s="59"/>
      <c r="S510" s="60"/>
    </row>
    <row r="511" spans="1:19" s="41" customFormat="1" ht="16.5" customHeight="1" x14ac:dyDescent="0.3">
      <c r="A511" s="47">
        <v>493</v>
      </c>
      <c r="B511" s="42" t="str">
        <f t="shared" si="38"/>
        <v/>
      </c>
      <c r="C511" s="43" t="str">
        <f t="shared" si="39"/>
        <v/>
      </c>
      <c r="D511" s="57"/>
      <c r="E511" s="58"/>
      <c r="F511" s="49"/>
      <c r="G511" s="51" t="str">
        <f t="shared" si="35"/>
        <v/>
      </c>
      <c r="H511" s="51" t="str">
        <f t="shared" si="36"/>
        <v/>
      </c>
      <c r="I511" s="52" t="str">
        <f t="shared" si="37"/>
        <v/>
      </c>
      <c r="K511" s="59"/>
      <c r="L511" s="59"/>
      <c r="M511" s="59"/>
      <c r="N511" s="59"/>
      <c r="O511" s="60"/>
      <c r="P511" s="61"/>
      <c r="Q511" s="59"/>
      <c r="R511" s="59"/>
      <c r="S511" s="60"/>
    </row>
    <row r="512" spans="1:19" s="41" customFormat="1" ht="16.5" customHeight="1" x14ac:dyDescent="0.3">
      <c r="A512" s="47">
        <v>494</v>
      </c>
      <c r="B512" s="42" t="str">
        <f t="shared" si="38"/>
        <v/>
      </c>
      <c r="C512" s="43" t="str">
        <f t="shared" si="39"/>
        <v/>
      </c>
      <c r="D512" s="57"/>
      <c r="E512" s="58"/>
      <c r="F512" s="49"/>
      <c r="G512" s="51" t="str">
        <f t="shared" si="35"/>
        <v/>
      </c>
      <c r="H512" s="51" t="str">
        <f t="shared" si="36"/>
        <v/>
      </c>
      <c r="I512" s="52" t="str">
        <f t="shared" si="37"/>
        <v/>
      </c>
      <c r="K512" s="59"/>
      <c r="L512" s="59"/>
      <c r="M512" s="59"/>
      <c r="N512" s="59"/>
      <c r="O512" s="60"/>
      <c r="P512" s="61"/>
      <c r="Q512" s="59"/>
      <c r="R512" s="59"/>
      <c r="S512" s="60"/>
    </row>
    <row r="513" spans="1:19" s="41" customFormat="1" ht="16.5" customHeight="1" x14ac:dyDescent="0.3">
      <c r="A513" s="47">
        <v>495</v>
      </c>
      <c r="B513" s="42" t="str">
        <f t="shared" si="38"/>
        <v/>
      </c>
      <c r="C513" s="43" t="str">
        <f t="shared" si="39"/>
        <v/>
      </c>
      <c r="D513" s="57"/>
      <c r="E513" s="58"/>
      <c r="F513" s="49"/>
      <c r="G513" s="51" t="str">
        <f t="shared" si="35"/>
        <v/>
      </c>
      <c r="H513" s="51" t="str">
        <f t="shared" si="36"/>
        <v/>
      </c>
      <c r="I513" s="52" t="str">
        <f t="shared" si="37"/>
        <v/>
      </c>
      <c r="K513" s="59"/>
      <c r="L513" s="59"/>
      <c r="M513" s="59"/>
      <c r="N513" s="59"/>
      <c r="O513" s="60"/>
      <c r="P513" s="61"/>
      <c r="Q513" s="59"/>
      <c r="R513" s="59"/>
      <c r="S513" s="60"/>
    </row>
    <row r="514" spans="1:19" s="41" customFormat="1" ht="16.5" customHeight="1" x14ac:dyDescent="0.3">
      <c r="A514" s="47">
        <v>496</v>
      </c>
      <c r="B514" s="42" t="str">
        <f t="shared" si="38"/>
        <v/>
      </c>
      <c r="C514" s="43" t="str">
        <f t="shared" si="39"/>
        <v/>
      </c>
      <c r="D514" s="57"/>
      <c r="E514" s="58"/>
      <c r="F514" s="49"/>
      <c r="G514" s="51" t="str">
        <f t="shared" si="35"/>
        <v/>
      </c>
      <c r="H514" s="51" t="str">
        <f t="shared" si="36"/>
        <v/>
      </c>
      <c r="I514" s="52" t="str">
        <f t="shared" si="37"/>
        <v/>
      </c>
      <c r="K514" s="59"/>
      <c r="L514" s="59"/>
      <c r="M514" s="59"/>
      <c r="N514" s="59"/>
      <c r="O514" s="60"/>
      <c r="P514" s="61"/>
      <c r="Q514" s="59"/>
      <c r="R514" s="59"/>
      <c r="S514" s="60"/>
    </row>
    <row r="515" spans="1:19" s="41" customFormat="1" ht="16.5" customHeight="1" x14ac:dyDescent="0.3">
      <c r="A515" s="47">
        <v>497</v>
      </c>
      <c r="B515" s="42" t="str">
        <f t="shared" si="38"/>
        <v/>
      </c>
      <c r="C515" s="43" t="str">
        <f t="shared" si="39"/>
        <v/>
      </c>
      <c r="D515" s="57"/>
      <c r="E515" s="58"/>
      <c r="F515" s="49"/>
      <c r="G515" s="51" t="str">
        <f t="shared" si="35"/>
        <v/>
      </c>
      <c r="H515" s="51" t="str">
        <f t="shared" si="36"/>
        <v/>
      </c>
      <c r="I515" s="52" t="str">
        <f t="shared" si="37"/>
        <v/>
      </c>
      <c r="K515" s="59"/>
      <c r="L515" s="59"/>
      <c r="M515" s="59"/>
      <c r="N515" s="59"/>
      <c r="O515" s="60"/>
      <c r="P515" s="61"/>
      <c r="Q515" s="59"/>
      <c r="R515" s="59"/>
      <c r="S515" s="60"/>
    </row>
    <row r="516" spans="1:19" s="41" customFormat="1" ht="16.5" customHeight="1" x14ac:dyDescent="0.3">
      <c r="A516" s="47">
        <v>498</v>
      </c>
      <c r="B516" s="42" t="str">
        <f t="shared" si="38"/>
        <v/>
      </c>
      <c r="C516" s="43" t="str">
        <f t="shared" si="39"/>
        <v/>
      </c>
      <c r="D516" s="57"/>
      <c r="E516" s="58"/>
      <c r="F516" s="49"/>
      <c r="G516" s="51" t="str">
        <f t="shared" si="35"/>
        <v/>
      </c>
      <c r="H516" s="51" t="str">
        <f t="shared" si="36"/>
        <v/>
      </c>
      <c r="I516" s="52" t="str">
        <f t="shared" si="37"/>
        <v/>
      </c>
      <c r="K516" s="59"/>
      <c r="L516" s="59"/>
      <c r="M516" s="59"/>
      <c r="N516" s="59"/>
      <c r="O516" s="60"/>
      <c r="P516" s="61"/>
      <c r="Q516" s="59"/>
      <c r="R516" s="59"/>
      <c r="S516" s="60"/>
    </row>
    <row r="517" spans="1:19" s="41" customFormat="1" ht="16.5" customHeight="1" x14ac:dyDescent="0.3">
      <c r="A517" s="47">
        <v>499</v>
      </c>
      <c r="B517" s="42" t="str">
        <f t="shared" si="38"/>
        <v/>
      </c>
      <c r="C517" s="43" t="str">
        <f t="shared" si="39"/>
        <v/>
      </c>
      <c r="D517" s="57"/>
      <c r="E517" s="58"/>
      <c r="F517" s="49"/>
      <c r="G517" s="51" t="str">
        <f t="shared" si="35"/>
        <v/>
      </c>
      <c r="H517" s="51" t="str">
        <f t="shared" si="36"/>
        <v/>
      </c>
      <c r="I517" s="52" t="str">
        <f t="shared" si="37"/>
        <v/>
      </c>
      <c r="K517" s="59"/>
      <c r="L517" s="59"/>
      <c r="M517" s="59"/>
      <c r="N517" s="59"/>
      <c r="O517" s="60"/>
      <c r="P517" s="61"/>
      <c r="Q517" s="59"/>
      <c r="R517" s="59"/>
      <c r="S517" s="60"/>
    </row>
    <row r="518" spans="1:19" s="41" customFormat="1" ht="16.5" customHeight="1" x14ac:dyDescent="0.3">
      <c r="A518" s="47">
        <v>500</v>
      </c>
      <c r="B518" s="42" t="str">
        <f t="shared" si="38"/>
        <v/>
      </c>
      <c r="C518" s="43" t="str">
        <f t="shared" si="39"/>
        <v/>
      </c>
      <c r="D518" s="57"/>
      <c r="E518" s="58"/>
      <c r="F518" s="49"/>
      <c r="G518" s="51" t="str">
        <f t="shared" si="35"/>
        <v/>
      </c>
      <c r="H518" s="51" t="str">
        <f t="shared" si="36"/>
        <v/>
      </c>
      <c r="I518" s="52" t="str">
        <f t="shared" si="37"/>
        <v/>
      </c>
      <c r="K518" s="59"/>
      <c r="L518" s="59"/>
      <c r="M518" s="59"/>
      <c r="N518" s="59"/>
      <c r="O518" s="60"/>
      <c r="P518" s="61"/>
      <c r="Q518" s="59"/>
      <c r="R518" s="59"/>
      <c r="S518" s="60"/>
    </row>
    <row r="519" spans="1:19" s="41" customFormat="1" ht="16.5" customHeight="1" x14ac:dyDescent="0.3">
      <c r="A519" s="47">
        <v>501</v>
      </c>
      <c r="B519" s="42" t="str">
        <f t="shared" si="38"/>
        <v/>
      </c>
      <c r="C519" s="43" t="str">
        <f t="shared" si="39"/>
        <v/>
      </c>
      <c r="D519" s="57"/>
      <c r="E519" s="58"/>
      <c r="F519" s="49"/>
      <c r="G519" s="51" t="str">
        <f t="shared" si="35"/>
        <v/>
      </c>
      <c r="H519" s="51" t="str">
        <f t="shared" si="36"/>
        <v/>
      </c>
      <c r="I519" s="52" t="str">
        <f t="shared" si="37"/>
        <v/>
      </c>
      <c r="K519" s="59"/>
      <c r="L519" s="59"/>
      <c r="M519" s="59"/>
      <c r="N519" s="59"/>
      <c r="O519" s="60"/>
      <c r="P519" s="61"/>
      <c r="Q519" s="59"/>
      <c r="R519" s="59"/>
      <c r="S519" s="60"/>
    </row>
    <row r="520" spans="1:19" s="41" customFormat="1" ht="16.5" customHeight="1" x14ac:dyDescent="0.3">
      <c r="A520" s="47">
        <v>502</v>
      </c>
      <c r="B520" s="42" t="str">
        <f t="shared" si="38"/>
        <v/>
      </c>
      <c r="C520" s="43" t="str">
        <f t="shared" si="39"/>
        <v/>
      </c>
      <c r="D520" s="57"/>
      <c r="E520" s="58"/>
      <c r="F520" s="49"/>
      <c r="G520" s="51" t="str">
        <f t="shared" si="35"/>
        <v/>
      </c>
      <c r="H520" s="51" t="str">
        <f t="shared" si="36"/>
        <v/>
      </c>
      <c r="I520" s="52" t="str">
        <f t="shared" si="37"/>
        <v/>
      </c>
      <c r="K520" s="59"/>
      <c r="L520" s="59"/>
      <c r="M520" s="59"/>
      <c r="N520" s="59"/>
      <c r="O520" s="60"/>
      <c r="P520" s="61"/>
      <c r="Q520" s="59"/>
      <c r="R520" s="59"/>
      <c r="S520" s="60"/>
    </row>
    <row r="521" spans="1:19" s="41" customFormat="1" ht="16.5" customHeight="1" x14ac:dyDescent="0.3">
      <c r="A521" s="47">
        <v>503</v>
      </c>
      <c r="B521" s="42" t="str">
        <f t="shared" si="38"/>
        <v/>
      </c>
      <c r="C521" s="43" t="str">
        <f t="shared" si="39"/>
        <v/>
      </c>
      <c r="D521" s="57"/>
      <c r="E521" s="58"/>
      <c r="F521" s="49"/>
      <c r="G521" s="51" t="str">
        <f t="shared" si="35"/>
        <v/>
      </c>
      <c r="H521" s="51" t="str">
        <f t="shared" si="36"/>
        <v/>
      </c>
      <c r="I521" s="52" t="str">
        <f t="shared" si="37"/>
        <v/>
      </c>
      <c r="K521" s="59"/>
      <c r="L521" s="59"/>
      <c r="M521" s="59"/>
      <c r="N521" s="59"/>
      <c r="O521" s="60"/>
      <c r="P521" s="61"/>
      <c r="Q521" s="59"/>
      <c r="R521" s="59"/>
      <c r="S521" s="60"/>
    </row>
    <row r="522" spans="1:19" s="41" customFormat="1" ht="16.5" customHeight="1" x14ac:dyDescent="0.3">
      <c r="A522" s="47">
        <v>504</v>
      </c>
      <c r="B522" s="42" t="str">
        <f t="shared" si="38"/>
        <v/>
      </c>
      <c r="C522" s="43" t="str">
        <f t="shared" si="39"/>
        <v/>
      </c>
      <c r="D522" s="57"/>
      <c r="E522" s="58"/>
      <c r="F522" s="49"/>
      <c r="G522" s="51" t="str">
        <f t="shared" si="35"/>
        <v/>
      </c>
      <c r="H522" s="51" t="str">
        <f t="shared" si="36"/>
        <v/>
      </c>
      <c r="I522" s="52" t="str">
        <f t="shared" si="37"/>
        <v/>
      </c>
      <c r="K522" s="59"/>
      <c r="L522" s="59"/>
      <c r="M522" s="59"/>
      <c r="N522" s="59"/>
      <c r="O522" s="60"/>
      <c r="P522" s="61"/>
      <c r="Q522" s="59"/>
      <c r="R522" s="59"/>
      <c r="S522" s="60"/>
    </row>
    <row r="523" spans="1:19" s="41" customFormat="1" ht="16.5" customHeight="1" x14ac:dyDescent="0.3">
      <c r="A523" s="47">
        <v>505</v>
      </c>
      <c r="B523" s="42" t="str">
        <f t="shared" si="38"/>
        <v/>
      </c>
      <c r="C523" s="43" t="str">
        <f t="shared" si="39"/>
        <v/>
      </c>
      <c r="D523" s="57"/>
      <c r="E523" s="58"/>
      <c r="F523" s="49"/>
      <c r="G523" s="51" t="str">
        <f t="shared" si="35"/>
        <v/>
      </c>
      <c r="H523" s="51" t="str">
        <f t="shared" si="36"/>
        <v/>
      </c>
      <c r="I523" s="52" t="str">
        <f t="shared" si="37"/>
        <v/>
      </c>
      <c r="K523" s="59"/>
      <c r="L523" s="59"/>
      <c r="M523" s="59"/>
      <c r="N523" s="59"/>
      <c r="O523" s="60"/>
      <c r="P523" s="61"/>
      <c r="Q523" s="59"/>
      <c r="R523" s="59"/>
      <c r="S523" s="60"/>
    </row>
    <row r="524" spans="1:19" s="41" customFormat="1" ht="16.5" customHeight="1" x14ac:dyDescent="0.3">
      <c r="A524" s="47">
        <v>506</v>
      </c>
      <c r="B524" s="42" t="str">
        <f t="shared" si="38"/>
        <v/>
      </c>
      <c r="C524" s="43" t="str">
        <f t="shared" si="39"/>
        <v/>
      </c>
      <c r="D524" s="57"/>
      <c r="E524" s="58"/>
      <c r="F524" s="49"/>
      <c r="G524" s="51" t="str">
        <f t="shared" si="35"/>
        <v/>
      </c>
      <c r="H524" s="51" t="str">
        <f t="shared" si="36"/>
        <v/>
      </c>
      <c r="I524" s="52" t="str">
        <f t="shared" si="37"/>
        <v/>
      </c>
      <c r="K524" s="59"/>
      <c r="L524" s="59"/>
      <c r="M524" s="59"/>
      <c r="N524" s="59"/>
      <c r="O524" s="60"/>
      <c r="P524" s="61"/>
      <c r="Q524" s="59"/>
      <c r="R524" s="59"/>
      <c r="S524" s="60"/>
    </row>
    <row r="525" spans="1:19" s="41" customFormat="1" ht="16.5" customHeight="1" x14ac:dyDescent="0.3">
      <c r="A525" s="47">
        <v>507</v>
      </c>
      <c r="B525" s="42" t="str">
        <f t="shared" si="38"/>
        <v/>
      </c>
      <c r="C525" s="43" t="str">
        <f t="shared" si="39"/>
        <v/>
      </c>
      <c r="D525" s="57"/>
      <c r="E525" s="58"/>
      <c r="F525" s="49"/>
      <c r="G525" s="51" t="str">
        <f t="shared" si="35"/>
        <v/>
      </c>
      <c r="H525" s="51" t="str">
        <f t="shared" si="36"/>
        <v/>
      </c>
      <c r="I525" s="52" t="str">
        <f t="shared" si="37"/>
        <v/>
      </c>
      <c r="K525" s="59"/>
      <c r="L525" s="59"/>
      <c r="M525" s="59"/>
      <c r="N525" s="59"/>
      <c r="O525" s="60"/>
      <c r="P525" s="61"/>
      <c r="Q525" s="59"/>
      <c r="R525" s="59"/>
      <c r="S525" s="60"/>
    </row>
    <row r="526" spans="1:19" s="41" customFormat="1" ht="16.5" customHeight="1" x14ac:dyDescent="0.3">
      <c r="A526" s="47">
        <v>508</v>
      </c>
      <c r="B526" s="42" t="str">
        <f t="shared" si="38"/>
        <v/>
      </c>
      <c r="C526" s="43" t="str">
        <f t="shared" si="39"/>
        <v/>
      </c>
      <c r="D526" s="57"/>
      <c r="E526" s="58"/>
      <c r="F526" s="49"/>
      <c r="G526" s="51" t="str">
        <f t="shared" si="35"/>
        <v/>
      </c>
      <c r="H526" s="51" t="str">
        <f t="shared" si="36"/>
        <v/>
      </c>
      <c r="I526" s="52" t="str">
        <f t="shared" si="37"/>
        <v/>
      </c>
      <c r="K526" s="59"/>
      <c r="L526" s="59"/>
      <c r="M526" s="59"/>
      <c r="N526" s="59"/>
      <c r="O526" s="60"/>
      <c r="P526" s="61"/>
      <c r="Q526" s="59"/>
      <c r="R526" s="59"/>
      <c r="S526" s="60"/>
    </row>
    <row r="527" spans="1:19" s="41" customFormat="1" ht="16.5" customHeight="1" x14ac:dyDescent="0.3">
      <c r="A527" s="47">
        <v>509</v>
      </c>
      <c r="B527" s="42" t="str">
        <f t="shared" si="38"/>
        <v/>
      </c>
      <c r="C527" s="43" t="str">
        <f t="shared" si="39"/>
        <v/>
      </c>
      <c r="D527" s="57"/>
      <c r="E527" s="58"/>
      <c r="F527" s="49"/>
      <c r="G527" s="51" t="str">
        <f t="shared" si="35"/>
        <v/>
      </c>
      <c r="H527" s="51" t="str">
        <f t="shared" si="36"/>
        <v/>
      </c>
      <c r="I527" s="52" t="str">
        <f t="shared" si="37"/>
        <v/>
      </c>
      <c r="K527" s="59"/>
      <c r="L527" s="59"/>
      <c r="M527" s="59"/>
      <c r="N527" s="59"/>
      <c r="O527" s="60"/>
      <c r="P527" s="61"/>
      <c r="Q527" s="59"/>
      <c r="R527" s="59"/>
      <c r="S527" s="60"/>
    </row>
    <row r="528" spans="1:19" s="41" customFormat="1" ht="16.5" customHeight="1" x14ac:dyDescent="0.3">
      <c r="A528" s="47">
        <v>510</v>
      </c>
      <c r="B528" s="42" t="str">
        <f t="shared" si="38"/>
        <v/>
      </c>
      <c r="C528" s="43" t="str">
        <f t="shared" si="39"/>
        <v/>
      </c>
      <c r="D528" s="57"/>
      <c r="E528" s="58"/>
      <c r="F528" s="49"/>
      <c r="G528" s="51" t="str">
        <f t="shared" si="35"/>
        <v/>
      </c>
      <c r="H528" s="51" t="str">
        <f t="shared" si="36"/>
        <v/>
      </c>
      <c r="I528" s="52" t="str">
        <f t="shared" si="37"/>
        <v/>
      </c>
      <c r="K528" s="59"/>
      <c r="L528" s="59"/>
      <c r="M528" s="59"/>
      <c r="N528" s="59"/>
      <c r="O528" s="60"/>
      <c r="P528" s="61"/>
      <c r="Q528" s="59"/>
      <c r="R528" s="59"/>
      <c r="S528" s="60"/>
    </row>
    <row r="529" spans="1:19" s="41" customFormat="1" ht="16.5" customHeight="1" x14ac:dyDescent="0.3">
      <c r="A529" s="47">
        <v>511</v>
      </c>
      <c r="B529" s="42" t="str">
        <f t="shared" si="38"/>
        <v/>
      </c>
      <c r="C529" s="43" t="str">
        <f t="shared" si="39"/>
        <v/>
      </c>
      <c r="D529" s="57"/>
      <c r="E529" s="58"/>
      <c r="F529" s="49"/>
      <c r="G529" s="51" t="str">
        <f t="shared" si="35"/>
        <v/>
      </c>
      <c r="H529" s="51" t="str">
        <f t="shared" si="36"/>
        <v/>
      </c>
      <c r="I529" s="52" t="str">
        <f t="shared" si="37"/>
        <v/>
      </c>
      <c r="K529" s="59"/>
      <c r="L529" s="59"/>
      <c r="M529" s="59"/>
      <c r="N529" s="59"/>
      <c r="O529" s="60"/>
      <c r="P529" s="61"/>
      <c r="Q529" s="59"/>
      <c r="R529" s="59"/>
      <c r="S529" s="60"/>
    </row>
    <row r="530" spans="1:19" s="41" customFormat="1" ht="16.5" customHeight="1" x14ac:dyDescent="0.3">
      <c r="A530" s="47">
        <v>512</v>
      </c>
      <c r="B530" s="42" t="str">
        <f t="shared" si="38"/>
        <v/>
      </c>
      <c r="C530" s="43" t="str">
        <f t="shared" si="39"/>
        <v/>
      </c>
      <c r="D530" s="57"/>
      <c r="E530" s="58"/>
      <c r="F530" s="49"/>
      <c r="G530" s="51" t="str">
        <f t="shared" si="35"/>
        <v/>
      </c>
      <c r="H530" s="51" t="str">
        <f t="shared" si="36"/>
        <v/>
      </c>
      <c r="I530" s="52" t="str">
        <f t="shared" si="37"/>
        <v/>
      </c>
      <c r="K530" s="59"/>
      <c r="L530" s="59"/>
      <c r="M530" s="59"/>
      <c r="N530" s="59"/>
      <c r="O530" s="60"/>
      <c r="P530" s="61"/>
      <c r="Q530" s="59"/>
      <c r="R530" s="59"/>
      <c r="S530" s="60"/>
    </row>
    <row r="531" spans="1:19" s="41" customFormat="1" ht="16.5" customHeight="1" x14ac:dyDescent="0.3">
      <c r="A531" s="47">
        <v>513</v>
      </c>
      <c r="B531" s="42" t="str">
        <f t="shared" si="38"/>
        <v/>
      </c>
      <c r="C531" s="43" t="str">
        <f t="shared" si="39"/>
        <v/>
      </c>
      <c r="D531" s="57"/>
      <c r="E531" s="58"/>
      <c r="F531" s="49"/>
      <c r="G531" s="51" t="str">
        <f t="shared" si="35"/>
        <v/>
      </c>
      <c r="H531" s="51" t="str">
        <f t="shared" si="36"/>
        <v/>
      </c>
      <c r="I531" s="52" t="str">
        <f t="shared" si="37"/>
        <v/>
      </c>
      <c r="K531" s="59"/>
      <c r="L531" s="59"/>
      <c r="M531" s="59"/>
      <c r="N531" s="59"/>
      <c r="O531" s="60"/>
      <c r="P531" s="61"/>
      <c r="Q531" s="59"/>
      <c r="R531" s="59"/>
      <c r="S531" s="60"/>
    </row>
    <row r="532" spans="1:19" s="41" customFormat="1" ht="16.5" customHeight="1" x14ac:dyDescent="0.3">
      <c r="A532" s="47">
        <v>514</v>
      </c>
      <c r="B532" s="42" t="str">
        <f t="shared" si="38"/>
        <v/>
      </c>
      <c r="C532" s="43" t="str">
        <f t="shared" si="39"/>
        <v/>
      </c>
      <c r="D532" s="57"/>
      <c r="E532" s="58"/>
      <c r="F532" s="49"/>
      <c r="G532" s="51" t="str">
        <f t="shared" ref="G532:G595" si="40">IF(ISERROR(IF(ISBLANK(D532),"",D532-$D$8)),"",IF(ISBLANK(D532),"",D532-$D$8))</f>
        <v/>
      </c>
      <c r="H532" s="51" t="str">
        <f t="shared" ref="H532:H595" si="41">IF(ISERROR(IF(ISBLANK(D532),"",D532-C532)),"",IF(ISBLANK(D532),"",D532-C532))</f>
        <v/>
      </c>
      <c r="I532" s="52" t="str">
        <f t="shared" ref="I532:I595" si="42">IF(ISERROR(IF((G532/-$D$10)&lt;0,"",G532/-$D$10)),"",IF((G532/-$D$10)&lt;0,"",G532/-$D$10))</f>
        <v/>
      </c>
      <c r="K532" s="59"/>
      <c r="L532" s="59"/>
      <c r="M532" s="59"/>
      <c r="N532" s="59"/>
      <c r="O532" s="60"/>
      <c r="P532" s="61"/>
      <c r="Q532" s="59"/>
      <c r="R532" s="59"/>
      <c r="S532" s="60"/>
    </row>
    <row r="533" spans="1:19" s="41" customFormat="1" ht="16.5" customHeight="1" x14ac:dyDescent="0.3">
      <c r="A533" s="47">
        <v>515</v>
      </c>
      <c r="B533" s="42" t="str">
        <f t="shared" ref="B533:B596" si="43">IF(ISERROR(IF(A533&lt;=$D$6,B532+1,"")),"",IF(A533&lt;=$D$6,B532+1,""))</f>
        <v/>
      </c>
      <c r="C533" s="43" t="str">
        <f t="shared" ref="C533:C596" si="44">IF(ISERROR(IF(A533&lt;=$D$6,C532-$D$12,"")),"",IF(A533&lt;=$D$6,C532-$D$12,""))</f>
        <v/>
      </c>
      <c r="D533" s="57"/>
      <c r="E533" s="58"/>
      <c r="F533" s="49"/>
      <c r="G533" s="51" t="str">
        <f t="shared" si="40"/>
        <v/>
      </c>
      <c r="H533" s="51" t="str">
        <f t="shared" si="41"/>
        <v/>
      </c>
      <c r="I533" s="52" t="str">
        <f t="shared" si="42"/>
        <v/>
      </c>
      <c r="K533" s="59"/>
      <c r="L533" s="59"/>
      <c r="M533" s="59"/>
      <c r="N533" s="59"/>
      <c r="O533" s="60"/>
      <c r="P533" s="61"/>
      <c r="Q533" s="59"/>
      <c r="R533" s="59"/>
      <c r="S533" s="60"/>
    </row>
    <row r="534" spans="1:19" s="41" customFormat="1" ht="16.5" customHeight="1" x14ac:dyDescent="0.3">
      <c r="A534" s="47">
        <v>516</v>
      </c>
      <c r="B534" s="42" t="str">
        <f t="shared" si="43"/>
        <v/>
      </c>
      <c r="C534" s="43" t="str">
        <f t="shared" si="44"/>
        <v/>
      </c>
      <c r="D534" s="57"/>
      <c r="E534" s="58"/>
      <c r="F534" s="49"/>
      <c r="G534" s="51" t="str">
        <f t="shared" si="40"/>
        <v/>
      </c>
      <c r="H534" s="51" t="str">
        <f t="shared" si="41"/>
        <v/>
      </c>
      <c r="I534" s="52" t="str">
        <f t="shared" si="42"/>
        <v/>
      </c>
      <c r="K534" s="59"/>
      <c r="L534" s="59"/>
      <c r="M534" s="59"/>
      <c r="N534" s="59"/>
      <c r="O534" s="60"/>
      <c r="P534" s="61"/>
      <c r="Q534" s="59"/>
      <c r="R534" s="59"/>
      <c r="S534" s="60"/>
    </row>
    <row r="535" spans="1:19" s="41" customFormat="1" ht="16.5" customHeight="1" x14ac:dyDescent="0.3">
      <c r="A535" s="47">
        <v>517</v>
      </c>
      <c r="B535" s="42" t="str">
        <f t="shared" si="43"/>
        <v/>
      </c>
      <c r="C535" s="43" t="str">
        <f t="shared" si="44"/>
        <v/>
      </c>
      <c r="D535" s="57"/>
      <c r="E535" s="58"/>
      <c r="F535" s="49"/>
      <c r="G535" s="51" t="str">
        <f t="shared" si="40"/>
        <v/>
      </c>
      <c r="H535" s="51" t="str">
        <f t="shared" si="41"/>
        <v/>
      </c>
      <c r="I535" s="52" t="str">
        <f t="shared" si="42"/>
        <v/>
      </c>
      <c r="K535" s="59"/>
      <c r="L535" s="59"/>
      <c r="M535" s="59"/>
      <c r="N535" s="59"/>
      <c r="O535" s="60"/>
      <c r="P535" s="61"/>
      <c r="Q535" s="59"/>
      <c r="R535" s="59"/>
      <c r="S535" s="60"/>
    </row>
    <row r="536" spans="1:19" s="41" customFormat="1" ht="16.5" customHeight="1" x14ac:dyDescent="0.3">
      <c r="A536" s="47">
        <v>518</v>
      </c>
      <c r="B536" s="42" t="str">
        <f t="shared" si="43"/>
        <v/>
      </c>
      <c r="C536" s="43" t="str">
        <f t="shared" si="44"/>
        <v/>
      </c>
      <c r="D536" s="57"/>
      <c r="E536" s="58"/>
      <c r="F536" s="49"/>
      <c r="G536" s="51" t="str">
        <f t="shared" si="40"/>
        <v/>
      </c>
      <c r="H536" s="51" t="str">
        <f t="shared" si="41"/>
        <v/>
      </c>
      <c r="I536" s="52" t="str">
        <f t="shared" si="42"/>
        <v/>
      </c>
      <c r="K536" s="59"/>
      <c r="L536" s="59"/>
      <c r="M536" s="59"/>
      <c r="N536" s="59"/>
      <c r="O536" s="60"/>
      <c r="P536" s="61"/>
      <c r="Q536" s="59"/>
      <c r="R536" s="59"/>
      <c r="S536" s="60"/>
    </row>
    <row r="537" spans="1:19" s="41" customFormat="1" ht="16.5" customHeight="1" x14ac:dyDescent="0.3">
      <c r="A537" s="47">
        <v>519</v>
      </c>
      <c r="B537" s="42" t="str">
        <f t="shared" si="43"/>
        <v/>
      </c>
      <c r="C537" s="43" t="str">
        <f t="shared" si="44"/>
        <v/>
      </c>
      <c r="D537" s="57"/>
      <c r="E537" s="58"/>
      <c r="F537" s="49"/>
      <c r="G537" s="51" t="str">
        <f t="shared" si="40"/>
        <v/>
      </c>
      <c r="H537" s="51" t="str">
        <f t="shared" si="41"/>
        <v/>
      </c>
      <c r="I537" s="52" t="str">
        <f t="shared" si="42"/>
        <v/>
      </c>
      <c r="K537" s="59"/>
      <c r="L537" s="59"/>
      <c r="M537" s="59"/>
      <c r="N537" s="59"/>
      <c r="O537" s="60"/>
      <c r="P537" s="61"/>
      <c r="Q537" s="59"/>
      <c r="R537" s="59"/>
      <c r="S537" s="60"/>
    </row>
    <row r="538" spans="1:19" s="41" customFormat="1" ht="16.5" customHeight="1" x14ac:dyDescent="0.3">
      <c r="A538" s="47">
        <v>520</v>
      </c>
      <c r="B538" s="42" t="str">
        <f t="shared" si="43"/>
        <v/>
      </c>
      <c r="C538" s="43" t="str">
        <f t="shared" si="44"/>
        <v/>
      </c>
      <c r="D538" s="57"/>
      <c r="E538" s="58"/>
      <c r="F538" s="49"/>
      <c r="G538" s="51" t="str">
        <f t="shared" si="40"/>
        <v/>
      </c>
      <c r="H538" s="51" t="str">
        <f t="shared" si="41"/>
        <v/>
      </c>
      <c r="I538" s="52" t="str">
        <f t="shared" si="42"/>
        <v/>
      </c>
      <c r="K538" s="59"/>
      <c r="L538" s="59"/>
      <c r="M538" s="59"/>
      <c r="N538" s="59"/>
      <c r="O538" s="60"/>
      <c r="P538" s="61"/>
      <c r="Q538" s="59"/>
      <c r="R538" s="59"/>
      <c r="S538" s="60"/>
    </row>
    <row r="539" spans="1:19" s="41" customFormat="1" ht="16.5" customHeight="1" x14ac:dyDescent="0.3">
      <c r="A539" s="47">
        <v>521</v>
      </c>
      <c r="B539" s="42" t="str">
        <f t="shared" si="43"/>
        <v/>
      </c>
      <c r="C539" s="43" t="str">
        <f t="shared" si="44"/>
        <v/>
      </c>
      <c r="D539" s="57"/>
      <c r="E539" s="58"/>
      <c r="F539" s="49"/>
      <c r="G539" s="51" t="str">
        <f t="shared" si="40"/>
        <v/>
      </c>
      <c r="H539" s="51" t="str">
        <f t="shared" si="41"/>
        <v/>
      </c>
      <c r="I539" s="52" t="str">
        <f t="shared" si="42"/>
        <v/>
      </c>
      <c r="K539" s="59"/>
      <c r="L539" s="59"/>
      <c r="M539" s="59"/>
      <c r="N539" s="59"/>
      <c r="O539" s="60"/>
      <c r="P539" s="61"/>
      <c r="Q539" s="59"/>
      <c r="R539" s="59"/>
      <c r="S539" s="60"/>
    </row>
    <row r="540" spans="1:19" s="41" customFormat="1" ht="16.5" customHeight="1" x14ac:dyDescent="0.3">
      <c r="A540" s="47">
        <v>522</v>
      </c>
      <c r="B540" s="42" t="str">
        <f t="shared" si="43"/>
        <v/>
      </c>
      <c r="C540" s="43" t="str">
        <f t="shared" si="44"/>
        <v/>
      </c>
      <c r="D540" s="57"/>
      <c r="E540" s="58"/>
      <c r="F540" s="49"/>
      <c r="G540" s="51" t="str">
        <f t="shared" si="40"/>
        <v/>
      </c>
      <c r="H540" s="51" t="str">
        <f t="shared" si="41"/>
        <v/>
      </c>
      <c r="I540" s="52" t="str">
        <f t="shared" si="42"/>
        <v/>
      </c>
      <c r="K540" s="59"/>
      <c r="L540" s="59"/>
      <c r="M540" s="59"/>
      <c r="N540" s="59"/>
      <c r="O540" s="60"/>
      <c r="P540" s="61"/>
      <c r="Q540" s="59"/>
      <c r="R540" s="59"/>
      <c r="S540" s="60"/>
    </row>
    <row r="541" spans="1:19" s="41" customFormat="1" ht="16.5" customHeight="1" x14ac:dyDescent="0.3">
      <c r="A541" s="47">
        <v>523</v>
      </c>
      <c r="B541" s="42" t="str">
        <f t="shared" si="43"/>
        <v/>
      </c>
      <c r="C541" s="43" t="str">
        <f t="shared" si="44"/>
        <v/>
      </c>
      <c r="D541" s="57"/>
      <c r="E541" s="58"/>
      <c r="F541" s="49"/>
      <c r="G541" s="51" t="str">
        <f t="shared" si="40"/>
        <v/>
      </c>
      <c r="H541" s="51" t="str">
        <f t="shared" si="41"/>
        <v/>
      </c>
      <c r="I541" s="52" t="str">
        <f t="shared" si="42"/>
        <v/>
      </c>
      <c r="K541" s="59"/>
      <c r="L541" s="59"/>
      <c r="M541" s="59"/>
      <c r="N541" s="59"/>
      <c r="O541" s="60"/>
      <c r="P541" s="61"/>
      <c r="Q541" s="59"/>
      <c r="R541" s="59"/>
      <c r="S541" s="60"/>
    </row>
    <row r="542" spans="1:19" s="41" customFormat="1" ht="16.5" customHeight="1" x14ac:dyDescent="0.3">
      <c r="A542" s="47">
        <v>524</v>
      </c>
      <c r="B542" s="42" t="str">
        <f t="shared" si="43"/>
        <v/>
      </c>
      <c r="C542" s="43" t="str">
        <f t="shared" si="44"/>
        <v/>
      </c>
      <c r="D542" s="57"/>
      <c r="E542" s="58"/>
      <c r="F542" s="49"/>
      <c r="G542" s="51" t="str">
        <f t="shared" si="40"/>
        <v/>
      </c>
      <c r="H542" s="51" t="str">
        <f t="shared" si="41"/>
        <v/>
      </c>
      <c r="I542" s="52" t="str">
        <f t="shared" si="42"/>
        <v/>
      </c>
      <c r="K542" s="59"/>
      <c r="L542" s="59"/>
      <c r="M542" s="59"/>
      <c r="N542" s="59"/>
      <c r="O542" s="60"/>
      <c r="P542" s="61"/>
      <c r="Q542" s="59"/>
      <c r="R542" s="59"/>
      <c r="S542" s="60"/>
    </row>
    <row r="543" spans="1:19" s="41" customFormat="1" ht="16.5" customHeight="1" x14ac:dyDescent="0.3">
      <c r="A543" s="47">
        <v>525</v>
      </c>
      <c r="B543" s="42" t="str">
        <f t="shared" si="43"/>
        <v/>
      </c>
      <c r="C543" s="43" t="str">
        <f t="shared" si="44"/>
        <v/>
      </c>
      <c r="D543" s="57"/>
      <c r="E543" s="58"/>
      <c r="F543" s="49"/>
      <c r="G543" s="51" t="str">
        <f t="shared" si="40"/>
        <v/>
      </c>
      <c r="H543" s="51" t="str">
        <f t="shared" si="41"/>
        <v/>
      </c>
      <c r="I543" s="52" t="str">
        <f t="shared" si="42"/>
        <v/>
      </c>
      <c r="K543" s="59"/>
      <c r="L543" s="59"/>
      <c r="M543" s="59"/>
      <c r="N543" s="59"/>
      <c r="O543" s="60"/>
      <c r="P543" s="61"/>
      <c r="Q543" s="59"/>
      <c r="R543" s="59"/>
      <c r="S543" s="60"/>
    </row>
    <row r="544" spans="1:19" s="41" customFormat="1" ht="16.5" customHeight="1" x14ac:dyDescent="0.3">
      <c r="A544" s="47">
        <v>526</v>
      </c>
      <c r="B544" s="42" t="str">
        <f t="shared" si="43"/>
        <v/>
      </c>
      <c r="C544" s="43" t="str">
        <f t="shared" si="44"/>
        <v/>
      </c>
      <c r="D544" s="57"/>
      <c r="E544" s="58"/>
      <c r="F544" s="49"/>
      <c r="G544" s="51" t="str">
        <f t="shared" si="40"/>
        <v/>
      </c>
      <c r="H544" s="51" t="str">
        <f t="shared" si="41"/>
        <v/>
      </c>
      <c r="I544" s="52" t="str">
        <f t="shared" si="42"/>
        <v/>
      </c>
      <c r="K544" s="59"/>
      <c r="L544" s="59"/>
      <c r="M544" s="59"/>
      <c r="N544" s="59"/>
      <c r="O544" s="60"/>
      <c r="P544" s="61"/>
      <c r="Q544" s="59"/>
      <c r="R544" s="59"/>
      <c r="S544" s="60"/>
    </row>
    <row r="545" spans="1:19" s="41" customFormat="1" ht="16.5" customHeight="1" x14ac:dyDescent="0.3">
      <c r="A545" s="47">
        <v>527</v>
      </c>
      <c r="B545" s="42" t="str">
        <f t="shared" si="43"/>
        <v/>
      </c>
      <c r="C545" s="43" t="str">
        <f t="shared" si="44"/>
        <v/>
      </c>
      <c r="D545" s="57"/>
      <c r="E545" s="58"/>
      <c r="F545" s="49"/>
      <c r="G545" s="51" t="str">
        <f t="shared" si="40"/>
        <v/>
      </c>
      <c r="H545" s="51" t="str">
        <f t="shared" si="41"/>
        <v/>
      </c>
      <c r="I545" s="52" t="str">
        <f t="shared" si="42"/>
        <v/>
      </c>
      <c r="K545" s="59"/>
      <c r="L545" s="59"/>
      <c r="M545" s="59"/>
      <c r="N545" s="59"/>
      <c r="O545" s="60"/>
      <c r="P545" s="61"/>
      <c r="Q545" s="59"/>
      <c r="R545" s="59"/>
      <c r="S545" s="60"/>
    </row>
    <row r="546" spans="1:19" s="41" customFormat="1" ht="16.5" customHeight="1" x14ac:dyDescent="0.3">
      <c r="A546" s="47">
        <v>528</v>
      </c>
      <c r="B546" s="42" t="str">
        <f t="shared" si="43"/>
        <v/>
      </c>
      <c r="C546" s="43" t="str">
        <f t="shared" si="44"/>
        <v/>
      </c>
      <c r="D546" s="57"/>
      <c r="E546" s="58"/>
      <c r="F546" s="49"/>
      <c r="G546" s="51" t="str">
        <f t="shared" si="40"/>
        <v/>
      </c>
      <c r="H546" s="51" t="str">
        <f t="shared" si="41"/>
        <v/>
      </c>
      <c r="I546" s="52" t="str">
        <f t="shared" si="42"/>
        <v/>
      </c>
      <c r="K546" s="59"/>
      <c r="L546" s="59"/>
      <c r="M546" s="59"/>
      <c r="N546" s="59"/>
      <c r="O546" s="60"/>
      <c r="P546" s="61"/>
      <c r="Q546" s="59"/>
      <c r="R546" s="59"/>
      <c r="S546" s="60"/>
    </row>
    <row r="547" spans="1:19" s="41" customFormat="1" ht="16.5" customHeight="1" x14ac:dyDescent="0.3">
      <c r="A547" s="47">
        <v>529</v>
      </c>
      <c r="B547" s="42" t="str">
        <f t="shared" si="43"/>
        <v/>
      </c>
      <c r="C547" s="43" t="str">
        <f t="shared" si="44"/>
        <v/>
      </c>
      <c r="D547" s="57"/>
      <c r="E547" s="58"/>
      <c r="F547" s="49"/>
      <c r="G547" s="51" t="str">
        <f t="shared" si="40"/>
        <v/>
      </c>
      <c r="H547" s="51" t="str">
        <f t="shared" si="41"/>
        <v/>
      </c>
      <c r="I547" s="52" t="str">
        <f t="shared" si="42"/>
        <v/>
      </c>
      <c r="K547" s="59"/>
      <c r="L547" s="59"/>
      <c r="M547" s="59"/>
      <c r="N547" s="59"/>
      <c r="O547" s="60"/>
      <c r="P547" s="61"/>
      <c r="Q547" s="59"/>
      <c r="R547" s="59"/>
      <c r="S547" s="60"/>
    </row>
    <row r="548" spans="1:19" s="41" customFormat="1" ht="16.5" customHeight="1" x14ac:dyDescent="0.3">
      <c r="A548" s="47">
        <v>530</v>
      </c>
      <c r="B548" s="42" t="str">
        <f t="shared" si="43"/>
        <v/>
      </c>
      <c r="C548" s="43" t="str">
        <f t="shared" si="44"/>
        <v/>
      </c>
      <c r="D548" s="57"/>
      <c r="E548" s="58"/>
      <c r="F548" s="49"/>
      <c r="G548" s="51" t="str">
        <f t="shared" si="40"/>
        <v/>
      </c>
      <c r="H548" s="51" t="str">
        <f t="shared" si="41"/>
        <v/>
      </c>
      <c r="I548" s="52" t="str">
        <f t="shared" si="42"/>
        <v/>
      </c>
      <c r="K548" s="59"/>
      <c r="L548" s="59"/>
      <c r="M548" s="59"/>
      <c r="N548" s="59"/>
      <c r="O548" s="60"/>
      <c r="P548" s="61"/>
      <c r="Q548" s="59"/>
      <c r="R548" s="59"/>
      <c r="S548" s="60"/>
    </row>
    <row r="549" spans="1:19" s="41" customFormat="1" ht="16.5" customHeight="1" x14ac:dyDescent="0.3">
      <c r="A549" s="47">
        <v>531</v>
      </c>
      <c r="B549" s="42" t="str">
        <f t="shared" si="43"/>
        <v/>
      </c>
      <c r="C549" s="43" t="str">
        <f t="shared" si="44"/>
        <v/>
      </c>
      <c r="D549" s="57"/>
      <c r="E549" s="58"/>
      <c r="F549" s="49"/>
      <c r="G549" s="51" t="str">
        <f t="shared" si="40"/>
        <v/>
      </c>
      <c r="H549" s="51" t="str">
        <f t="shared" si="41"/>
        <v/>
      </c>
      <c r="I549" s="52" t="str">
        <f t="shared" si="42"/>
        <v/>
      </c>
      <c r="K549" s="59"/>
      <c r="L549" s="59"/>
      <c r="M549" s="59"/>
      <c r="N549" s="59"/>
      <c r="O549" s="60"/>
      <c r="P549" s="61"/>
      <c r="Q549" s="59"/>
      <c r="R549" s="59"/>
      <c r="S549" s="60"/>
    </row>
    <row r="550" spans="1:19" s="41" customFormat="1" ht="16.5" customHeight="1" x14ac:dyDescent="0.3">
      <c r="A550" s="47">
        <v>532</v>
      </c>
      <c r="B550" s="42" t="str">
        <f t="shared" si="43"/>
        <v/>
      </c>
      <c r="C550" s="43" t="str">
        <f t="shared" si="44"/>
        <v/>
      </c>
      <c r="D550" s="57"/>
      <c r="E550" s="58"/>
      <c r="F550" s="49"/>
      <c r="G550" s="51" t="str">
        <f t="shared" si="40"/>
        <v/>
      </c>
      <c r="H550" s="51" t="str">
        <f t="shared" si="41"/>
        <v/>
      </c>
      <c r="I550" s="52" t="str">
        <f t="shared" si="42"/>
        <v/>
      </c>
      <c r="K550" s="59"/>
      <c r="L550" s="59"/>
      <c r="M550" s="59"/>
      <c r="N550" s="59"/>
      <c r="O550" s="60"/>
      <c r="P550" s="61"/>
      <c r="Q550" s="59"/>
      <c r="R550" s="59"/>
      <c r="S550" s="60"/>
    </row>
    <row r="551" spans="1:19" s="41" customFormat="1" ht="16.5" customHeight="1" x14ac:dyDescent="0.3">
      <c r="A551" s="47">
        <v>533</v>
      </c>
      <c r="B551" s="42" t="str">
        <f t="shared" si="43"/>
        <v/>
      </c>
      <c r="C551" s="43" t="str">
        <f t="shared" si="44"/>
        <v/>
      </c>
      <c r="D551" s="57"/>
      <c r="E551" s="58"/>
      <c r="F551" s="49"/>
      <c r="G551" s="51" t="str">
        <f t="shared" si="40"/>
        <v/>
      </c>
      <c r="H551" s="51" t="str">
        <f t="shared" si="41"/>
        <v/>
      </c>
      <c r="I551" s="52" t="str">
        <f t="shared" si="42"/>
        <v/>
      </c>
      <c r="K551" s="59"/>
      <c r="L551" s="59"/>
      <c r="M551" s="59"/>
      <c r="N551" s="59"/>
      <c r="O551" s="60"/>
      <c r="P551" s="61"/>
      <c r="Q551" s="59"/>
      <c r="R551" s="59"/>
      <c r="S551" s="60"/>
    </row>
    <row r="552" spans="1:19" s="41" customFormat="1" ht="16.5" customHeight="1" x14ac:dyDescent="0.3">
      <c r="A552" s="47">
        <v>534</v>
      </c>
      <c r="B552" s="42" t="str">
        <f t="shared" si="43"/>
        <v/>
      </c>
      <c r="C552" s="43" t="str">
        <f t="shared" si="44"/>
        <v/>
      </c>
      <c r="D552" s="57"/>
      <c r="E552" s="58"/>
      <c r="F552" s="49"/>
      <c r="G552" s="51" t="str">
        <f t="shared" si="40"/>
        <v/>
      </c>
      <c r="H552" s="51" t="str">
        <f t="shared" si="41"/>
        <v/>
      </c>
      <c r="I552" s="52" t="str">
        <f t="shared" si="42"/>
        <v/>
      </c>
      <c r="K552" s="59"/>
      <c r="L552" s="59"/>
      <c r="M552" s="59"/>
      <c r="N552" s="59"/>
      <c r="O552" s="60"/>
      <c r="P552" s="61"/>
      <c r="Q552" s="59"/>
      <c r="R552" s="59"/>
      <c r="S552" s="60"/>
    </row>
    <row r="553" spans="1:19" s="41" customFormat="1" ht="16.5" customHeight="1" x14ac:dyDescent="0.3">
      <c r="A553" s="47">
        <v>535</v>
      </c>
      <c r="B553" s="42" t="str">
        <f t="shared" si="43"/>
        <v/>
      </c>
      <c r="C553" s="43" t="str">
        <f t="shared" si="44"/>
        <v/>
      </c>
      <c r="D553" s="57"/>
      <c r="E553" s="58"/>
      <c r="F553" s="49"/>
      <c r="G553" s="51" t="str">
        <f t="shared" si="40"/>
        <v/>
      </c>
      <c r="H553" s="51" t="str">
        <f t="shared" si="41"/>
        <v/>
      </c>
      <c r="I553" s="52" t="str">
        <f t="shared" si="42"/>
        <v/>
      </c>
      <c r="K553" s="59"/>
      <c r="L553" s="59"/>
      <c r="M553" s="59"/>
      <c r="N553" s="59"/>
      <c r="O553" s="60"/>
      <c r="P553" s="61"/>
      <c r="Q553" s="59"/>
      <c r="R553" s="59"/>
      <c r="S553" s="60"/>
    </row>
    <row r="554" spans="1:19" s="41" customFormat="1" ht="16.5" customHeight="1" x14ac:dyDescent="0.3">
      <c r="A554" s="47">
        <v>536</v>
      </c>
      <c r="B554" s="42" t="str">
        <f t="shared" si="43"/>
        <v/>
      </c>
      <c r="C554" s="43" t="str">
        <f t="shared" si="44"/>
        <v/>
      </c>
      <c r="D554" s="57"/>
      <c r="E554" s="58"/>
      <c r="F554" s="49"/>
      <c r="G554" s="51" t="str">
        <f t="shared" si="40"/>
        <v/>
      </c>
      <c r="H554" s="51" t="str">
        <f t="shared" si="41"/>
        <v/>
      </c>
      <c r="I554" s="52" t="str">
        <f t="shared" si="42"/>
        <v/>
      </c>
      <c r="K554" s="59"/>
      <c r="L554" s="59"/>
      <c r="M554" s="59"/>
      <c r="N554" s="59"/>
      <c r="O554" s="60"/>
      <c r="P554" s="61"/>
      <c r="Q554" s="59"/>
      <c r="R554" s="59"/>
      <c r="S554" s="60"/>
    </row>
    <row r="555" spans="1:19" s="41" customFormat="1" ht="16.5" customHeight="1" x14ac:dyDescent="0.3">
      <c r="A555" s="47">
        <v>537</v>
      </c>
      <c r="B555" s="42" t="str">
        <f t="shared" si="43"/>
        <v/>
      </c>
      <c r="C555" s="43" t="str">
        <f t="shared" si="44"/>
        <v/>
      </c>
      <c r="D555" s="57"/>
      <c r="E555" s="58"/>
      <c r="F555" s="49"/>
      <c r="G555" s="51" t="str">
        <f t="shared" si="40"/>
        <v/>
      </c>
      <c r="H555" s="51" t="str">
        <f t="shared" si="41"/>
        <v/>
      </c>
      <c r="I555" s="52" t="str">
        <f t="shared" si="42"/>
        <v/>
      </c>
      <c r="K555" s="59"/>
      <c r="L555" s="59"/>
      <c r="M555" s="59"/>
      <c r="N555" s="59"/>
      <c r="O555" s="60"/>
      <c r="P555" s="61"/>
      <c r="Q555" s="59"/>
      <c r="R555" s="59"/>
      <c r="S555" s="60"/>
    </row>
    <row r="556" spans="1:19" s="41" customFormat="1" ht="16.5" customHeight="1" x14ac:dyDescent="0.3">
      <c r="A556" s="47">
        <v>538</v>
      </c>
      <c r="B556" s="42" t="str">
        <f t="shared" si="43"/>
        <v/>
      </c>
      <c r="C556" s="43" t="str">
        <f t="shared" si="44"/>
        <v/>
      </c>
      <c r="D556" s="57"/>
      <c r="E556" s="58"/>
      <c r="F556" s="49"/>
      <c r="G556" s="51" t="str">
        <f t="shared" si="40"/>
        <v/>
      </c>
      <c r="H556" s="51" t="str">
        <f t="shared" si="41"/>
        <v/>
      </c>
      <c r="I556" s="52" t="str">
        <f t="shared" si="42"/>
        <v/>
      </c>
      <c r="K556" s="59"/>
      <c r="L556" s="59"/>
      <c r="M556" s="59"/>
      <c r="N556" s="59"/>
      <c r="O556" s="60"/>
      <c r="P556" s="61"/>
      <c r="Q556" s="59"/>
      <c r="R556" s="59"/>
      <c r="S556" s="60"/>
    </row>
    <row r="557" spans="1:19" s="41" customFormat="1" ht="16.5" customHeight="1" x14ac:dyDescent="0.3">
      <c r="A557" s="47">
        <v>539</v>
      </c>
      <c r="B557" s="42" t="str">
        <f t="shared" si="43"/>
        <v/>
      </c>
      <c r="C557" s="43" t="str">
        <f t="shared" si="44"/>
        <v/>
      </c>
      <c r="D557" s="57"/>
      <c r="E557" s="58"/>
      <c r="F557" s="49"/>
      <c r="G557" s="51" t="str">
        <f t="shared" si="40"/>
        <v/>
      </c>
      <c r="H557" s="51" t="str">
        <f t="shared" si="41"/>
        <v/>
      </c>
      <c r="I557" s="52" t="str">
        <f t="shared" si="42"/>
        <v/>
      </c>
      <c r="K557" s="59"/>
      <c r="L557" s="59"/>
      <c r="M557" s="59"/>
      <c r="N557" s="59"/>
      <c r="O557" s="60"/>
      <c r="P557" s="61"/>
      <c r="Q557" s="59"/>
      <c r="R557" s="59"/>
      <c r="S557" s="60"/>
    </row>
    <row r="558" spans="1:19" s="41" customFormat="1" ht="16.5" customHeight="1" x14ac:dyDescent="0.3">
      <c r="A558" s="47">
        <v>540</v>
      </c>
      <c r="B558" s="42" t="str">
        <f t="shared" si="43"/>
        <v/>
      </c>
      <c r="C558" s="43" t="str">
        <f t="shared" si="44"/>
        <v/>
      </c>
      <c r="D558" s="57"/>
      <c r="E558" s="58"/>
      <c r="F558" s="49"/>
      <c r="G558" s="51" t="str">
        <f t="shared" si="40"/>
        <v/>
      </c>
      <c r="H558" s="51" t="str">
        <f t="shared" si="41"/>
        <v/>
      </c>
      <c r="I558" s="52" t="str">
        <f t="shared" si="42"/>
        <v/>
      </c>
      <c r="K558" s="59"/>
      <c r="L558" s="59"/>
      <c r="M558" s="59"/>
      <c r="N558" s="59"/>
      <c r="O558" s="60"/>
      <c r="P558" s="61"/>
      <c r="Q558" s="59"/>
      <c r="R558" s="59"/>
      <c r="S558" s="60"/>
    </row>
    <row r="559" spans="1:19" s="41" customFormat="1" ht="16.5" customHeight="1" x14ac:dyDescent="0.3">
      <c r="A559" s="47">
        <v>541</v>
      </c>
      <c r="B559" s="42" t="str">
        <f t="shared" si="43"/>
        <v/>
      </c>
      <c r="C559" s="43" t="str">
        <f t="shared" si="44"/>
        <v/>
      </c>
      <c r="D559" s="57"/>
      <c r="E559" s="58"/>
      <c r="F559" s="49"/>
      <c r="G559" s="51" t="str">
        <f t="shared" si="40"/>
        <v/>
      </c>
      <c r="H559" s="51" t="str">
        <f t="shared" si="41"/>
        <v/>
      </c>
      <c r="I559" s="52" t="str">
        <f t="shared" si="42"/>
        <v/>
      </c>
      <c r="K559" s="59"/>
      <c r="L559" s="59"/>
      <c r="M559" s="59"/>
      <c r="N559" s="59"/>
      <c r="O559" s="60"/>
      <c r="P559" s="61"/>
      <c r="Q559" s="59"/>
      <c r="R559" s="59"/>
      <c r="S559" s="60"/>
    </row>
    <row r="560" spans="1:19" s="41" customFormat="1" ht="16.5" customHeight="1" x14ac:dyDescent="0.3">
      <c r="A560" s="47">
        <v>542</v>
      </c>
      <c r="B560" s="42" t="str">
        <f t="shared" si="43"/>
        <v/>
      </c>
      <c r="C560" s="43" t="str">
        <f t="shared" si="44"/>
        <v/>
      </c>
      <c r="D560" s="57"/>
      <c r="E560" s="58"/>
      <c r="F560" s="49"/>
      <c r="G560" s="51" t="str">
        <f t="shared" si="40"/>
        <v/>
      </c>
      <c r="H560" s="51" t="str">
        <f t="shared" si="41"/>
        <v/>
      </c>
      <c r="I560" s="52" t="str">
        <f t="shared" si="42"/>
        <v/>
      </c>
      <c r="K560" s="59"/>
      <c r="L560" s="59"/>
      <c r="M560" s="59"/>
      <c r="N560" s="59"/>
      <c r="O560" s="60"/>
      <c r="P560" s="61"/>
      <c r="Q560" s="59"/>
      <c r="R560" s="59"/>
      <c r="S560" s="60"/>
    </row>
    <row r="561" spans="1:19" s="41" customFormat="1" ht="16.5" customHeight="1" x14ac:dyDescent="0.3">
      <c r="A561" s="47">
        <v>543</v>
      </c>
      <c r="B561" s="42" t="str">
        <f t="shared" si="43"/>
        <v/>
      </c>
      <c r="C561" s="43" t="str">
        <f t="shared" si="44"/>
        <v/>
      </c>
      <c r="D561" s="57"/>
      <c r="E561" s="58"/>
      <c r="F561" s="49"/>
      <c r="G561" s="51" t="str">
        <f t="shared" si="40"/>
        <v/>
      </c>
      <c r="H561" s="51" t="str">
        <f t="shared" si="41"/>
        <v/>
      </c>
      <c r="I561" s="52" t="str">
        <f t="shared" si="42"/>
        <v/>
      </c>
      <c r="K561" s="59"/>
      <c r="L561" s="59"/>
      <c r="M561" s="59"/>
      <c r="N561" s="59"/>
      <c r="O561" s="60"/>
      <c r="P561" s="61"/>
      <c r="Q561" s="59"/>
      <c r="R561" s="59"/>
      <c r="S561" s="60"/>
    </row>
    <row r="562" spans="1:19" s="41" customFormat="1" ht="16.5" customHeight="1" x14ac:dyDescent="0.3">
      <c r="A562" s="47">
        <v>544</v>
      </c>
      <c r="B562" s="42" t="str">
        <f t="shared" si="43"/>
        <v/>
      </c>
      <c r="C562" s="43" t="str">
        <f t="shared" si="44"/>
        <v/>
      </c>
      <c r="D562" s="57"/>
      <c r="E562" s="58"/>
      <c r="F562" s="49"/>
      <c r="G562" s="51" t="str">
        <f t="shared" si="40"/>
        <v/>
      </c>
      <c r="H562" s="51" t="str">
        <f t="shared" si="41"/>
        <v/>
      </c>
      <c r="I562" s="52" t="str">
        <f t="shared" si="42"/>
        <v/>
      </c>
      <c r="K562" s="59"/>
      <c r="L562" s="59"/>
      <c r="M562" s="59"/>
      <c r="N562" s="59"/>
      <c r="O562" s="60"/>
      <c r="P562" s="61"/>
      <c r="Q562" s="59"/>
      <c r="R562" s="59"/>
      <c r="S562" s="60"/>
    </row>
    <row r="563" spans="1:19" s="41" customFormat="1" ht="16.5" customHeight="1" x14ac:dyDescent="0.3">
      <c r="A563" s="47">
        <v>545</v>
      </c>
      <c r="B563" s="42" t="str">
        <f t="shared" si="43"/>
        <v/>
      </c>
      <c r="C563" s="43" t="str">
        <f t="shared" si="44"/>
        <v/>
      </c>
      <c r="D563" s="57"/>
      <c r="E563" s="58"/>
      <c r="F563" s="49"/>
      <c r="G563" s="51" t="str">
        <f t="shared" si="40"/>
        <v/>
      </c>
      <c r="H563" s="51" t="str">
        <f t="shared" si="41"/>
        <v/>
      </c>
      <c r="I563" s="52" t="str">
        <f t="shared" si="42"/>
        <v/>
      </c>
      <c r="K563" s="59"/>
      <c r="L563" s="59"/>
      <c r="M563" s="59"/>
      <c r="N563" s="59"/>
      <c r="O563" s="60"/>
      <c r="P563" s="61"/>
      <c r="Q563" s="59"/>
      <c r="R563" s="59"/>
      <c r="S563" s="60"/>
    </row>
    <row r="564" spans="1:19" s="41" customFormat="1" ht="16.5" customHeight="1" x14ac:dyDescent="0.3">
      <c r="A564" s="47">
        <v>546</v>
      </c>
      <c r="B564" s="42" t="str">
        <f t="shared" si="43"/>
        <v/>
      </c>
      <c r="C564" s="43" t="str">
        <f t="shared" si="44"/>
        <v/>
      </c>
      <c r="D564" s="57"/>
      <c r="E564" s="58"/>
      <c r="F564" s="49"/>
      <c r="G564" s="51" t="str">
        <f t="shared" si="40"/>
        <v/>
      </c>
      <c r="H564" s="51" t="str">
        <f t="shared" si="41"/>
        <v/>
      </c>
      <c r="I564" s="52" t="str">
        <f t="shared" si="42"/>
        <v/>
      </c>
      <c r="K564" s="59"/>
      <c r="L564" s="59"/>
      <c r="M564" s="59"/>
      <c r="N564" s="59"/>
      <c r="O564" s="60"/>
      <c r="P564" s="61"/>
      <c r="Q564" s="59"/>
      <c r="R564" s="59"/>
      <c r="S564" s="60"/>
    </row>
    <row r="565" spans="1:19" s="41" customFormat="1" ht="16.5" customHeight="1" x14ac:dyDescent="0.3">
      <c r="A565" s="47">
        <v>547</v>
      </c>
      <c r="B565" s="42" t="str">
        <f t="shared" si="43"/>
        <v/>
      </c>
      <c r="C565" s="43" t="str">
        <f t="shared" si="44"/>
        <v/>
      </c>
      <c r="D565" s="57"/>
      <c r="E565" s="58"/>
      <c r="F565" s="49"/>
      <c r="G565" s="51" t="str">
        <f t="shared" si="40"/>
        <v/>
      </c>
      <c r="H565" s="51" t="str">
        <f t="shared" si="41"/>
        <v/>
      </c>
      <c r="I565" s="52" t="str">
        <f t="shared" si="42"/>
        <v/>
      </c>
      <c r="K565" s="59"/>
      <c r="L565" s="59"/>
      <c r="M565" s="59"/>
      <c r="N565" s="59"/>
      <c r="O565" s="60"/>
      <c r="P565" s="61"/>
      <c r="Q565" s="59"/>
      <c r="R565" s="59"/>
      <c r="S565" s="60"/>
    </row>
    <row r="566" spans="1:19" s="41" customFormat="1" ht="16.5" customHeight="1" x14ac:dyDescent="0.3">
      <c r="A566" s="47">
        <v>548</v>
      </c>
      <c r="B566" s="42" t="str">
        <f t="shared" si="43"/>
        <v/>
      </c>
      <c r="C566" s="43" t="str">
        <f t="shared" si="44"/>
        <v/>
      </c>
      <c r="D566" s="57"/>
      <c r="E566" s="58"/>
      <c r="F566" s="49"/>
      <c r="G566" s="51" t="str">
        <f t="shared" si="40"/>
        <v/>
      </c>
      <c r="H566" s="51" t="str">
        <f t="shared" si="41"/>
        <v/>
      </c>
      <c r="I566" s="52" t="str">
        <f t="shared" si="42"/>
        <v/>
      </c>
      <c r="K566" s="59"/>
      <c r="L566" s="59"/>
      <c r="M566" s="59"/>
      <c r="N566" s="59"/>
      <c r="O566" s="60"/>
      <c r="P566" s="61"/>
      <c r="Q566" s="59"/>
      <c r="R566" s="59"/>
      <c r="S566" s="60"/>
    </row>
    <row r="567" spans="1:19" s="41" customFormat="1" ht="16.5" customHeight="1" x14ac:dyDescent="0.3">
      <c r="A567" s="47">
        <v>549</v>
      </c>
      <c r="B567" s="42" t="str">
        <f t="shared" si="43"/>
        <v/>
      </c>
      <c r="C567" s="43" t="str">
        <f t="shared" si="44"/>
        <v/>
      </c>
      <c r="D567" s="57"/>
      <c r="E567" s="58"/>
      <c r="F567" s="49"/>
      <c r="G567" s="51" t="str">
        <f t="shared" si="40"/>
        <v/>
      </c>
      <c r="H567" s="51" t="str">
        <f t="shared" si="41"/>
        <v/>
      </c>
      <c r="I567" s="52" t="str">
        <f t="shared" si="42"/>
        <v/>
      </c>
      <c r="K567" s="59"/>
      <c r="L567" s="59"/>
      <c r="M567" s="59"/>
      <c r="N567" s="59"/>
      <c r="O567" s="60"/>
      <c r="P567" s="61"/>
      <c r="Q567" s="59"/>
      <c r="R567" s="59"/>
      <c r="S567" s="60"/>
    </row>
    <row r="568" spans="1:19" s="41" customFormat="1" ht="16.5" customHeight="1" x14ac:dyDescent="0.3">
      <c r="A568" s="47">
        <v>550</v>
      </c>
      <c r="B568" s="42" t="str">
        <f t="shared" si="43"/>
        <v/>
      </c>
      <c r="C568" s="43" t="str">
        <f t="shared" si="44"/>
        <v/>
      </c>
      <c r="D568" s="57"/>
      <c r="E568" s="58"/>
      <c r="F568" s="49"/>
      <c r="G568" s="51" t="str">
        <f t="shared" si="40"/>
        <v/>
      </c>
      <c r="H568" s="51" t="str">
        <f t="shared" si="41"/>
        <v/>
      </c>
      <c r="I568" s="52" t="str">
        <f t="shared" si="42"/>
        <v/>
      </c>
      <c r="K568" s="59"/>
      <c r="L568" s="59"/>
      <c r="M568" s="59"/>
      <c r="N568" s="59"/>
      <c r="O568" s="60"/>
      <c r="P568" s="61"/>
      <c r="Q568" s="59"/>
      <c r="R568" s="59"/>
      <c r="S568" s="60"/>
    </row>
    <row r="569" spans="1:19" s="41" customFormat="1" ht="16.5" customHeight="1" x14ac:dyDescent="0.3">
      <c r="A569" s="47">
        <v>551</v>
      </c>
      <c r="B569" s="42" t="str">
        <f t="shared" si="43"/>
        <v/>
      </c>
      <c r="C569" s="43" t="str">
        <f t="shared" si="44"/>
        <v/>
      </c>
      <c r="D569" s="57"/>
      <c r="E569" s="58"/>
      <c r="F569" s="49"/>
      <c r="G569" s="51" t="str">
        <f t="shared" si="40"/>
        <v/>
      </c>
      <c r="H569" s="51" t="str">
        <f t="shared" si="41"/>
        <v/>
      </c>
      <c r="I569" s="52" t="str">
        <f t="shared" si="42"/>
        <v/>
      </c>
      <c r="K569" s="59"/>
      <c r="L569" s="59"/>
      <c r="M569" s="59"/>
      <c r="N569" s="59"/>
      <c r="O569" s="60"/>
      <c r="P569" s="61"/>
      <c r="Q569" s="59"/>
      <c r="R569" s="59"/>
      <c r="S569" s="60"/>
    </row>
    <row r="570" spans="1:19" s="41" customFormat="1" ht="16.5" customHeight="1" x14ac:dyDescent="0.3">
      <c r="A570" s="47">
        <v>552</v>
      </c>
      <c r="B570" s="42" t="str">
        <f t="shared" si="43"/>
        <v/>
      </c>
      <c r="C570" s="43" t="str">
        <f t="shared" si="44"/>
        <v/>
      </c>
      <c r="D570" s="57"/>
      <c r="E570" s="58"/>
      <c r="F570" s="49"/>
      <c r="G570" s="51" t="str">
        <f t="shared" si="40"/>
        <v/>
      </c>
      <c r="H570" s="51" t="str">
        <f t="shared" si="41"/>
        <v/>
      </c>
      <c r="I570" s="52" t="str">
        <f t="shared" si="42"/>
        <v/>
      </c>
      <c r="K570" s="59"/>
      <c r="L570" s="59"/>
      <c r="M570" s="59"/>
      <c r="N570" s="59"/>
      <c r="O570" s="60"/>
      <c r="P570" s="61"/>
      <c r="Q570" s="59"/>
      <c r="R570" s="59"/>
      <c r="S570" s="60"/>
    </row>
    <row r="571" spans="1:19" s="41" customFormat="1" ht="16.5" customHeight="1" x14ac:dyDescent="0.3">
      <c r="A571" s="47">
        <v>553</v>
      </c>
      <c r="B571" s="42" t="str">
        <f t="shared" si="43"/>
        <v/>
      </c>
      <c r="C571" s="43" t="str">
        <f t="shared" si="44"/>
        <v/>
      </c>
      <c r="D571" s="57"/>
      <c r="E571" s="58"/>
      <c r="F571" s="49"/>
      <c r="G571" s="51" t="str">
        <f t="shared" si="40"/>
        <v/>
      </c>
      <c r="H571" s="51" t="str">
        <f t="shared" si="41"/>
        <v/>
      </c>
      <c r="I571" s="52" t="str">
        <f t="shared" si="42"/>
        <v/>
      </c>
      <c r="K571" s="59"/>
      <c r="L571" s="59"/>
      <c r="M571" s="59"/>
      <c r="N571" s="59"/>
      <c r="O571" s="60"/>
      <c r="P571" s="61"/>
      <c r="Q571" s="59"/>
      <c r="R571" s="59"/>
      <c r="S571" s="60"/>
    </row>
    <row r="572" spans="1:19" s="41" customFormat="1" ht="16.5" customHeight="1" x14ac:dyDescent="0.3">
      <c r="A572" s="47">
        <v>554</v>
      </c>
      <c r="B572" s="42" t="str">
        <f t="shared" si="43"/>
        <v/>
      </c>
      <c r="C572" s="43" t="str">
        <f t="shared" si="44"/>
        <v/>
      </c>
      <c r="D572" s="57"/>
      <c r="E572" s="58"/>
      <c r="F572" s="49"/>
      <c r="G572" s="51" t="str">
        <f t="shared" si="40"/>
        <v/>
      </c>
      <c r="H572" s="51" t="str">
        <f t="shared" si="41"/>
        <v/>
      </c>
      <c r="I572" s="52" t="str">
        <f t="shared" si="42"/>
        <v/>
      </c>
      <c r="K572" s="59"/>
      <c r="L572" s="59"/>
      <c r="M572" s="59"/>
      <c r="N572" s="59"/>
      <c r="O572" s="60"/>
      <c r="P572" s="61"/>
      <c r="Q572" s="59"/>
      <c r="R572" s="59"/>
      <c r="S572" s="60"/>
    </row>
    <row r="573" spans="1:19" s="41" customFormat="1" ht="16.5" customHeight="1" x14ac:dyDescent="0.3">
      <c r="A573" s="47">
        <v>555</v>
      </c>
      <c r="B573" s="42" t="str">
        <f t="shared" si="43"/>
        <v/>
      </c>
      <c r="C573" s="43" t="str">
        <f t="shared" si="44"/>
        <v/>
      </c>
      <c r="D573" s="57"/>
      <c r="E573" s="58"/>
      <c r="F573" s="49"/>
      <c r="G573" s="51" t="str">
        <f t="shared" si="40"/>
        <v/>
      </c>
      <c r="H573" s="51" t="str">
        <f t="shared" si="41"/>
        <v/>
      </c>
      <c r="I573" s="52" t="str">
        <f t="shared" si="42"/>
        <v/>
      </c>
      <c r="K573" s="59"/>
      <c r="L573" s="59"/>
      <c r="M573" s="59"/>
      <c r="N573" s="59"/>
      <c r="O573" s="60"/>
      <c r="P573" s="61"/>
      <c r="Q573" s="59"/>
      <c r="R573" s="59"/>
      <c r="S573" s="60"/>
    </row>
    <row r="574" spans="1:19" s="41" customFormat="1" ht="16.5" customHeight="1" x14ac:dyDescent="0.3">
      <c r="A574" s="47">
        <v>556</v>
      </c>
      <c r="B574" s="42" t="str">
        <f t="shared" si="43"/>
        <v/>
      </c>
      <c r="C574" s="43" t="str">
        <f t="shared" si="44"/>
        <v/>
      </c>
      <c r="D574" s="57"/>
      <c r="E574" s="58"/>
      <c r="F574" s="49"/>
      <c r="G574" s="51" t="str">
        <f t="shared" si="40"/>
        <v/>
      </c>
      <c r="H574" s="51" t="str">
        <f t="shared" si="41"/>
        <v/>
      </c>
      <c r="I574" s="52" t="str">
        <f t="shared" si="42"/>
        <v/>
      </c>
      <c r="K574" s="59"/>
      <c r="L574" s="59"/>
      <c r="M574" s="59"/>
      <c r="N574" s="59"/>
      <c r="O574" s="60"/>
      <c r="P574" s="61"/>
      <c r="Q574" s="59"/>
      <c r="R574" s="59"/>
      <c r="S574" s="60"/>
    </row>
    <row r="575" spans="1:19" s="41" customFormat="1" ht="16.5" customHeight="1" x14ac:dyDescent="0.3">
      <c r="A575" s="47">
        <v>557</v>
      </c>
      <c r="B575" s="42" t="str">
        <f t="shared" si="43"/>
        <v/>
      </c>
      <c r="C575" s="43" t="str">
        <f t="shared" si="44"/>
        <v/>
      </c>
      <c r="D575" s="57"/>
      <c r="E575" s="58"/>
      <c r="F575" s="49"/>
      <c r="G575" s="51" t="str">
        <f t="shared" si="40"/>
        <v/>
      </c>
      <c r="H575" s="51" t="str">
        <f t="shared" si="41"/>
        <v/>
      </c>
      <c r="I575" s="52" t="str">
        <f t="shared" si="42"/>
        <v/>
      </c>
      <c r="K575" s="59"/>
      <c r="L575" s="59"/>
      <c r="M575" s="59"/>
      <c r="N575" s="59"/>
      <c r="O575" s="60"/>
      <c r="P575" s="61"/>
      <c r="Q575" s="59"/>
      <c r="R575" s="59"/>
      <c r="S575" s="60"/>
    </row>
    <row r="576" spans="1:19" s="41" customFormat="1" ht="16.5" customHeight="1" x14ac:dyDescent="0.3">
      <c r="A576" s="47">
        <v>558</v>
      </c>
      <c r="B576" s="42" t="str">
        <f t="shared" si="43"/>
        <v/>
      </c>
      <c r="C576" s="43" t="str">
        <f t="shared" si="44"/>
        <v/>
      </c>
      <c r="D576" s="57"/>
      <c r="E576" s="58"/>
      <c r="F576" s="49"/>
      <c r="G576" s="51" t="str">
        <f t="shared" si="40"/>
        <v/>
      </c>
      <c r="H576" s="51" t="str">
        <f t="shared" si="41"/>
        <v/>
      </c>
      <c r="I576" s="52" t="str">
        <f t="shared" si="42"/>
        <v/>
      </c>
      <c r="K576" s="59"/>
      <c r="L576" s="59"/>
      <c r="M576" s="59"/>
      <c r="N576" s="59"/>
      <c r="O576" s="60"/>
      <c r="P576" s="61"/>
      <c r="Q576" s="59"/>
      <c r="R576" s="59"/>
      <c r="S576" s="60"/>
    </row>
    <row r="577" spans="1:19" s="41" customFormat="1" ht="16.5" customHeight="1" x14ac:dyDescent="0.3">
      <c r="A577" s="47">
        <v>559</v>
      </c>
      <c r="B577" s="42" t="str">
        <f t="shared" si="43"/>
        <v/>
      </c>
      <c r="C577" s="43" t="str">
        <f t="shared" si="44"/>
        <v/>
      </c>
      <c r="D577" s="57"/>
      <c r="E577" s="58"/>
      <c r="F577" s="49"/>
      <c r="G577" s="51" t="str">
        <f t="shared" si="40"/>
        <v/>
      </c>
      <c r="H577" s="51" t="str">
        <f t="shared" si="41"/>
        <v/>
      </c>
      <c r="I577" s="52" t="str">
        <f t="shared" si="42"/>
        <v/>
      </c>
      <c r="K577" s="59"/>
      <c r="L577" s="59"/>
      <c r="M577" s="59"/>
      <c r="N577" s="59"/>
      <c r="O577" s="60"/>
      <c r="P577" s="61"/>
      <c r="Q577" s="59"/>
      <c r="R577" s="59"/>
      <c r="S577" s="60"/>
    </row>
    <row r="578" spans="1:19" s="41" customFormat="1" ht="16.5" customHeight="1" x14ac:dyDescent="0.3">
      <c r="A578" s="47">
        <v>560</v>
      </c>
      <c r="B578" s="42" t="str">
        <f t="shared" si="43"/>
        <v/>
      </c>
      <c r="C578" s="43" t="str">
        <f t="shared" si="44"/>
        <v/>
      </c>
      <c r="D578" s="57"/>
      <c r="E578" s="58"/>
      <c r="F578" s="49"/>
      <c r="G578" s="51" t="str">
        <f t="shared" si="40"/>
        <v/>
      </c>
      <c r="H578" s="51" t="str">
        <f t="shared" si="41"/>
        <v/>
      </c>
      <c r="I578" s="52" t="str">
        <f t="shared" si="42"/>
        <v/>
      </c>
      <c r="K578" s="59"/>
      <c r="L578" s="59"/>
      <c r="M578" s="59"/>
      <c r="N578" s="59"/>
      <c r="O578" s="60"/>
      <c r="P578" s="61"/>
      <c r="Q578" s="59"/>
      <c r="R578" s="59"/>
      <c r="S578" s="60"/>
    </row>
    <row r="579" spans="1:19" s="41" customFormat="1" ht="16.5" customHeight="1" x14ac:dyDescent="0.3">
      <c r="A579" s="47">
        <v>561</v>
      </c>
      <c r="B579" s="42" t="str">
        <f t="shared" si="43"/>
        <v/>
      </c>
      <c r="C579" s="43" t="str">
        <f t="shared" si="44"/>
        <v/>
      </c>
      <c r="D579" s="57"/>
      <c r="E579" s="58"/>
      <c r="F579" s="49"/>
      <c r="G579" s="51" t="str">
        <f t="shared" si="40"/>
        <v/>
      </c>
      <c r="H579" s="51" t="str">
        <f t="shared" si="41"/>
        <v/>
      </c>
      <c r="I579" s="52" t="str">
        <f t="shared" si="42"/>
        <v/>
      </c>
      <c r="K579" s="59"/>
      <c r="L579" s="59"/>
      <c r="M579" s="59"/>
      <c r="N579" s="59"/>
      <c r="O579" s="60"/>
      <c r="P579" s="61"/>
      <c r="Q579" s="59"/>
      <c r="R579" s="59"/>
      <c r="S579" s="60"/>
    </row>
    <row r="580" spans="1:19" s="41" customFormat="1" ht="16.5" customHeight="1" x14ac:dyDescent="0.3">
      <c r="A580" s="47">
        <v>562</v>
      </c>
      <c r="B580" s="42" t="str">
        <f t="shared" si="43"/>
        <v/>
      </c>
      <c r="C580" s="43" t="str">
        <f t="shared" si="44"/>
        <v/>
      </c>
      <c r="D580" s="57"/>
      <c r="E580" s="58"/>
      <c r="F580" s="49"/>
      <c r="G580" s="51" t="str">
        <f t="shared" si="40"/>
        <v/>
      </c>
      <c r="H580" s="51" t="str">
        <f t="shared" si="41"/>
        <v/>
      </c>
      <c r="I580" s="52" t="str">
        <f t="shared" si="42"/>
        <v/>
      </c>
      <c r="K580" s="59"/>
      <c r="L580" s="59"/>
      <c r="M580" s="59"/>
      <c r="N580" s="59"/>
      <c r="O580" s="60"/>
      <c r="P580" s="61"/>
      <c r="Q580" s="59"/>
      <c r="R580" s="59"/>
      <c r="S580" s="60"/>
    </row>
    <row r="581" spans="1:19" s="41" customFormat="1" ht="16.5" customHeight="1" x14ac:dyDescent="0.3">
      <c r="A581" s="47">
        <v>563</v>
      </c>
      <c r="B581" s="42" t="str">
        <f t="shared" si="43"/>
        <v/>
      </c>
      <c r="C581" s="43" t="str">
        <f t="shared" si="44"/>
        <v/>
      </c>
      <c r="D581" s="57"/>
      <c r="E581" s="58"/>
      <c r="F581" s="49"/>
      <c r="G581" s="51" t="str">
        <f t="shared" si="40"/>
        <v/>
      </c>
      <c r="H581" s="51" t="str">
        <f t="shared" si="41"/>
        <v/>
      </c>
      <c r="I581" s="52" t="str">
        <f t="shared" si="42"/>
        <v/>
      </c>
      <c r="K581" s="59"/>
      <c r="L581" s="59"/>
      <c r="M581" s="59"/>
      <c r="N581" s="59"/>
      <c r="O581" s="60"/>
      <c r="P581" s="61"/>
      <c r="Q581" s="59"/>
      <c r="R581" s="59"/>
      <c r="S581" s="60"/>
    </row>
    <row r="582" spans="1:19" s="41" customFormat="1" ht="16.5" customHeight="1" x14ac:dyDescent="0.3">
      <c r="A582" s="47">
        <v>564</v>
      </c>
      <c r="B582" s="42" t="str">
        <f t="shared" si="43"/>
        <v/>
      </c>
      <c r="C582" s="43" t="str">
        <f t="shared" si="44"/>
        <v/>
      </c>
      <c r="D582" s="57"/>
      <c r="E582" s="58"/>
      <c r="F582" s="49"/>
      <c r="G582" s="51" t="str">
        <f t="shared" si="40"/>
        <v/>
      </c>
      <c r="H582" s="51" t="str">
        <f t="shared" si="41"/>
        <v/>
      </c>
      <c r="I582" s="52" t="str">
        <f t="shared" si="42"/>
        <v/>
      </c>
      <c r="K582" s="59"/>
      <c r="L582" s="59"/>
      <c r="M582" s="59"/>
      <c r="N582" s="59"/>
      <c r="O582" s="60"/>
      <c r="P582" s="61"/>
      <c r="Q582" s="59"/>
      <c r="R582" s="59"/>
      <c r="S582" s="60"/>
    </row>
    <row r="583" spans="1:19" s="41" customFormat="1" ht="16.5" customHeight="1" x14ac:dyDescent="0.3">
      <c r="A583" s="47">
        <v>565</v>
      </c>
      <c r="B583" s="42" t="str">
        <f t="shared" si="43"/>
        <v/>
      </c>
      <c r="C583" s="43" t="str">
        <f t="shared" si="44"/>
        <v/>
      </c>
      <c r="D583" s="57"/>
      <c r="E583" s="58"/>
      <c r="F583" s="49"/>
      <c r="G583" s="51" t="str">
        <f t="shared" si="40"/>
        <v/>
      </c>
      <c r="H583" s="51" t="str">
        <f t="shared" si="41"/>
        <v/>
      </c>
      <c r="I583" s="52" t="str">
        <f t="shared" si="42"/>
        <v/>
      </c>
      <c r="K583" s="59"/>
      <c r="L583" s="59"/>
      <c r="M583" s="59"/>
      <c r="N583" s="59"/>
      <c r="O583" s="60"/>
      <c r="P583" s="61"/>
      <c r="Q583" s="59"/>
      <c r="R583" s="59"/>
      <c r="S583" s="60"/>
    </row>
    <row r="584" spans="1:19" s="41" customFormat="1" ht="16.5" customHeight="1" x14ac:dyDescent="0.3">
      <c r="A584" s="47">
        <v>566</v>
      </c>
      <c r="B584" s="42" t="str">
        <f t="shared" si="43"/>
        <v/>
      </c>
      <c r="C584" s="43" t="str">
        <f t="shared" si="44"/>
        <v/>
      </c>
      <c r="D584" s="57"/>
      <c r="E584" s="58"/>
      <c r="F584" s="49"/>
      <c r="G584" s="51" t="str">
        <f t="shared" si="40"/>
        <v/>
      </c>
      <c r="H584" s="51" t="str">
        <f t="shared" si="41"/>
        <v/>
      </c>
      <c r="I584" s="52" t="str">
        <f t="shared" si="42"/>
        <v/>
      </c>
      <c r="K584" s="59"/>
      <c r="L584" s="59"/>
      <c r="M584" s="59"/>
      <c r="N584" s="59"/>
      <c r="O584" s="60"/>
      <c r="P584" s="61"/>
      <c r="Q584" s="59"/>
      <c r="R584" s="59"/>
      <c r="S584" s="60"/>
    </row>
    <row r="585" spans="1:19" s="41" customFormat="1" ht="16.5" customHeight="1" x14ac:dyDescent="0.3">
      <c r="A585" s="47">
        <v>567</v>
      </c>
      <c r="B585" s="42" t="str">
        <f t="shared" si="43"/>
        <v/>
      </c>
      <c r="C585" s="43" t="str">
        <f t="shared" si="44"/>
        <v/>
      </c>
      <c r="D585" s="57"/>
      <c r="E585" s="58"/>
      <c r="F585" s="49"/>
      <c r="G585" s="51" t="str">
        <f t="shared" si="40"/>
        <v/>
      </c>
      <c r="H585" s="51" t="str">
        <f t="shared" si="41"/>
        <v/>
      </c>
      <c r="I585" s="52" t="str">
        <f t="shared" si="42"/>
        <v/>
      </c>
      <c r="K585" s="59"/>
      <c r="L585" s="59"/>
      <c r="M585" s="59"/>
      <c r="N585" s="59"/>
      <c r="O585" s="60"/>
      <c r="P585" s="61"/>
      <c r="Q585" s="59"/>
      <c r="R585" s="59"/>
      <c r="S585" s="60"/>
    </row>
    <row r="586" spans="1:19" s="41" customFormat="1" ht="16.5" customHeight="1" x14ac:dyDescent="0.3">
      <c r="A586" s="47">
        <v>568</v>
      </c>
      <c r="B586" s="42" t="str">
        <f t="shared" si="43"/>
        <v/>
      </c>
      <c r="C586" s="43" t="str">
        <f t="shared" si="44"/>
        <v/>
      </c>
      <c r="D586" s="57"/>
      <c r="E586" s="58"/>
      <c r="F586" s="49"/>
      <c r="G586" s="51" t="str">
        <f t="shared" si="40"/>
        <v/>
      </c>
      <c r="H586" s="51" t="str">
        <f t="shared" si="41"/>
        <v/>
      </c>
      <c r="I586" s="52" t="str">
        <f t="shared" si="42"/>
        <v/>
      </c>
      <c r="K586" s="59"/>
      <c r="L586" s="59"/>
      <c r="M586" s="59"/>
      <c r="N586" s="59"/>
      <c r="O586" s="60"/>
      <c r="P586" s="61"/>
      <c r="Q586" s="59"/>
      <c r="R586" s="59"/>
      <c r="S586" s="60"/>
    </row>
    <row r="587" spans="1:19" s="41" customFormat="1" ht="16.5" customHeight="1" x14ac:dyDescent="0.3">
      <c r="A587" s="47">
        <v>569</v>
      </c>
      <c r="B587" s="42" t="str">
        <f t="shared" si="43"/>
        <v/>
      </c>
      <c r="C587" s="43" t="str">
        <f t="shared" si="44"/>
        <v/>
      </c>
      <c r="D587" s="57"/>
      <c r="E587" s="58"/>
      <c r="F587" s="49"/>
      <c r="G587" s="51" t="str">
        <f t="shared" si="40"/>
        <v/>
      </c>
      <c r="H587" s="51" t="str">
        <f t="shared" si="41"/>
        <v/>
      </c>
      <c r="I587" s="52" t="str">
        <f t="shared" si="42"/>
        <v/>
      </c>
      <c r="K587" s="59"/>
      <c r="L587" s="59"/>
      <c r="M587" s="59"/>
      <c r="N587" s="59"/>
      <c r="O587" s="60"/>
      <c r="P587" s="61"/>
      <c r="Q587" s="59"/>
      <c r="R587" s="59"/>
      <c r="S587" s="60"/>
    </row>
    <row r="588" spans="1:19" s="41" customFormat="1" ht="16.5" customHeight="1" x14ac:dyDescent="0.3">
      <c r="A588" s="47">
        <v>570</v>
      </c>
      <c r="B588" s="42" t="str">
        <f t="shared" si="43"/>
        <v/>
      </c>
      <c r="C588" s="43" t="str">
        <f t="shared" si="44"/>
        <v/>
      </c>
      <c r="D588" s="57"/>
      <c r="E588" s="58"/>
      <c r="F588" s="49"/>
      <c r="G588" s="51" t="str">
        <f t="shared" si="40"/>
        <v/>
      </c>
      <c r="H588" s="51" t="str">
        <f t="shared" si="41"/>
        <v/>
      </c>
      <c r="I588" s="52" t="str">
        <f t="shared" si="42"/>
        <v/>
      </c>
      <c r="K588" s="59"/>
      <c r="L588" s="59"/>
      <c r="M588" s="59"/>
      <c r="N588" s="59"/>
      <c r="O588" s="60"/>
      <c r="P588" s="61"/>
      <c r="Q588" s="59"/>
      <c r="R588" s="59"/>
      <c r="S588" s="60"/>
    </row>
    <row r="589" spans="1:19" s="41" customFormat="1" ht="16.5" customHeight="1" x14ac:dyDescent="0.3">
      <c r="A589" s="47">
        <v>571</v>
      </c>
      <c r="B589" s="42" t="str">
        <f t="shared" si="43"/>
        <v/>
      </c>
      <c r="C589" s="43" t="str">
        <f t="shared" si="44"/>
        <v/>
      </c>
      <c r="D589" s="57"/>
      <c r="E589" s="58"/>
      <c r="F589" s="49"/>
      <c r="G589" s="51" t="str">
        <f t="shared" si="40"/>
        <v/>
      </c>
      <c r="H589" s="51" t="str">
        <f t="shared" si="41"/>
        <v/>
      </c>
      <c r="I589" s="52" t="str">
        <f t="shared" si="42"/>
        <v/>
      </c>
      <c r="K589" s="59"/>
      <c r="L589" s="59"/>
      <c r="M589" s="59"/>
      <c r="N589" s="59"/>
      <c r="O589" s="60"/>
      <c r="P589" s="61"/>
      <c r="Q589" s="59"/>
      <c r="R589" s="59"/>
      <c r="S589" s="60"/>
    </row>
    <row r="590" spans="1:19" s="41" customFormat="1" ht="16.5" customHeight="1" x14ac:dyDescent="0.3">
      <c r="A590" s="47">
        <v>572</v>
      </c>
      <c r="B590" s="42" t="str">
        <f t="shared" si="43"/>
        <v/>
      </c>
      <c r="C590" s="43" t="str">
        <f t="shared" si="44"/>
        <v/>
      </c>
      <c r="D590" s="57"/>
      <c r="E590" s="58"/>
      <c r="F590" s="49"/>
      <c r="G590" s="51" t="str">
        <f t="shared" si="40"/>
        <v/>
      </c>
      <c r="H590" s="51" t="str">
        <f t="shared" si="41"/>
        <v/>
      </c>
      <c r="I590" s="52" t="str">
        <f t="shared" si="42"/>
        <v/>
      </c>
      <c r="K590" s="59"/>
      <c r="L590" s="59"/>
      <c r="M590" s="59"/>
      <c r="N590" s="59"/>
      <c r="O590" s="60"/>
      <c r="P590" s="61"/>
      <c r="Q590" s="59"/>
      <c r="R590" s="59"/>
      <c r="S590" s="60"/>
    </row>
    <row r="591" spans="1:19" s="41" customFormat="1" ht="16.5" customHeight="1" x14ac:dyDescent="0.3">
      <c r="A591" s="47">
        <v>573</v>
      </c>
      <c r="B591" s="42" t="str">
        <f t="shared" si="43"/>
        <v/>
      </c>
      <c r="C591" s="43" t="str">
        <f t="shared" si="44"/>
        <v/>
      </c>
      <c r="D591" s="57"/>
      <c r="E591" s="58"/>
      <c r="F591" s="49"/>
      <c r="G591" s="51" t="str">
        <f t="shared" si="40"/>
        <v/>
      </c>
      <c r="H591" s="51" t="str">
        <f t="shared" si="41"/>
        <v/>
      </c>
      <c r="I591" s="52" t="str">
        <f t="shared" si="42"/>
        <v/>
      </c>
      <c r="K591" s="59"/>
      <c r="L591" s="59"/>
      <c r="M591" s="59"/>
      <c r="N591" s="59"/>
      <c r="O591" s="60"/>
      <c r="P591" s="61"/>
      <c r="Q591" s="59"/>
      <c r="R591" s="59"/>
      <c r="S591" s="60"/>
    </row>
    <row r="592" spans="1:19" s="41" customFormat="1" ht="16.5" customHeight="1" x14ac:dyDescent="0.3">
      <c r="A592" s="47">
        <v>574</v>
      </c>
      <c r="B592" s="42" t="str">
        <f t="shared" si="43"/>
        <v/>
      </c>
      <c r="C592" s="43" t="str">
        <f t="shared" si="44"/>
        <v/>
      </c>
      <c r="D592" s="57"/>
      <c r="E592" s="58"/>
      <c r="F592" s="49"/>
      <c r="G592" s="51" t="str">
        <f t="shared" si="40"/>
        <v/>
      </c>
      <c r="H592" s="51" t="str">
        <f t="shared" si="41"/>
        <v/>
      </c>
      <c r="I592" s="52" t="str">
        <f t="shared" si="42"/>
        <v/>
      </c>
      <c r="K592" s="59"/>
      <c r="L592" s="59"/>
      <c r="M592" s="59"/>
      <c r="N592" s="59"/>
      <c r="O592" s="60"/>
      <c r="P592" s="61"/>
      <c r="Q592" s="59"/>
      <c r="R592" s="59"/>
      <c r="S592" s="60"/>
    </row>
    <row r="593" spans="1:19" s="41" customFormat="1" ht="16.5" customHeight="1" x14ac:dyDescent="0.3">
      <c r="A593" s="47">
        <v>575</v>
      </c>
      <c r="B593" s="42" t="str">
        <f t="shared" si="43"/>
        <v/>
      </c>
      <c r="C593" s="43" t="str">
        <f t="shared" si="44"/>
        <v/>
      </c>
      <c r="D593" s="57"/>
      <c r="E593" s="58"/>
      <c r="F593" s="49"/>
      <c r="G593" s="51" t="str">
        <f t="shared" si="40"/>
        <v/>
      </c>
      <c r="H593" s="51" t="str">
        <f t="shared" si="41"/>
        <v/>
      </c>
      <c r="I593" s="52" t="str">
        <f t="shared" si="42"/>
        <v/>
      </c>
      <c r="K593" s="59"/>
      <c r="L593" s="59"/>
      <c r="M593" s="59"/>
      <c r="N593" s="59"/>
      <c r="O593" s="60"/>
      <c r="P593" s="61"/>
      <c r="Q593" s="59"/>
      <c r="R593" s="59"/>
      <c r="S593" s="60"/>
    </row>
    <row r="594" spans="1:19" s="41" customFormat="1" ht="16.5" customHeight="1" x14ac:dyDescent="0.3">
      <c r="A594" s="47">
        <v>576</v>
      </c>
      <c r="B594" s="42" t="str">
        <f t="shared" si="43"/>
        <v/>
      </c>
      <c r="C594" s="43" t="str">
        <f t="shared" si="44"/>
        <v/>
      </c>
      <c r="D594" s="57"/>
      <c r="E594" s="58"/>
      <c r="F594" s="49"/>
      <c r="G594" s="51" t="str">
        <f t="shared" si="40"/>
        <v/>
      </c>
      <c r="H594" s="51" t="str">
        <f t="shared" si="41"/>
        <v/>
      </c>
      <c r="I594" s="52" t="str">
        <f t="shared" si="42"/>
        <v/>
      </c>
      <c r="K594" s="59"/>
      <c r="L594" s="59"/>
      <c r="M594" s="59"/>
      <c r="N594" s="59"/>
      <c r="O594" s="60"/>
      <c r="P594" s="61"/>
      <c r="Q594" s="59"/>
      <c r="R594" s="59"/>
      <c r="S594" s="60"/>
    </row>
    <row r="595" spans="1:19" s="41" customFormat="1" ht="16.5" customHeight="1" x14ac:dyDescent="0.3">
      <c r="A595" s="47">
        <v>577</v>
      </c>
      <c r="B595" s="42" t="str">
        <f t="shared" si="43"/>
        <v/>
      </c>
      <c r="C595" s="43" t="str">
        <f t="shared" si="44"/>
        <v/>
      </c>
      <c r="D595" s="57"/>
      <c r="E595" s="58"/>
      <c r="F595" s="49"/>
      <c r="G595" s="51" t="str">
        <f t="shared" si="40"/>
        <v/>
      </c>
      <c r="H595" s="51" t="str">
        <f t="shared" si="41"/>
        <v/>
      </c>
      <c r="I595" s="52" t="str">
        <f t="shared" si="42"/>
        <v/>
      </c>
      <c r="K595" s="59"/>
      <c r="L595" s="59"/>
      <c r="M595" s="59"/>
      <c r="N595" s="59"/>
      <c r="O595" s="60"/>
      <c r="P595" s="61"/>
      <c r="Q595" s="59"/>
      <c r="R595" s="59"/>
      <c r="S595" s="60"/>
    </row>
    <row r="596" spans="1:19" s="41" customFormat="1" ht="16.5" customHeight="1" x14ac:dyDescent="0.3">
      <c r="A596" s="47">
        <v>578</v>
      </c>
      <c r="B596" s="42" t="str">
        <f t="shared" si="43"/>
        <v/>
      </c>
      <c r="C596" s="43" t="str">
        <f t="shared" si="44"/>
        <v/>
      </c>
      <c r="D596" s="57"/>
      <c r="E596" s="58"/>
      <c r="F596" s="49"/>
      <c r="G596" s="51" t="str">
        <f t="shared" ref="G596:G659" si="45">IF(ISERROR(IF(ISBLANK(D596),"",D596-$D$8)),"",IF(ISBLANK(D596),"",D596-$D$8))</f>
        <v/>
      </c>
      <c r="H596" s="51" t="str">
        <f t="shared" ref="H596:H659" si="46">IF(ISERROR(IF(ISBLANK(D596),"",D596-C596)),"",IF(ISBLANK(D596),"",D596-C596))</f>
        <v/>
      </c>
      <c r="I596" s="52" t="str">
        <f t="shared" ref="I596:I659" si="47">IF(ISERROR(IF((G596/-$D$10)&lt;0,"",G596/-$D$10)),"",IF((G596/-$D$10)&lt;0,"",G596/-$D$10))</f>
        <v/>
      </c>
      <c r="K596" s="59"/>
      <c r="L596" s="59"/>
      <c r="M596" s="59"/>
      <c r="N596" s="59"/>
      <c r="O596" s="60"/>
      <c r="P596" s="61"/>
      <c r="Q596" s="59"/>
      <c r="R596" s="59"/>
      <c r="S596" s="60"/>
    </row>
    <row r="597" spans="1:19" s="41" customFormat="1" ht="16.5" customHeight="1" x14ac:dyDescent="0.3">
      <c r="A597" s="47">
        <v>579</v>
      </c>
      <c r="B597" s="42" t="str">
        <f t="shared" ref="B597:B660" si="48">IF(ISERROR(IF(A597&lt;=$D$6,B596+1,"")),"",IF(A597&lt;=$D$6,B596+1,""))</f>
        <v/>
      </c>
      <c r="C597" s="43" t="str">
        <f t="shared" ref="C597:C660" si="49">IF(ISERROR(IF(A597&lt;=$D$6,C596-$D$12,"")),"",IF(A597&lt;=$D$6,C596-$D$12,""))</f>
        <v/>
      </c>
      <c r="D597" s="57"/>
      <c r="E597" s="58"/>
      <c r="F597" s="49"/>
      <c r="G597" s="51" t="str">
        <f t="shared" si="45"/>
        <v/>
      </c>
      <c r="H597" s="51" t="str">
        <f t="shared" si="46"/>
        <v/>
      </c>
      <c r="I597" s="52" t="str">
        <f t="shared" si="47"/>
        <v/>
      </c>
      <c r="K597" s="59"/>
      <c r="L597" s="59"/>
      <c r="M597" s="59"/>
      <c r="N597" s="59"/>
      <c r="O597" s="60"/>
      <c r="P597" s="61"/>
      <c r="Q597" s="59"/>
      <c r="R597" s="59"/>
      <c r="S597" s="60"/>
    </row>
    <row r="598" spans="1:19" s="41" customFormat="1" ht="16.5" customHeight="1" x14ac:dyDescent="0.3">
      <c r="A598" s="47">
        <v>580</v>
      </c>
      <c r="B598" s="42" t="str">
        <f t="shared" si="48"/>
        <v/>
      </c>
      <c r="C598" s="43" t="str">
        <f t="shared" si="49"/>
        <v/>
      </c>
      <c r="D598" s="57"/>
      <c r="E598" s="58"/>
      <c r="F598" s="49"/>
      <c r="G598" s="51" t="str">
        <f t="shared" si="45"/>
        <v/>
      </c>
      <c r="H598" s="51" t="str">
        <f t="shared" si="46"/>
        <v/>
      </c>
      <c r="I598" s="52" t="str">
        <f t="shared" si="47"/>
        <v/>
      </c>
      <c r="K598" s="59"/>
      <c r="L598" s="59"/>
      <c r="M598" s="59"/>
      <c r="N598" s="59"/>
      <c r="O598" s="60"/>
      <c r="P598" s="61"/>
      <c r="Q598" s="59"/>
      <c r="R598" s="59"/>
      <c r="S598" s="60"/>
    </row>
    <row r="599" spans="1:19" s="41" customFormat="1" ht="16.5" customHeight="1" x14ac:dyDescent="0.3">
      <c r="A599" s="47">
        <v>581</v>
      </c>
      <c r="B599" s="42" t="str">
        <f t="shared" si="48"/>
        <v/>
      </c>
      <c r="C599" s="43" t="str">
        <f t="shared" si="49"/>
        <v/>
      </c>
      <c r="D599" s="57"/>
      <c r="E599" s="58"/>
      <c r="F599" s="49"/>
      <c r="G599" s="51" t="str">
        <f t="shared" si="45"/>
        <v/>
      </c>
      <c r="H599" s="51" t="str">
        <f t="shared" si="46"/>
        <v/>
      </c>
      <c r="I599" s="52" t="str">
        <f t="shared" si="47"/>
        <v/>
      </c>
      <c r="K599" s="59"/>
      <c r="L599" s="59"/>
      <c r="M599" s="59"/>
      <c r="N599" s="59"/>
      <c r="O599" s="60"/>
      <c r="P599" s="61"/>
      <c r="Q599" s="59"/>
      <c r="R599" s="59"/>
      <c r="S599" s="60"/>
    </row>
    <row r="600" spans="1:19" s="41" customFormat="1" ht="16.5" customHeight="1" x14ac:dyDescent="0.3">
      <c r="A600" s="47">
        <v>582</v>
      </c>
      <c r="B600" s="42" t="str">
        <f t="shared" si="48"/>
        <v/>
      </c>
      <c r="C600" s="43" t="str">
        <f t="shared" si="49"/>
        <v/>
      </c>
      <c r="D600" s="57"/>
      <c r="E600" s="58"/>
      <c r="F600" s="49"/>
      <c r="G600" s="51" t="str">
        <f t="shared" si="45"/>
        <v/>
      </c>
      <c r="H600" s="51" t="str">
        <f t="shared" si="46"/>
        <v/>
      </c>
      <c r="I600" s="52" t="str">
        <f t="shared" si="47"/>
        <v/>
      </c>
      <c r="K600" s="59"/>
      <c r="L600" s="59"/>
      <c r="M600" s="59"/>
      <c r="N600" s="59"/>
      <c r="O600" s="60"/>
      <c r="P600" s="61"/>
      <c r="Q600" s="59"/>
      <c r="R600" s="59"/>
      <c r="S600" s="60"/>
    </row>
    <row r="601" spans="1:19" s="41" customFormat="1" ht="16.5" customHeight="1" x14ac:dyDescent="0.3">
      <c r="A601" s="47">
        <v>583</v>
      </c>
      <c r="B601" s="42" t="str">
        <f t="shared" si="48"/>
        <v/>
      </c>
      <c r="C601" s="43" t="str">
        <f t="shared" si="49"/>
        <v/>
      </c>
      <c r="D601" s="57"/>
      <c r="E601" s="58"/>
      <c r="F601" s="49"/>
      <c r="G601" s="51" t="str">
        <f t="shared" si="45"/>
        <v/>
      </c>
      <c r="H601" s="51" t="str">
        <f t="shared" si="46"/>
        <v/>
      </c>
      <c r="I601" s="52" t="str">
        <f t="shared" si="47"/>
        <v/>
      </c>
      <c r="K601" s="59"/>
      <c r="L601" s="59"/>
      <c r="M601" s="59"/>
      <c r="N601" s="59"/>
      <c r="O601" s="60"/>
      <c r="P601" s="61"/>
      <c r="Q601" s="59"/>
      <c r="R601" s="59"/>
      <c r="S601" s="60"/>
    </row>
    <row r="602" spans="1:19" s="41" customFormat="1" ht="16.5" customHeight="1" x14ac:dyDescent="0.3">
      <c r="A602" s="47">
        <v>584</v>
      </c>
      <c r="B602" s="42" t="str">
        <f t="shared" si="48"/>
        <v/>
      </c>
      <c r="C602" s="43" t="str">
        <f t="shared" si="49"/>
        <v/>
      </c>
      <c r="D602" s="57"/>
      <c r="E602" s="58"/>
      <c r="F602" s="49"/>
      <c r="G602" s="51" t="str">
        <f t="shared" si="45"/>
        <v/>
      </c>
      <c r="H602" s="51" t="str">
        <f t="shared" si="46"/>
        <v/>
      </c>
      <c r="I602" s="52" t="str">
        <f t="shared" si="47"/>
        <v/>
      </c>
      <c r="K602" s="59"/>
      <c r="L602" s="59"/>
      <c r="M602" s="59"/>
      <c r="N602" s="59"/>
      <c r="O602" s="60"/>
      <c r="P602" s="61"/>
      <c r="Q602" s="59"/>
      <c r="R602" s="59"/>
      <c r="S602" s="60"/>
    </row>
    <row r="603" spans="1:19" s="41" customFormat="1" ht="16.5" customHeight="1" x14ac:dyDescent="0.3">
      <c r="A603" s="47">
        <v>585</v>
      </c>
      <c r="B603" s="42" t="str">
        <f t="shared" si="48"/>
        <v/>
      </c>
      <c r="C603" s="43" t="str">
        <f t="shared" si="49"/>
        <v/>
      </c>
      <c r="D603" s="57"/>
      <c r="E603" s="58"/>
      <c r="F603" s="49"/>
      <c r="G603" s="51" t="str">
        <f t="shared" si="45"/>
        <v/>
      </c>
      <c r="H603" s="51" t="str">
        <f t="shared" si="46"/>
        <v/>
      </c>
      <c r="I603" s="52" t="str">
        <f t="shared" si="47"/>
        <v/>
      </c>
      <c r="K603" s="59"/>
      <c r="L603" s="59"/>
      <c r="M603" s="59"/>
      <c r="N603" s="59"/>
      <c r="O603" s="60"/>
      <c r="P603" s="61"/>
      <c r="Q603" s="59"/>
      <c r="R603" s="59"/>
      <c r="S603" s="60"/>
    </row>
    <row r="604" spans="1:19" s="41" customFormat="1" ht="16.5" customHeight="1" x14ac:dyDescent="0.3">
      <c r="A604" s="47">
        <v>586</v>
      </c>
      <c r="B604" s="42" t="str">
        <f t="shared" si="48"/>
        <v/>
      </c>
      <c r="C604" s="43" t="str">
        <f t="shared" si="49"/>
        <v/>
      </c>
      <c r="D604" s="57"/>
      <c r="E604" s="58"/>
      <c r="F604" s="49"/>
      <c r="G604" s="51" t="str">
        <f t="shared" si="45"/>
        <v/>
      </c>
      <c r="H604" s="51" t="str">
        <f t="shared" si="46"/>
        <v/>
      </c>
      <c r="I604" s="52" t="str">
        <f t="shared" si="47"/>
        <v/>
      </c>
      <c r="K604" s="59"/>
      <c r="L604" s="59"/>
      <c r="M604" s="59"/>
      <c r="N604" s="59"/>
      <c r="O604" s="60"/>
      <c r="P604" s="61"/>
      <c r="Q604" s="59"/>
      <c r="R604" s="59"/>
      <c r="S604" s="60"/>
    </row>
    <row r="605" spans="1:19" s="41" customFormat="1" ht="16.5" customHeight="1" x14ac:dyDescent="0.3">
      <c r="A605" s="47">
        <v>587</v>
      </c>
      <c r="B605" s="42" t="str">
        <f t="shared" si="48"/>
        <v/>
      </c>
      <c r="C605" s="43" t="str">
        <f t="shared" si="49"/>
        <v/>
      </c>
      <c r="D605" s="57"/>
      <c r="E605" s="58"/>
      <c r="F605" s="49"/>
      <c r="G605" s="51" t="str">
        <f t="shared" si="45"/>
        <v/>
      </c>
      <c r="H605" s="51" t="str">
        <f t="shared" si="46"/>
        <v/>
      </c>
      <c r="I605" s="52" t="str">
        <f t="shared" si="47"/>
        <v/>
      </c>
      <c r="K605" s="59"/>
      <c r="L605" s="59"/>
      <c r="M605" s="59"/>
      <c r="N605" s="59"/>
      <c r="O605" s="60"/>
      <c r="P605" s="61"/>
      <c r="Q605" s="59"/>
      <c r="R605" s="59"/>
      <c r="S605" s="60"/>
    </row>
    <row r="606" spans="1:19" s="41" customFormat="1" ht="16.5" customHeight="1" x14ac:dyDescent="0.3">
      <c r="A606" s="47">
        <v>588</v>
      </c>
      <c r="B606" s="42" t="str">
        <f t="shared" si="48"/>
        <v/>
      </c>
      <c r="C606" s="43" t="str">
        <f t="shared" si="49"/>
        <v/>
      </c>
      <c r="D606" s="57"/>
      <c r="E606" s="58"/>
      <c r="F606" s="49"/>
      <c r="G606" s="51" t="str">
        <f t="shared" si="45"/>
        <v/>
      </c>
      <c r="H606" s="51" t="str">
        <f t="shared" si="46"/>
        <v/>
      </c>
      <c r="I606" s="52" t="str">
        <f t="shared" si="47"/>
        <v/>
      </c>
      <c r="K606" s="59"/>
      <c r="L606" s="59"/>
      <c r="M606" s="59"/>
      <c r="N606" s="59"/>
      <c r="O606" s="60"/>
      <c r="P606" s="61"/>
      <c r="Q606" s="59"/>
      <c r="R606" s="59"/>
      <c r="S606" s="60"/>
    </row>
    <row r="607" spans="1:19" s="41" customFormat="1" ht="16.5" customHeight="1" x14ac:dyDescent="0.3">
      <c r="A607" s="47">
        <v>589</v>
      </c>
      <c r="B607" s="42" t="str">
        <f t="shared" si="48"/>
        <v/>
      </c>
      <c r="C607" s="43" t="str">
        <f t="shared" si="49"/>
        <v/>
      </c>
      <c r="D607" s="57"/>
      <c r="E607" s="58"/>
      <c r="F607" s="49"/>
      <c r="G607" s="51" t="str">
        <f t="shared" si="45"/>
        <v/>
      </c>
      <c r="H607" s="51" t="str">
        <f t="shared" si="46"/>
        <v/>
      </c>
      <c r="I607" s="52" t="str">
        <f t="shared" si="47"/>
        <v/>
      </c>
      <c r="K607" s="59"/>
      <c r="L607" s="59"/>
      <c r="M607" s="59"/>
      <c r="N607" s="59"/>
      <c r="O607" s="60"/>
      <c r="P607" s="61"/>
      <c r="Q607" s="59"/>
      <c r="R607" s="59"/>
      <c r="S607" s="60"/>
    </row>
    <row r="608" spans="1:19" s="41" customFormat="1" ht="16.5" customHeight="1" x14ac:dyDescent="0.3">
      <c r="A608" s="47">
        <v>590</v>
      </c>
      <c r="B608" s="42" t="str">
        <f t="shared" si="48"/>
        <v/>
      </c>
      <c r="C608" s="43" t="str">
        <f t="shared" si="49"/>
        <v/>
      </c>
      <c r="D608" s="57"/>
      <c r="E608" s="58"/>
      <c r="F608" s="49"/>
      <c r="G608" s="51" t="str">
        <f t="shared" si="45"/>
        <v/>
      </c>
      <c r="H608" s="51" t="str">
        <f t="shared" si="46"/>
        <v/>
      </c>
      <c r="I608" s="52" t="str">
        <f t="shared" si="47"/>
        <v/>
      </c>
      <c r="K608" s="59"/>
      <c r="L608" s="59"/>
      <c r="M608" s="59"/>
      <c r="N608" s="59"/>
      <c r="O608" s="60"/>
      <c r="P608" s="61"/>
      <c r="Q608" s="59"/>
      <c r="R608" s="59"/>
      <c r="S608" s="60"/>
    </row>
    <row r="609" spans="1:19" s="41" customFormat="1" ht="16.5" customHeight="1" x14ac:dyDescent="0.3">
      <c r="A609" s="47">
        <v>591</v>
      </c>
      <c r="B609" s="42" t="str">
        <f t="shared" si="48"/>
        <v/>
      </c>
      <c r="C609" s="43" t="str">
        <f t="shared" si="49"/>
        <v/>
      </c>
      <c r="D609" s="57"/>
      <c r="E609" s="58"/>
      <c r="F609" s="49"/>
      <c r="G609" s="51" t="str">
        <f t="shared" si="45"/>
        <v/>
      </c>
      <c r="H609" s="51" t="str">
        <f t="shared" si="46"/>
        <v/>
      </c>
      <c r="I609" s="52" t="str">
        <f t="shared" si="47"/>
        <v/>
      </c>
      <c r="K609" s="59"/>
      <c r="L609" s="59"/>
      <c r="M609" s="59"/>
      <c r="N609" s="59"/>
      <c r="O609" s="60"/>
      <c r="P609" s="61"/>
      <c r="Q609" s="59"/>
      <c r="R609" s="59"/>
      <c r="S609" s="60"/>
    </row>
    <row r="610" spans="1:19" s="41" customFormat="1" ht="16.5" customHeight="1" x14ac:dyDescent="0.3">
      <c r="A610" s="47">
        <v>592</v>
      </c>
      <c r="B610" s="42" t="str">
        <f t="shared" si="48"/>
        <v/>
      </c>
      <c r="C610" s="43" t="str">
        <f t="shared" si="49"/>
        <v/>
      </c>
      <c r="D610" s="57"/>
      <c r="E610" s="58"/>
      <c r="F610" s="49"/>
      <c r="G610" s="51" t="str">
        <f t="shared" si="45"/>
        <v/>
      </c>
      <c r="H610" s="51" t="str">
        <f t="shared" si="46"/>
        <v/>
      </c>
      <c r="I610" s="52" t="str">
        <f t="shared" si="47"/>
        <v/>
      </c>
      <c r="K610" s="59"/>
      <c r="L610" s="59"/>
      <c r="M610" s="59"/>
      <c r="N610" s="59"/>
      <c r="O610" s="60"/>
      <c r="P610" s="61"/>
      <c r="Q610" s="59"/>
      <c r="R610" s="59"/>
      <c r="S610" s="60"/>
    </row>
    <row r="611" spans="1:19" s="41" customFormat="1" ht="16.5" customHeight="1" x14ac:dyDescent="0.3">
      <c r="A611" s="47">
        <v>593</v>
      </c>
      <c r="B611" s="42" t="str">
        <f t="shared" si="48"/>
        <v/>
      </c>
      <c r="C611" s="43" t="str">
        <f t="shared" si="49"/>
        <v/>
      </c>
      <c r="D611" s="57"/>
      <c r="E611" s="58"/>
      <c r="F611" s="49"/>
      <c r="G611" s="51" t="str">
        <f t="shared" si="45"/>
        <v/>
      </c>
      <c r="H611" s="51" t="str">
        <f t="shared" si="46"/>
        <v/>
      </c>
      <c r="I611" s="52" t="str">
        <f t="shared" si="47"/>
        <v/>
      </c>
      <c r="K611" s="59"/>
      <c r="L611" s="59"/>
      <c r="M611" s="59"/>
      <c r="N611" s="59"/>
      <c r="O611" s="60"/>
      <c r="P611" s="61"/>
      <c r="Q611" s="59"/>
      <c r="R611" s="59"/>
      <c r="S611" s="60"/>
    </row>
    <row r="612" spans="1:19" s="41" customFormat="1" ht="16.5" customHeight="1" x14ac:dyDescent="0.3">
      <c r="A612" s="47">
        <v>594</v>
      </c>
      <c r="B612" s="42" t="str">
        <f t="shared" si="48"/>
        <v/>
      </c>
      <c r="C612" s="43" t="str">
        <f t="shared" si="49"/>
        <v/>
      </c>
      <c r="D612" s="57"/>
      <c r="E612" s="58"/>
      <c r="F612" s="49"/>
      <c r="G612" s="51" t="str">
        <f t="shared" si="45"/>
        <v/>
      </c>
      <c r="H612" s="51" t="str">
        <f t="shared" si="46"/>
        <v/>
      </c>
      <c r="I612" s="52" t="str">
        <f t="shared" si="47"/>
        <v/>
      </c>
      <c r="K612" s="59"/>
      <c r="L612" s="59"/>
      <c r="M612" s="59"/>
      <c r="N612" s="59"/>
      <c r="O612" s="60"/>
      <c r="P612" s="61"/>
      <c r="Q612" s="59"/>
      <c r="R612" s="59"/>
      <c r="S612" s="60"/>
    </row>
    <row r="613" spans="1:19" s="41" customFormat="1" ht="16.5" customHeight="1" x14ac:dyDescent="0.3">
      <c r="A613" s="47">
        <v>595</v>
      </c>
      <c r="B613" s="42" t="str">
        <f t="shared" si="48"/>
        <v/>
      </c>
      <c r="C613" s="43" t="str">
        <f t="shared" si="49"/>
        <v/>
      </c>
      <c r="D613" s="57"/>
      <c r="E613" s="58"/>
      <c r="F613" s="49"/>
      <c r="G613" s="51" t="str">
        <f t="shared" si="45"/>
        <v/>
      </c>
      <c r="H613" s="51" t="str">
        <f t="shared" si="46"/>
        <v/>
      </c>
      <c r="I613" s="52" t="str">
        <f t="shared" si="47"/>
        <v/>
      </c>
      <c r="K613" s="59"/>
      <c r="L613" s="59"/>
      <c r="M613" s="59"/>
      <c r="N613" s="59"/>
      <c r="O613" s="60"/>
      <c r="P613" s="61"/>
      <c r="Q613" s="59"/>
      <c r="R613" s="59"/>
      <c r="S613" s="60"/>
    </row>
    <row r="614" spans="1:19" s="41" customFormat="1" ht="16.5" customHeight="1" x14ac:dyDescent="0.3">
      <c r="A614" s="47">
        <v>596</v>
      </c>
      <c r="B614" s="42" t="str">
        <f t="shared" si="48"/>
        <v/>
      </c>
      <c r="C614" s="43" t="str">
        <f t="shared" si="49"/>
        <v/>
      </c>
      <c r="D614" s="57"/>
      <c r="E614" s="58"/>
      <c r="F614" s="49"/>
      <c r="G614" s="51" t="str">
        <f t="shared" si="45"/>
        <v/>
      </c>
      <c r="H614" s="51" t="str">
        <f t="shared" si="46"/>
        <v/>
      </c>
      <c r="I614" s="52" t="str">
        <f t="shared" si="47"/>
        <v/>
      </c>
      <c r="K614" s="59"/>
      <c r="L614" s="59"/>
      <c r="M614" s="59"/>
      <c r="N614" s="59"/>
      <c r="O614" s="60"/>
      <c r="P614" s="61"/>
      <c r="Q614" s="59"/>
      <c r="R614" s="59"/>
      <c r="S614" s="60"/>
    </row>
    <row r="615" spans="1:19" s="41" customFormat="1" ht="16.5" customHeight="1" x14ac:dyDescent="0.3">
      <c r="A615" s="47">
        <v>597</v>
      </c>
      <c r="B615" s="42" t="str">
        <f t="shared" si="48"/>
        <v/>
      </c>
      <c r="C615" s="43" t="str">
        <f t="shared" si="49"/>
        <v/>
      </c>
      <c r="D615" s="57"/>
      <c r="E615" s="58"/>
      <c r="F615" s="49"/>
      <c r="G615" s="51" t="str">
        <f t="shared" si="45"/>
        <v/>
      </c>
      <c r="H615" s="51" t="str">
        <f t="shared" si="46"/>
        <v/>
      </c>
      <c r="I615" s="52" t="str">
        <f t="shared" si="47"/>
        <v/>
      </c>
      <c r="K615" s="59"/>
      <c r="L615" s="59"/>
      <c r="M615" s="59"/>
      <c r="N615" s="59"/>
      <c r="O615" s="60"/>
      <c r="P615" s="61"/>
      <c r="Q615" s="59"/>
      <c r="R615" s="59"/>
      <c r="S615" s="60"/>
    </row>
    <row r="616" spans="1:19" s="41" customFormat="1" ht="16.5" customHeight="1" x14ac:dyDescent="0.3">
      <c r="A616" s="47">
        <v>598</v>
      </c>
      <c r="B616" s="42" t="str">
        <f t="shared" si="48"/>
        <v/>
      </c>
      <c r="C616" s="43" t="str">
        <f t="shared" si="49"/>
        <v/>
      </c>
      <c r="D616" s="57"/>
      <c r="E616" s="58"/>
      <c r="F616" s="49"/>
      <c r="G616" s="51" t="str">
        <f t="shared" si="45"/>
        <v/>
      </c>
      <c r="H616" s="51" t="str">
        <f t="shared" si="46"/>
        <v/>
      </c>
      <c r="I616" s="52" t="str">
        <f t="shared" si="47"/>
        <v/>
      </c>
      <c r="K616" s="59"/>
      <c r="L616" s="59"/>
      <c r="M616" s="59"/>
      <c r="N616" s="59"/>
      <c r="O616" s="60"/>
      <c r="P616" s="61"/>
      <c r="Q616" s="59"/>
      <c r="R616" s="59"/>
      <c r="S616" s="60"/>
    </row>
    <row r="617" spans="1:19" s="41" customFormat="1" ht="16.5" customHeight="1" x14ac:dyDescent="0.3">
      <c r="A617" s="47">
        <v>599</v>
      </c>
      <c r="B617" s="42" t="str">
        <f t="shared" si="48"/>
        <v/>
      </c>
      <c r="C617" s="43" t="str">
        <f t="shared" si="49"/>
        <v/>
      </c>
      <c r="D617" s="57"/>
      <c r="E617" s="58"/>
      <c r="F617" s="49"/>
      <c r="G617" s="51" t="str">
        <f t="shared" si="45"/>
        <v/>
      </c>
      <c r="H617" s="51" t="str">
        <f t="shared" si="46"/>
        <v/>
      </c>
      <c r="I617" s="52" t="str">
        <f t="shared" si="47"/>
        <v/>
      </c>
      <c r="K617" s="59"/>
      <c r="L617" s="59"/>
      <c r="M617" s="59"/>
      <c r="N617" s="59"/>
      <c r="O617" s="60"/>
      <c r="P617" s="61"/>
      <c r="Q617" s="59"/>
      <c r="R617" s="59"/>
      <c r="S617" s="60"/>
    </row>
    <row r="618" spans="1:19" s="41" customFormat="1" ht="16.5" customHeight="1" x14ac:dyDescent="0.3">
      <c r="A618" s="47">
        <v>600</v>
      </c>
      <c r="B618" s="42" t="str">
        <f t="shared" si="48"/>
        <v/>
      </c>
      <c r="C618" s="43" t="str">
        <f t="shared" si="49"/>
        <v/>
      </c>
      <c r="D618" s="57"/>
      <c r="E618" s="58"/>
      <c r="F618" s="49"/>
      <c r="G618" s="51" t="str">
        <f t="shared" si="45"/>
        <v/>
      </c>
      <c r="H618" s="51" t="str">
        <f t="shared" si="46"/>
        <v/>
      </c>
      <c r="I618" s="52" t="str">
        <f t="shared" si="47"/>
        <v/>
      </c>
      <c r="K618" s="59"/>
      <c r="L618" s="59"/>
      <c r="M618" s="59"/>
      <c r="N618" s="59"/>
      <c r="O618" s="60"/>
      <c r="P618" s="61"/>
      <c r="Q618" s="59"/>
      <c r="R618" s="59"/>
      <c r="S618" s="60"/>
    </row>
    <row r="619" spans="1:19" s="41" customFormat="1" ht="16.5" customHeight="1" x14ac:dyDescent="0.3">
      <c r="A619" s="47">
        <v>601</v>
      </c>
      <c r="B619" s="42" t="str">
        <f t="shared" si="48"/>
        <v/>
      </c>
      <c r="C619" s="43" t="str">
        <f t="shared" si="49"/>
        <v/>
      </c>
      <c r="D619" s="57"/>
      <c r="E619" s="58"/>
      <c r="F619" s="49"/>
      <c r="G619" s="51" t="str">
        <f t="shared" si="45"/>
        <v/>
      </c>
      <c r="H619" s="51" t="str">
        <f t="shared" si="46"/>
        <v/>
      </c>
      <c r="I619" s="52" t="str">
        <f t="shared" si="47"/>
        <v/>
      </c>
      <c r="K619" s="59"/>
      <c r="L619" s="59"/>
      <c r="M619" s="59"/>
      <c r="N619" s="59"/>
      <c r="O619" s="60"/>
      <c r="P619" s="61"/>
      <c r="Q619" s="59"/>
      <c r="R619" s="59"/>
      <c r="S619" s="60"/>
    </row>
    <row r="620" spans="1:19" s="41" customFormat="1" ht="16.5" customHeight="1" x14ac:dyDescent="0.3">
      <c r="A620" s="47">
        <v>602</v>
      </c>
      <c r="B620" s="42" t="str">
        <f t="shared" si="48"/>
        <v/>
      </c>
      <c r="C620" s="43" t="str">
        <f t="shared" si="49"/>
        <v/>
      </c>
      <c r="D620" s="57"/>
      <c r="E620" s="58"/>
      <c r="F620" s="49"/>
      <c r="G620" s="51" t="str">
        <f t="shared" si="45"/>
        <v/>
      </c>
      <c r="H620" s="51" t="str">
        <f t="shared" si="46"/>
        <v/>
      </c>
      <c r="I620" s="52" t="str">
        <f t="shared" si="47"/>
        <v/>
      </c>
      <c r="K620" s="59"/>
      <c r="L620" s="59"/>
      <c r="M620" s="59"/>
      <c r="N620" s="59"/>
      <c r="O620" s="60"/>
      <c r="P620" s="61"/>
      <c r="Q620" s="59"/>
      <c r="R620" s="59"/>
      <c r="S620" s="60"/>
    </row>
    <row r="621" spans="1:19" s="41" customFormat="1" ht="16.5" customHeight="1" x14ac:dyDescent="0.3">
      <c r="A621" s="47">
        <v>603</v>
      </c>
      <c r="B621" s="42" t="str">
        <f t="shared" si="48"/>
        <v/>
      </c>
      <c r="C621" s="43" t="str">
        <f t="shared" si="49"/>
        <v/>
      </c>
      <c r="D621" s="57"/>
      <c r="E621" s="58"/>
      <c r="F621" s="49"/>
      <c r="G621" s="51" t="str">
        <f t="shared" si="45"/>
        <v/>
      </c>
      <c r="H621" s="51" t="str">
        <f t="shared" si="46"/>
        <v/>
      </c>
      <c r="I621" s="52" t="str">
        <f t="shared" si="47"/>
        <v/>
      </c>
      <c r="K621" s="59"/>
      <c r="L621" s="59"/>
      <c r="M621" s="59"/>
      <c r="N621" s="59"/>
      <c r="O621" s="60"/>
      <c r="P621" s="61"/>
      <c r="Q621" s="59"/>
      <c r="R621" s="59"/>
      <c r="S621" s="60"/>
    </row>
    <row r="622" spans="1:19" s="41" customFormat="1" ht="16.5" customHeight="1" x14ac:dyDescent="0.3">
      <c r="A622" s="47">
        <v>604</v>
      </c>
      <c r="B622" s="42" t="str">
        <f t="shared" si="48"/>
        <v/>
      </c>
      <c r="C622" s="43" t="str">
        <f t="shared" si="49"/>
        <v/>
      </c>
      <c r="D622" s="57"/>
      <c r="E622" s="58"/>
      <c r="F622" s="49"/>
      <c r="G622" s="51" t="str">
        <f t="shared" si="45"/>
        <v/>
      </c>
      <c r="H622" s="51" t="str">
        <f t="shared" si="46"/>
        <v/>
      </c>
      <c r="I622" s="52" t="str">
        <f t="shared" si="47"/>
        <v/>
      </c>
      <c r="K622" s="59"/>
      <c r="L622" s="59"/>
      <c r="M622" s="59"/>
      <c r="N622" s="59"/>
      <c r="O622" s="60"/>
      <c r="P622" s="61"/>
      <c r="Q622" s="59"/>
      <c r="R622" s="59"/>
      <c r="S622" s="60"/>
    </row>
    <row r="623" spans="1:19" s="41" customFormat="1" ht="16.5" customHeight="1" x14ac:dyDescent="0.3">
      <c r="A623" s="47">
        <v>605</v>
      </c>
      <c r="B623" s="42" t="str">
        <f t="shared" si="48"/>
        <v/>
      </c>
      <c r="C623" s="43" t="str">
        <f t="shared" si="49"/>
        <v/>
      </c>
      <c r="D623" s="57"/>
      <c r="E623" s="58"/>
      <c r="F623" s="49"/>
      <c r="G623" s="51" t="str">
        <f t="shared" si="45"/>
        <v/>
      </c>
      <c r="H623" s="51" t="str">
        <f t="shared" si="46"/>
        <v/>
      </c>
      <c r="I623" s="52" t="str">
        <f t="shared" si="47"/>
        <v/>
      </c>
      <c r="K623" s="59"/>
      <c r="L623" s="59"/>
      <c r="M623" s="59"/>
      <c r="N623" s="59"/>
      <c r="O623" s="60"/>
      <c r="P623" s="61"/>
      <c r="Q623" s="59"/>
      <c r="R623" s="59"/>
      <c r="S623" s="60"/>
    </row>
    <row r="624" spans="1:19" s="41" customFormat="1" ht="16.5" customHeight="1" x14ac:dyDescent="0.3">
      <c r="A624" s="47">
        <v>606</v>
      </c>
      <c r="B624" s="42" t="str">
        <f t="shared" si="48"/>
        <v/>
      </c>
      <c r="C624" s="43" t="str">
        <f t="shared" si="49"/>
        <v/>
      </c>
      <c r="D624" s="57"/>
      <c r="E624" s="58"/>
      <c r="F624" s="49"/>
      <c r="G624" s="51" t="str">
        <f t="shared" si="45"/>
        <v/>
      </c>
      <c r="H624" s="51" t="str">
        <f t="shared" si="46"/>
        <v/>
      </c>
      <c r="I624" s="52" t="str">
        <f t="shared" si="47"/>
        <v/>
      </c>
      <c r="K624" s="59"/>
      <c r="L624" s="59"/>
      <c r="M624" s="59"/>
      <c r="N624" s="59"/>
      <c r="O624" s="60"/>
      <c r="P624" s="61"/>
      <c r="Q624" s="59"/>
      <c r="R624" s="59"/>
      <c r="S624" s="60"/>
    </row>
    <row r="625" spans="1:19" s="41" customFormat="1" ht="16.5" customHeight="1" x14ac:dyDescent="0.3">
      <c r="A625" s="47">
        <v>607</v>
      </c>
      <c r="B625" s="42" t="str">
        <f t="shared" si="48"/>
        <v/>
      </c>
      <c r="C625" s="43" t="str">
        <f t="shared" si="49"/>
        <v/>
      </c>
      <c r="D625" s="57"/>
      <c r="E625" s="58"/>
      <c r="F625" s="49"/>
      <c r="G625" s="51" t="str">
        <f t="shared" si="45"/>
        <v/>
      </c>
      <c r="H625" s="51" t="str">
        <f t="shared" si="46"/>
        <v/>
      </c>
      <c r="I625" s="52" t="str">
        <f t="shared" si="47"/>
        <v/>
      </c>
      <c r="K625" s="59"/>
      <c r="L625" s="59"/>
      <c r="M625" s="59"/>
      <c r="N625" s="59"/>
      <c r="O625" s="60"/>
      <c r="P625" s="61"/>
      <c r="Q625" s="59"/>
      <c r="R625" s="59"/>
      <c r="S625" s="60"/>
    </row>
    <row r="626" spans="1:19" s="41" customFormat="1" ht="16.5" customHeight="1" x14ac:dyDescent="0.3">
      <c r="A626" s="47">
        <v>608</v>
      </c>
      <c r="B626" s="42" t="str">
        <f t="shared" si="48"/>
        <v/>
      </c>
      <c r="C626" s="43" t="str">
        <f t="shared" si="49"/>
        <v/>
      </c>
      <c r="D626" s="57"/>
      <c r="E626" s="58"/>
      <c r="F626" s="49"/>
      <c r="G626" s="51" t="str">
        <f t="shared" si="45"/>
        <v/>
      </c>
      <c r="H626" s="51" t="str">
        <f t="shared" si="46"/>
        <v/>
      </c>
      <c r="I626" s="52" t="str">
        <f t="shared" si="47"/>
        <v/>
      </c>
      <c r="K626" s="59"/>
      <c r="L626" s="59"/>
      <c r="M626" s="59"/>
      <c r="N626" s="59"/>
      <c r="O626" s="60"/>
      <c r="P626" s="61"/>
      <c r="Q626" s="59"/>
      <c r="R626" s="59"/>
      <c r="S626" s="60"/>
    </row>
    <row r="627" spans="1:19" s="41" customFormat="1" ht="16.5" customHeight="1" x14ac:dyDescent="0.3">
      <c r="A627" s="47">
        <v>609</v>
      </c>
      <c r="B627" s="42" t="str">
        <f t="shared" si="48"/>
        <v/>
      </c>
      <c r="C627" s="43" t="str">
        <f t="shared" si="49"/>
        <v/>
      </c>
      <c r="D627" s="57"/>
      <c r="E627" s="58"/>
      <c r="F627" s="49"/>
      <c r="G627" s="51" t="str">
        <f t="shared" si="45"/>
        <v/>
      </c>
      <c r="H627" s="51" t="str">
        <f t="shared" si="46"/>
        <v/>
      </c>
      <c r="I627" s="52" t="str">
        <f t="shared" si="47"/>
        <v/>
      </c>
      <c r="K627" s="59"/>
      <c r="L627" s="59"/>
      <c r="M627" s="59"/>
      <c r="N627" s="59"/>
      <c r="O627" s="60"/>
      <c r="P627" s="61"/>
      <c r="Q627" s="59"/>
      <c r="R627" s="59"/>
      <c r="S627" s="60"/>
    </row>
    <row r="628" spans="1:19" s="41" customFormat="1" ht="16.5" customHeight="1" x14ac:dyDescent="0.3">
      <c r="A628" s="47">
        <v>610</v>
      </c>
      <c r="B628" s="42" t="str">
        <f t="shared" si="48"/>
        <v/>
      </c>
      <c r="C628" s="43" t="str">
        <f t="shared" si="49"/>
        <v/>
      </c>
      <c r="D628" s="57"/>
      <c r="E628" s="58"/>
      <c r="F628" s="49"/>
      <c r="G628" s="51" t="str">
        <f t="shared" si="45"/>
        <v/>
      </c>
      <c r="H628" s="51" t="str">
        <f t="shared" si="46"/>
        <v/>
      </c>
      <c r="I628" s="52" t="str">
        <f t="shared" si="47"/>
        <v/>
      </c>
      <c r="K628" s="59"/>
      <c r="L628" s="59"/>
      <c r="M628" s="59"/>
      <c r="N628" s="59"/>
      <c r="O628" s="60"/>
      <c r="P628" s="61"/>
      <c r="Q628" s="59"/>
      <c r="R628" s="59"/>
      <c r="S628" s="60"/>
    </row>
    <row r="629" spans="1:19" s="41" customFormat="1" ht="16.5" customHeight="1" x14ac:dyDescent="0.3">
      <c r="A629" s="47">
        <v>611</v>
      </c>
      <c r="B629" s="42" t="str">
        <f t="shared" si="48"/>
        <v/>
      </c>
      <c r="C629" s="43" t="str">
        <f t="shared" si="49"/>
        <v/>
      </c>
      <c r="D629" s="57"/>
      <c r="E629" s="58"/>
      <c r="F629" s="49"/>
      <c r="G629" s="51" t="str">
        <f t="shared" si="45"/>
        <v/>
      </c>
      <c r="H629" s="51" t="str">
        <f t="shared" si="46"/>
        <v/>
      </c>
      <c r="I629" s="52" t="str">
        <f t="shared" si="47"/>
        <v/>
      </c>
      <c r="K629" s="59"/>
      <c r="L629" s="59"/>
      <c r="M629" s="59"/>
      <c r="N629" s="59"/>
      <c r="O629" s="60"/>
      <c r="P629" s="61"/>
      <c r="Q629" s="59"/>
      <c r="R629" s="59"/>
      <c r="S629" s="60"/>
    </row>
    <row r="630" spans="1:19" s="41" customFormat="1" ht="16.5" customHeight="1" x14ac:dyDescent="0.3">
      <c r="A630" s="47">
        <v>612</v>
      </c>
      <c r="B630" s="42" t="str">
        <f t="shared" si="48"/>
        <v/>
      </c>
      <c r="C630" s="43" t="str">
        <f t="shared" si="49"/>
        <v/>
      </c>
      <c r="D630" s="57"/>
      <c r="E630" s="58"/>
      <c r="F630" s="49"/>
      <c r="G630" s="51" t="str">
        <f t="shared" si="45"/>
        <v/>
      </c>
      <c r="H630" s="51" t="str">
        <f t="shared" si="46"/>
        <v/>
      </c>
      <c r="I630" s="52" t="str">
        <f t="shared" si="47"/>
        <v/>
      </c>
      <c r="K630" s="59"/>
      <c r="L630" s="59"/>
      <c r="M630" s="59"/>
      <c r="N630" s="59"/>
      <c r="O630" s="60"/>
      <c r="P630" s="61"/>
      <c r="Q630" s="59"/>
      <c r="R630" s="59"/>
      <c r="S630" s="60"/>
    </row>
    <row r="631" spans="1:19" s="41" customFormat="1" ht="16.5" customHeight="1" x14ac:dyDescent="0.3">
      <c r="A631" s="47">
        <v>613</v>
      </c>
      <c r="B631" s="42" t="str">
        <f t="shared" si="48"/>
        <v/>
      </c>
      <c r="C631" s="43" t="str">
        <f t="shared" si="49"/>
        <v/>
      </c>
      <c r="D631" s="57"/>
      <c r="E631" s="58"/>
      <c r="F631" s="49"/>
      <c r="G631" s="51" t="str">
        <f t="shared" si="45"/>
        <v/>
      </c>
      <c r="H631" s="51" t="str">
        <f t="shared" si="46"/>
        <v/>
      </c>
      <c r="I631" s="52" t="str">
        <f t="shared" si="47"/>
        <v/>
      </c>
      <c r="K631" s="59"/>
      <c r="L631" s="59"/>
      <c r="M631" s="59"/>
      <c r="N631" s="59"/>
      <c r="O631" s="60"/>
      <c r="P631" s="61"/>
      <c r="Q631" s="59"/>
      <c r="R631" s="59"/>
      <c r="S631" s="60"/>
    </row>
    <row r="632" spans="1:19" s="41" customFormat="1" ht="16.5" customHeight="1" x14ac:dyDescent="0.3">
      <c r="A632" s="47">
        <v>614</v>
      </c>
      <c r="B632" s="42" t="str">
        <f t="shared" si="48"/>
        <v/>
      </c>
      <c r="C632" s="43" t="str">
        <f t="shared" si="49"/>
        <v/>
      </c>
      <c r="D632" s="57"/>
      <c r="E632" s="58"/>
      <c r="F632" s="49"/>
      <c r="G632" s="51" t="str">
        <f t="shared" si="45"/>
        <v/>
      </c>
      <c r="H632" s="51" t="str">
        <f t="shared" si="46"/>
        <v/>
      </c>
      <c r="I632" s="52" t="str">
        <f t="shared" si="47"/>
        <v/>
      </c>
      <c r="K632" s="59"/>
      <c r="L632" s="59"/>
      <c r="M632" s="59"/>
      <c r="N632" s="59"/>
      <c r="O632" s="60"/>
      <c r="P632" s="61"/>
      <c r="Q632" s="59"/>
      <c r="R632" s="59"/>
      <c r="S632" s="60"/>
    </row>
    <row r="633" spans="1:19" s="41" customFormat="1" ht="16.5" customHeight="1" x14ac:dyDescent="0.3">
      <c r="A633" s="47">
        <v>615</v>
      </c>
      <c r="B633" s="42" t="str">
        <f t="shared" si="48"/>
        <v/>
      </c>
      <c r="C633" s="43" t="str">
        <f t="shared" si="49"/>
        <v/>
      </c>
      <c r="D633" s="57"/>
      <c r="E633" s="58"/>
      <c r="F633" s="49"/>
      <c r="G633" s="51" t="str">
        <f t="shared" si="45"/>
        <v/>
      </c>
      <c r="H633" s="51" t="str">
        <f t="shared" si="46"/>
        <v/>
      </c>
      <c r="I633" s="52" t="str">
        <f t="shared" si="47"/>
        <v/>
      </c>
      <c r="K633" s="59"/>
      <c r="L633" s="59"/>
      <c r="M633" s="59"/>
      <c r="N633" s="59"/>
      <c r="O633" s="60"/>
      <c r="P633" s="61"/>
      <c r="Q633" s="59"/>
      <c r="R633" s="59"/>
      <c r="S633" s="60"/>
    </row>
    <row r="634" spans="1:19" s="41" customFormat="1" ht="16.5" customHeight="1" x14ac:dyDescent="0.3">
      <c r="A634" s="47">
        <v>616</v>
      </c>
      <c r="B634" s="42" t="str">
        <f t="shared" si="48"/>
        <v/>
      </c>
      <c r="C634" s="43" t="str">
        <f t="shared" si="49"/>
        <v/>
      </c>
      <c r="D634" s="57"/>
      <c r="E634" s="58"/>
      <c r="F634" s="49"/>
      <c r="G634" s="51" t="str">
        <f t="shared" si="45"/>
        <v/>
      </c>
      <c r="H634" s="51" t="str">
        <f t="shared" si="46"/>
        <v/>
      </c>
      <c r="I634" s="52" t="str">
        <f t="shared" si="47"/>
        <v/>
      </c>
      <c r="K634" s="59"/>
      <c r="L634" s="59"/>
      <c r="M634" s="59"/>
      <c r="N634" s="59"/>
      <c r="O634" s="60"/>
      <c r="P634" s="61"/>
      <c r="Q634" s="59"/>
      <c r="R634" s="59"/>
      <c r="S634" s="60"/>
    </row>
    <row r="635" spans="1:19" s="41" customFormat="1" ht="16.5" customHeight="1" x14ac:dyDescent="0.3">
      <c r="A635" s="47">
        <v>617</v>
      </c>
      <c r="B635" s="42" t="str">
        <f t="shared" si="48"/>
        <v/>
      </c>
      <c r="C635" s="43" t="str">
        <f t="shared" si="49"/>
        <v/>
      </c>
      <c r="D635" s="57"/>
      <c r="E635" s="58"/>
      <c r="F635" s="49"/>
      <c r="G635" s="51" t="str">
        <f t="shared" si="45"/>
        <v/>
      </c>
      <c r="H635" s="51" t="str">
        <f t="shared" si="46"/>
        <v/>
      </c>
      <c r="I635" s="52" t="str">
        <f t="shared" si="47"/>
        <v/>
      </c>
      <c r="K635" s="59"/>
      <c r="L635" s="59"/>
      <c r="M635" s="59"/>
      <c r="N635" s="59"/>
      <c r="O635" s="60"/>
      <c r="P635" s="61"/>
      <c r="Q635" s="59"/>
      <c r="R635" s="59"/>
      <c r="S635" s="60"/>
    </row>
    <row r="636" spans="1:19" s="41" customFormat="1" ht="16.5" customHeight="1" x14ac:dyDescent="0.3">
      <c r="A636" s="47">
        <v>618</v>
      </c>
      <c r="B636" s="42" t="str">
        <f t="shared" si="48"/>
        <v/>
      </c>
      <c r="C636" s="43" t="str">
        <f t="shared" si="49"/>
        <v/>
      </c>
      <c r="D636" s="57"/>
      <c r="E636" s="58"/>
      <c r="F636" s="49"/>
      <c r="G636" s="51" t="str">
        <f t="shared" si="45"/>
        <v/>
      </c>
      <c r="H636" s="51" t="str">
        <f t="shared" si="46"/>
        <v/>
      </c>
      <c r="I636" s="52" t="str">
        <f t="shared" si="47"/>
        <v/>
      </c>
      <c r="K636" s="59"/>
      <c r="L636" s="59"/>
      <c r="M636" s="59"/>
      <c r="N636" s="59"/>
      <c r="O636" s="60"/>
      <c r="P636" s="61"/>
      <c r="Q636" s="59"/>
      <c r="R636" s="59"/>
      <c r="S636" s="60"/>
    </row>
    <row r="637" spans="1:19" s="41" customFormat="1" ht="16.5" customHeight="1" x14ac:dyDescent="0.3">
      <c r="A637" s="47">
        <v>619</v>
      </c>
      <c r="B637" s="42" t="str">
        <f t="shared" si="48"/>
        <v/>
      </c>
      <c r="C637" s="43" t="str">
        <f t="shared" si="49"/>
        <v/>
      </c>
      <c r="D637" s="57"/>
      <c r="E637" s="58"/>
      <c r="F637" s="49"/>
      <c r="G637" s="51" t="str">
        <f t="shared" si="45"/>
        <v/>
      </c>
      <c r="H637" s="51" t="str">
        <f t="shared" si="46"/>
        <v/>
      </c>
      <c r="I637" s="52" t="str">
        <f t="shared" si="47"/>
        <v/>
      </c>
      <c r="K637" s="59"/>
      <c r="L637" s="59"/>
      <c r="M637" s="59"/>
      <c r="N637" s="59"/>
      <c r="O637" s="60"/>
      <c r="P637" s="61"/>
      <c r="Q637" s="59"/>
      <c r="R637" s="59"/>
      <c r="S637" s="60"/>
    </row>
    <row r="638" spans="1:19" s="41" customFormat="1" ht="16.5" customHeight="1" x14ac:dyDescent="0.3">
      <c r="A638" s="47">
        <v>620</v>
      </c>
      <c r="B638" s="42" t="str">
        <f t="shared" si="48"/>
        <v/>
      </c>
      <c r="C638" s="43" t="str">
        <f t="shared" si="49"/>
        <v/>
      </c>
      <c r="D638" s="57"/>
      <c r="E638" s="58"/>
      <c r="F638" s="49"/>
      <c r="G638" s="51" t="str">
        <f t="shared" si="45"/>
        <v/>
      </c>
      <c r="H638" s="51" t="str">
        <f t="shared" si="46"/>
        <v/>
      </c>
      <c r="I638" s="52" t="str">
        <f t="shared" si="47"/>
        <v/>
      </c>
      <c r="K638" s="59"/>
      <c r="L638" s="59"/>
      <c r="M638" s="59"/>
      <c r="N638" s="59"/>
      <c r="O638" s="60"/>
      <c r="P638" s="61"/>
      <c r="Q638" s="59"/>
      <c r="R638" s="59"/>
      <c r="S638" s="60"/>
    </row>
    <row r="639" spans="1:19" s="41" customFormat="1" ht="16.5" customHeight="1" x14ac:dyDescent="0.3">
      <c r="A639" s="47">
        <v>621</v>
      </c>
      <c r="B639" s="42" t="str">
        <f t="shared" si="48"/>
        <v/>
      </c>
      <c r="C639" s="43" t="str">
        <f t="shared" si="49"/>
        <v/>
      </c>
      <c r="D639" s="57"/>
      <c r="E639" s="58"/>
      <c r="F639" s="49"/>
      <c r="G639" s="51" t="str">
        <f t="shared" si="45"/>
        <v/>
      </c>
      <c r="H639" s="51" t="str">
        <f t="shared" si="46"/>
        <v/>
      </c>
      <c r="I639" s="52" t="str">
        <f t="shared" si="47"/>
        <v/>
      </c>
      <c r="K639" s="59"/>
      <c r="L639" s="59"/>
      <c r="M639" s="59"/>
      <c r="N639" s="59"/>
      <c r="O639" s="60"/>
      <c r="P639" s="61"/>
      <c r="Q639" s="59"/>
      <c r="R639" s="59"/>
      <c r="S639" s="60"/>
    </row>
    <row r="640" spans="1:19" s="41" customFormat="1" ht="16.5" customHeight="1" x14ac:dyDescent="0.3">
      <c r="A640" s="47">
        <v>622</v>
      </c>
      <c r="B640" s="42" t="str">
        <f t="shared" si="48"/>
        <v/>
      </c>
      <c r="C640" s="43" t="str">
        <f t="shared" si="49"/>
        <v/>
      </c>
      <c r="D640" s="57"/>
      <c r="E640" s="58"/>
      <c r="F640" s="49"/>
      <c r="G640" s="51" t="str">
        <f t="shared" si="45"/>
        <v/>
      </c>
      <c r="H640" s="51" t="str">
        <f t="shared" si="46"/>
        <v/>
      </c>
      <c r="I640" s="52" t="str">
        <f t="shared" si="47"/>
        <v/>
      </c>
      <c r="K640" s="59"/>
      <c r="L640" s="59"/>
      <c r="M640" s="59"/>
      <c r="N640" s="59"/>
      <c r="O640" s="60"/>
      <c r="P640" s="61"/>
      <c r="Q640" s="59"/>
      <c r="R640" s="59"/>
      <c r="S640" s="60"/>
    </row>
    <row r="641" spans="1:19" s="41" customFormat="1" ht="16.5" customHeight="1" x14ac:dyDescent="0.3">
      <c r="A641" s="47">
        <v>623</v>
      </c>
      <c r="B641" s="42" t="str">
        <f t="shared" si="48"/>
        <v/>
      </c>
      <c r="C641" s="43" t="str">
        <f t="shared" si="49"/>
        <v/>
      </c>
      <c r="D641" s="57"/>
      <c r="E641" s="58"/>
      <c r="F641" s="49"/>
      <c r="G641" s="51" t="str">
        <f t="shared" si="45"/>
        <v/>
      </c>
      <c r="H641" s="51" t="str">
        <f t="shared" si="46"/>
        <v/>
      </c>
      <c r="I641" s="52" t="str">
        <f t="shared" si="47"/>
        <v/>
      </c>
      <c r="K641" s="59"/>
      <c r="L641" s="59"/>
      <c r="M641" s="59"/>
      <c r="N641" s="59"/>
      <c r="O641" s="60"/>
      <c r="P641" s="61"/>
      <c r="Q641" s="59"/>
      <c r="R641" s="59"/>
      <c r="S641" s="60"/>
    </row>
    <row r="642" spans="1:19" s="41" customFormat="1" ht="16.5" customHeight="1" x14ac:dyDescent="0.3">
      <c r="A642" s="47">
        <v>624</v>
      </c>
      <c r="B642" s="42" t="str">
        <f t="shared" si="48"/>
        <v/>
      </c>
      <c r="C642" s="43" t="str">
        <f t="shared" si="49"/>
        <v/>
      </c>
      <c r="D642" s="57"/>
      <c r="E642" s="58"/>
      <c r="F642" s="49"/>
      <c r="G642" s="51" t="str">
        <f t="shared" si="45"/>
        <v/>
      </c>
      <c r="H642" s="51" t="str">
        <f t="shared" si="46"/>
        <v/>
      </c>
      <c r="I642" s="52" t="str">
        <f t="shared" si="47"/>
        <v/>
      </c>
      <c r="K642" s="59"/>
      <c r="L642" s="59"/>
      <c r="M642" s="59"/>
      <c r="N642" s="59"/>
      <c r="O642" s="60"/>
      <c r="P642" s="61"/>
      <c r="Q642" s="59"/>
      <c r="R642" s="59"/>
      <c r="S642" s="60"/>
    </row>
    <row r="643" spans="1:19" s="41" customFormat="1" ht="16.5" customHeight="1" x14ac:dyDescent="0.3">
      <c r="A643" s="47">
        <v>625</v>
      </c>
      <c r="B643" s="42" t="str">
        <f t="shared" si="48"/>
        <v/>
      </c>
      <c r="C643" s="43" t="str">
        <f t="shared" si="49"/>
        <v/>
      </c>
      <c r="D643" s="57"/>
      <c r="E643" s="58"/>
      <c r="F643" s="49"/>
      <c r="G643" s="51" t="str">
        <f t="shared" si="45"/>
        <v/>
      </c>
      <c r="H643" s="51" t="str">
        <f t="shared" si="46"/>
        <v/>
      </c>
      <c r="I643" s="52" t="str">
        <f t="shared" si="47"/>
        <v/>
      </c>
      <c r="K643" s="59"/>
      <c r="L643" s="59"/>
      <c r="M643" s="59"/>
      <c r="N643" s="59"/>
      <c r="O643" s="60"/>
      <c r="P643" s="61"/>
      <c r="Q643" s="59"/>
      <c r="R643" s="59"/>
      <c r="S643" s="60"/>
    </row>
    <row r="644" spans="1:19" s="41" customFormat="1" ht="16.5" customHeight="1" x14ac:dyDescent="0.3">
      <c r="A644" s="47">
        <v>626</v>
      </c>
      <c r="B644" s="42" t="str">
        <f t="shared" si="48"/>
        <v/>
      </c>
      <c r="C644" s="43" t="str">
        <f t="shared" si="49"/>
        <v/>
      </c>
      <c r="D644" s="57"/>
      <c r="E644" s="58"/>
      <c r="F644" s="49"/>
      <c r="G644" s="51" t="str">
        <f t="shared" si="45"/>
        <v/>
      </c>
      <c r="H644" s="51" t="str">
        <f t="shared" si="46"/>
        <v/>
      </c>
      <c r="I644" s="52" t="str">
        <f t="shared" si="47"/>
        <v/>
      </c>
      <c r="K644" s="59"/>
      <c r="L644" s="59"/>
      <c r="M644" s="59"/>
      <c r="N644" s="59"/>
      <c r="O644" s="60"/>
      <c r="P644" s="61"/>
      <c r="Q644" s="59"/>
      <c r="R644" s="59"/>
      <c r="S644" s="60"/>
    </row>
    <row r="645" spans="1:19" s="41" customFormat="1" ht="16.5" customHeight="1" x14ac:dyDescent="0.3">
      <c r="A645" s="47">
        <v>627</v>
      </c>
      <c r="B645" s="42" t="str">
        <f t="shared" si="48"/>
        <v/>
      </c>
      <c r="C645" s="43" t="str">
        <f t="shared" si="49"/>
        <v/>
      </c>
      <c r="D645" s="57"/>
      <c r="E645" s="58"/>
      <c r="F645" s="49"/>
      <c r="G645" s="51" t="str">
        <f t="shared" si="45"/>
        <v/>
      </c>
      <c r="H645" s="51" t="str">
        <f t="shared" si="46"/>
        <v/>
      </c>
      <c r="I645" s="52" t="str">
        <f t="shared" si="47"/>
        <v/>
      </c>
      <c r="K645" s="59"/>
      <c r="L645" s="59"/>
      <c r="M645" s="59"/>
      <c r="N645" s="59"/>
      <c r="O645" s="60"/>
      <c r="P645" s="61"/>
      <c r="Q645" s="59"/>
      <c r="R645" s="59"/>
      <c r="S645" s="60"/>
    </row>
    <row r="646" spans="1:19" s="41" customFormat="1" ht="16.5" customHeight="1" x14ac:dyDescent="0.3">
      <c r="A646" s="47">
        <v>628</v>
      </c>
      <c r="B646" s="42" t="str">
        <f t="shared" si="48"/>
        <v/>
      </c>
      <c r="C646" s="43" t="str">
        <f t="shared" si="49"/>
        <v/>
      </c>
      <c r="D646" s="57"/>
      <c r="E646" s="58"/>
      <c r="F646" s="49"/>
      <c r="G646" s="51" t="str">
        <f t="shared" si="45"/>
        <v/>
      </c>
      <c r="H646" s="51" t="str">
        <f t="shared" si="46"/>
        <v/>
      </c>
      <c r="I646" s="52" t="str">
        <f t="shared" si="47"/>
        <v/>
      </c>
      <c r="K646" s="59"/>
      <c r="L646" s="59"/>
      <c r="M646" s="59"/>
      <c r="N646" s="59"/>
      <c r="O646" s="60"/>
      <c r="P646" s="61"/>
      <c r="Q646" s="59"/>
      <c r="R646" s="59"/>
      <c r="S646" s="60"/>
    </row>
    <row r="647" spans="1:19" s="41" customFormat="1" ht="16.5" customHeight="1" x14ac:dyDescent="0.3">
      <c r="A647" s="47">
        <v>629</v>
      </c>
      <c r="B647" s="42" t="str">
        <f t="shared" si="48"/>
        <v/>
      </c>
      <c r="C647" s="43" t="str">
        <f t="shared" si="49"/>
        <v/>
      </c>
      <c r="D647" s="57"/>
      <c r="E647" s="58"/>
      <c r="F647" s="49"/>
      <c r="G647" s="51" t="str">
        <f t="shared" si="45"/>
        <v/>
      </c>
      <c r="H647" s="51" t="str">
        <f t="shared" si="46"/>
        <v/>
      </c>
      <c r="I647" s="52" t="str">
        <f t="shared" si="47"/>
        <v/>
      </c>
      <c r="K647" s="59"/>
      <c r="L647" s="59"/>
      <c r="M647" s="59"/>
      <c r="N647" s="59"/>
      <c r="O647" s="60"/>
      <c r="P647" s="61"/>
      <c r="Q647" s="59"/>
      <c r="R647" s="59"/>
      <c r="S647" s="60"/>
    </row>
    <row r="648" spans="1:19" s="41" customFormat="1" ht="16.5" customHeight="1" x14ac:dyDescent="0.3">
      <c r="A648" s="47">
        <v>630</v>
      </c>
      <c r="B648" s="42" t="str">
        <f t="shared" si="48"/>
        <v/>
      </c>
      <c r="C648" s="43" t="str">
        <f t="shared" si="49"/>
        <v/>
      </c>
      <c r="D648" s="57"/>
      <c r="E648" s="58"/>
      <c r="F648" s="49"/>
      <c r="G648" s="51" t="str">
        <f t="shared" si="45"/>
        <v/>
      </c>
      <c r="H648" s="51" t="str">
        <f t="shared" si="46"/>
        <v/>
      </c>
      <c r="I648" s="52" t="str">
        <f t="shared" si="47"/>
        <v/>
      </c>
      <c r="K648" s="59"/>
      <c r="L648" s="59"/>
      <c r="M648" s="59"/>
      <c r="N648" s="59"/>
      <c r="O648" s="60"/>
      <c r="P648" s="61"/>
      <c r="Q648" s="59"/>
      <c r="R648" s="59"/>
      <c r="S648" s="60"/>
    </row>
    <row r="649" spans="1:19" s="41" customFormat="1" ht="16.5" customHeight="1" x14ac:dyDescent="0.3">
      <c r="A649" s="47">
        <v>631</v>
      </c>
      <c r="B649" s="42" t="str">
        <f t="shared" si="48"/>
        <v/>
      </c>
      <c r="C649" s="43" t="str">
        <f t="shared" si="49"/>
        <v/>
      </c>
      <c r="D649" s="57"/>
      <c r="E649" s="58"/>
      <c r="F649" s="49"/>
      <c r="G649" s="51" t="str">
        <f t="shared" si="45"/>
        <v/>
      </c>
      <c r="H649" s="51" t="str">
        <f t="shared" si="46"/>
        <v/>
      </c>
      <c r="I649" s="52" t="str">
        <f t="shared" si="47"/>
        <v/>
      </c>
      <c r="K649" s="59"/>
      <c r="L649" s="59"/>
      <c r="M649" s="59"/>
      <c r="N649" s="59"/>
      <c r="O649" s="60"/>
      <c r="P649" s="61"/>
      <c r="Q649" s="59"/>
      <c r="R649" s="59"/>
      <c r="S649" s="60"/>
    </row>
    <row r="650" spans="1:19" s="41" customFormat="1" ht="16.5" customHeight="1" x14ac:dyDescent="0.3">
      <c r="A650" s="47">
        <v>632</v>
      </c>
      <c r="B650" s="42" t="str">
        <f t="shared" si="48"/>
        <v/>
      </c>
      <c r="C650" s="43" t="str">
        <f t="shared" si="49"/>
        <v/>
      </c>
      <c r="D650" s="57"/>
      <c r="E650" s="58"/>
      <c r="F650" s="49"/>
      <c r="G650" s="51" t="str">
        <f t="shared" si="45"/>
        <v/>
      </c>
      <c r="H650" s="51" t="str">
        <f t="shared" si="46"/>
        <v/>
      </c>
      <c r="I650" s="52" t="str">
        <f t="shared" si="47"/>
        <v/>
      </c>
      <c r="K650" s="59"/>
      <c r="L650" s="59"/>
      <c r="M650" s="59"/>
      <c r="N650" s="59"/>
      <c r="O650" s="60"/>
      <c r="P650" s="61"/>
      <c r="Q650" s="59"/>
      <c r="R650" s="59"/>
      <c r="S650" s="60"/>
    </row>
    <row r="651" spans="1:19" s="41" customFormat="1" ht="16.5" customHeight="1" x14ac:dyDescent="0.3">
      <c r="A651" s="47">
        <v>633</v>
      </c>
      <c r="B651" s="42" t="str">
        <f t="shared" si="48"/>
        <v/>
      </c>
      <c r="C651" s="43" t="str">
        <f t="shared" si="49"/>
        <v/>
      </c>
      <c r="D651" s="57"/>
      <c r="E651" s="58"/>
      <c r="F651" s="49"/>
      <c r="G651" s="51" t="str">
        <f t="shared" si="45"/>
        <v/>
      </c>
      <c r="H651" s="51" t="str">
        <f t="shared" si="46"/>
        <v/>
      </c>
      <c r="I651" s="52" t="str">
        <f t="shared" si="47"/>
        <v/>
      </c>
      <c r="K651" s="59"/>
      <c r="L651" s="59"/>
      <c r="M651" s="59"/>
      <c r="N651" s="59"/>
      <c r="O651" s="60"/>
      <c r="P651" s="61"/>
      <c r="Q651" s="59"/>
      <c r="R651" s="59"/>
      <c r="S651" s="60"/>
    </row>
    <row r="652" spans="1:19" s="41" customFormat="1" ht="16.5" customHeight="1" x14ac:dyDescent="0.3">
      <c r="A652" s="47">
        <v>634</v>
      </c>
      <c r="B652" s="42" t="str">
        <f t="shared" si="48"/>
        <v/>
      </c>
      <c r="C652" s="43" t="str">
        <f t="shared" si="49"/>
        <v/>
      </c>
      <c r="D652" s="57"/>
      <c r="E652" s="58"/>
      <c r="F652" s="49"/>
      <c r="G652" s="51" t="str">
        <f t="shared" si="45"/>
        <v/>
      </c>
      <c r="H652" s="51" t="str">
        <f t="shared" si="46"/>
        <v/>
      </c>
      <c r="I652" s="52" t="str">
        <f t="shared" si="47"/>
        <v/>
      </c>
      <c r="K652" s="59"/>
      <c r="L652" s="59"/>
      <c r="M652" s="59"/>
      <c r="N652" s="59"/>
      <c r="O652" s="60"/>
      <c r="P652" s="61"/>
      <c r="Q652" s="59"/>
      <c r="R652" s="59"/>
      <c r="S652" s="60"/>
    </row>
    <row r="653" spans="1:19" s="41" customFormat="1" ht="16.5" customHeight="1" x14ac:dyDescent="0.3">
      <c r="A653" s="47">
        <v>635</v>
      </c>
      <c r="B653" s="42" t="str">
        <f t="shared" si="48"/>
        <v/>
      </c>
      <c r="C653" s="43" t="str">
        <f t="shared" si="49"/>
        <v/>
      </c>
      <c r="D653" s="57"/>
      <c r="E653" s="58"/>
      <c r="F653" s="49"/>
      <c r="G653" s="51" t="str">
        <f t="shared" si="45"/>
        <v/>
      </c>
      <c r="H653" s="51" t="str">
        <f t="shared" si="46"/>
        <v/>
      </c>
      <c r="I653" s="52" t="str">
        <f t="shared" si="47"/>
        <v/>
      </c>
      <c r="K653" s="59"/>
      <c r="L653" s="59"/>
      <c r="M653" s="59"/>
      <c r="N653" s="59"/>
      <c r="O653" s="60"/>
      <c r="P653" s="61"/>
      <c r="Q653" s="59"/>
      <c r="R653" s="59"/>
      <c r="S653" s="60"/>
    </row>
    <row r="654" spans="1:19" s="41" customFormat="1" ht="16.5" customHeight="1" x14ac:dyDescent="0.3">
      <c r="A654" s="47">
        <v>636</v>
      </c>
      <c r="B654" s="42" t="str">
        <f t="shared" si="48"/>
        <v/>
      </c>
      <c r="C654" s="43" t="str">
        <f t="shared" si="49"/>
        <v/>
      </c>
      <c r="D654" s="57"/>
      <c r="E654" s="58"/>
      <c r="F654" s="49"/>
      <c r="G654" s="51" t="str">
        <f t="shared" si="45"/>
        <v/>
      </c>
      <c r="H654" s="51" t="str">
        <f t="shared" si="46"/>
        <v/>
      </c>
      <c r="I654" s="52" t="str">
        <f t="shared" si="47"/>
        <v/>
      </c>
      <c r="K654" s="59"/>
      <c r="L654" s="59"/>
      <c r="M654" s="59"/>
      <c r="N654" s="59"/>
      <c r="O654" s="60"/>
      <c r="P654" s="61"/>
      <c r="Q654" s="59"/>
      <c r="R654" s="59"/>
      <c r="S654" s="60"/>
    </row>
    <row r="655" spans="1:19" s="41" customFormat="1" ht="16.5" customHeight="1" x14ac:dyDescent="0.3">
      <c r="A655" s="47">
        <v>637</v>
      </c>
      <c r="B655" s="42" t="str">
        <f t="shared" si="48"/>
        <v/>
      </c>
      <c r="C655" s="43" t="str">
        <f t="shared" si="49"/>
        <v/>
      </c>
      <c r="D655" s="57"/>
      <c r="E655" s="58"/>
      <c r="F655" s="49"/>
      <c r="G655" s="51" t="str">
        <f t="shared" si="45"/>
        <v/>
      </c>
      <c r="H655" s="51" t="str">
        <f t="shared" si="46"/>
        <v/>
      </c>
      <c r="I655" s="52" t="str">
        <f t="shared" si="47"/>
        <v/>
      </c>
      <c r="K655" s="59"/>
      <c r="L655" s="59"/>
      <c r="M655" s="59"/>
      <c r="N655" s="59"/>
      <c r="O655" s="60"/>
      <c r="P655" s="61"/>
      <c r="Q655" s="59"/>
      <c r="R655" s="59"/>
      <c r="S655" s="60"/>
    </row>
    <row r="656" spans="1:19" s="41" customFormat="1" ht="16.5" customHeight="1" x14ac:dyDescent="0.3">
      <c r="A656" s="47">
        <v>638</v>
      </c>
      <c r="B656" s="42" t="str">
        <f t="shared" si="48"/>
        <v/>
      </c>
      <c r="C656" s="43" t="str">
        <f t="shared" si="49"/>
        <v/>
      </c>
      <c r="D656" s="57"/>
      <c r="E656" s="58"/>
      <c r="F656" s="49"/>
      <c r="G656" s="51" t="str">
        <f t="shared" si="45"/>
        <v/>
      </c>
      <c r="H656" s="51" t="str">
        <f t="shared" si="46"/>
        <v/>
      </c>
      <c r="I656" s="52" t="str">
        <f t="shared" si="47"/>
        <v/>
      </c>
      <c r="K656" s="59"/>
      <c r="L656" s="59"/>
      <c r="M656" s="59"/>
      <c r="N656" s="59"/>
      <c r="O656" s="60"/>
      <c r="P656" s="61"/>
      <c r="Q656" s="59"/>
      <c r="R656" s="59"/>
      <c r="S656" s="60"/>
    </row>
    <row r="657" spans="1:19" s="41" customFormat="1" ht="16.5" customHeight="1" x14ac:dyDescent="0.3">
      <c r="A657" s="47">
        <v>639</v>
      </c>
      <c r="B657" s="42" t="str">
        <f t="shared" si="48"/>
        <v/>
      </c>
      <c r="C657" s="43" t="str">
        <f t="shared" si="49"/>
        <v/>
      </c>
      <c r="D657" s="57"/>
      <c r="E657" s="58"/>
      <c r="F657" s="49"/>
      <c r="G657" s="51" t="str">
        <f t="shared" si="45"/>
        <v/>
      </c>
      <c r="H657" s="51" t="str">
        <f t="shared" si="46"/>
        <v/>
      </c>
      <c r="I657" s="52" t="str">
        <f t="shared" si="47"/>
        <v/>
      </c>
      <c r="K657" s="59"/>
      <c r="L657" s="59"/>
      <c r="M657" s="59"/>
      <c r="N657" s="59"/>
      <c r="O657" s="60"/>
      <c r="P657" s="61"/>
      <c r="Q657" s="59"/>
      <c r="R657" s="59"/>
      <c r="S657" s="60"/>
    </row>
    <row r="658" spans="1:19" s="41" customFormat="1" ht="16.5" customHeight="1" x14ac:dyDescent="0.3">
      <c r="A658" s="47">
        <v>640</v>
      </c>
      <c r="B658" s="42" t="str">
        <f t="shared" si="48"/>
        <v/>
      </c>
      <c r="C658" s="43" t="str">
        <f t="shared" si="49"/>
        <v/>
      </c>
      <c r="D658" s="57"/>
      <c r="E658" s="58"/>
      <c r="F658" s="49"/>
      <c r="G658" s="51" t="str">
        <f t="shared" si="45"/>
        <v/>
      </c>
      <c r="H658" s="51" t="str">
        <f t="shared" si="46"/>
        <v/>
      </c>
      <c r="I658" s="52" t="str">
        <f t="shared" si="47"/>
        <v/>
      </c>
      <c r="K658" s="59"/>
      <c r="L658" s="59"/>
      <c r="M658" s="59"/>
      <c r="N658" s="59"/>
      <c r="O658" s="60"/>
      <c r="P658" s="61"/>
      <c r="Q658" s="59"/>
      <c r="R658" s="59"/>
      <c r="S658" s="60"/>
    </row>
    <row r="659" spans="1:19" s="41" customFormat="1" ht="16.5" customHeight="1" x14ac:dyDescent="0.3">
      <c r="A659" s="47">
        <v>641</v>
      </c>
      <c r="B659" s="42" t="str">
        <f t="shared" si="48"/>
        <v/>
      </c>
      <c r="C659" s="43" t="str">
        <f t="shared" si="49"/>
        <v/>
      </c>
      <c r="D659" s="57"/>
      <c r="E659" s="58"/>
      <c r="F659" s="49"/>
      <c r="G659" s="51" t="str">
        <f t="shared" si="45"/>
        <v/>
      </c>
      <c r="H659" s="51" t="str">
        <f t="shared" si="46"/>
        <v/>
      </c>
      <c r="I659" s="52" t="str">
        <f t="shared" si="47"/>
        <v/>
      </c>
      <c r="K659" s="59"/>
      <c r="L659" s="59"/>
      <c r="M659" s="59"/>
      <c r="N659" s="59"/>
      <c r="O659" s="60"/>
      <c r="P659" s="61"/>
      <c r="Q659" s="59"/>
      <c r="R659" s="59"/>
      <c r="S659" s="60"/>
    </row>
    <row r="660" spans="1:19" s="41" customFormat="1" ht="16.5" customHeight="1" x14ac:dyDescent="0.3">
      <c r="A660" s="47">
        <v>642</v>
      </c>
      <c r="B660" s="42" t="str">
        <f t="shared" si="48"/>
        <v/>
      </c>
      <c r="C660" s="43" t="str">
        <f t="shared" si="49"/>
        <v/>
      </c>
      <c r="D660" s="57"/>
      <c r="E660" s="58"/>
      <c r="F660" s="49"/>
      <c r="G660" s="51" t="str">
        <f t="shared" ref="G660:G723" si="50">IF(ISERROR(IF(ISBLANK(D660),"",D660-$D$8)),"",IF(ISBLANK(D660),"",D660-$D$8))</f>
        <v/>
      </c>
      <c r="H660" s="51" t="str">
        <f t="shared" ref="H660:H723" si="51">IF(ISERROR(IF(ISBLANK(D660),"",D660-C660)),"",IF(ISBLANK(D660),"",D660-C660))</f>
        <v/>
      </c>
      <c r="I660" s="52" t="str">
        <f t="shared" ref="I660:I723" si="52">IF(ISERROR(IF((G660/-$D$10)&lt;0,"",G660/-$D$10)),"",IF((G660/-$D$10)&lt;0,"",G660/-$D$10))</f>
        <v/>
      </c>
      <c r="K660" s="59"/>
      <c r="L660" s="59"/>
      <c r="M660" s="59"/>
      <c r="N660" s="59"/>
      <c r="O660" s="60"/>
      <c r="P660" s="61"/>
      <c r="Q660" s="59"/>
      <c r="R660" s="59"/>
      <c r="S660" s="60"/>
    </row>
    <row r="661" spans="1:19" s="41" customFormat="1" ht="16.5" customHeight="1" x14ac:dyDescent="0.3">
      <c r="A661" s="47">
        <v>643</v>
      </c>
      <c r="B661" s="42" t="str">
        <f t="shared" ref="B661:B724" si="53">IF(ISERROR(IF(A661&lt;=$D$6,B660+1,"")),"",IF(A661&lt;=$D$6,B660+1,""))</f>
        <v/>
      </c>
      <c r="C661" s="43" t="str">
        <f t="shared" ref="C661:C724" si="54">IF(ISERROR(IF(A661&lt;=$D$6,C660-$D$12,"")),"",IF(A661&lt;=$D$6,C660-$D$12,""))</f>
        <v/>
      </c>
      <c r="D661" s="57"/>
      <c r="E661" s="58"/>
      <c r="F661" s="49"/>
      <c r="G661" s="51" t="str">
        <f t="shared" si="50"/>
        <v/>
      </c>
      <c r="H661" s="51" t="str">
        <f t="shared" si="51"/>
        <v/>
      </c>
      <c r="I661" s="52" t="str">
        <f t="shared" si="52"/>
        <v/>
      </c>
      <c r="K661" s="59"/>
      <c r="L661" s="59"/>
      <c r="M661" s="59"/>
      <c r="N661" s="59"/>
      <c r="O661" s="60"/>
      <c r="P661" s="61"/>
      <c r="Q661" s="59"/>
      <c r="R661" s="59"/>
      <c r="S661" s="60"/>
    </row>
    <row r="662" spans="1:19" s="41" customFormat="1" ht="16.5" customHeight="1" x14ac:dyDescent="0.3">
      <c r="A662" s="47">
        <v>644</v>
      </c>
      <c r="B662" s="42" t="str">
        <f t="shared" si="53"/>
        <v/>
      </c>
      <c r="C662" s="43" t="str">
        <f t="shared" si="54"/>
        <v/>
      </c>
      <c r="D662" s="57"/>
      <c r="E662" s="58"/>
      <c r="F662" s="49"/>
      <c r="G662" s="51" t="str">
        <f t="shared" si="50"/>
        <v/>
      </c>
      <c r="H662" s="51" t="str">
        <f t="shared" si="51"/>
        <v/>
      </c>
      <c r="I662" s="52" t="str">
        <f t="shared" si="52"/>
        <v/>
      </c>
      <c r="K662" s="59"/>
      <c r="L662" s="59"/>
      <c r="M662" s="59"/>
      <c r="N662" s="59"/>
      <c r="O662" s="60"/>
      <c r="P662" s="61"/>
      <c r="Q662" s="59"/>
      <c r="R662" s="59"/>
      <c r="S662" s="60"/>
    </row>
    <row r="663" spans="1:19" s="41" customFormat="1" ht="16.5" customHeight="1" x14ac:dyDescent="0.3">
      <c r="A663" s="47">
        <v>645</v>
      </c>
      <c r="B663" s="42" t="str">
        <f t="shared" si="53"/>
        <v/>
      </c>
      <c r="C663" s="43" t="str">
        <f t="shared" si="54"/>
        <v/>
      </c>
      <c r="D663" s="57"/>
      <c r="E663" s="58"/>
      <c r="F663" s="49"/>
      <c r="G663" s="51" t="str">
        <f t="shared" si="50"/>
        <v/>
      </c>
      <c r="H663" s="51" t="str">
        <f t="shared" si="51"/>
        <v/>
      </c>
      <c r="I663" s="52" t="str">
        <f t="shared" si="52"/>
        <v/>
      </c>
      <c r="K663" s="59"/>
      <c r="L663" s="59"/>
      <c r="M663" s="59"/>
      <c r="N663" s="59"/>
      <c r="O663" s="60"/>
      <c r="P663" s="61"/>
      <c r="Q663" s="59"/>
      <c r="R663" s="59"/>
      <c r="S663" s="60"/>
    </row>
    <row r="664" spans="1:19" s="41" customFormat="1" ht="16.5" customHeight="1" x14ac:dyDescent="0.3">
      <c r="A664" s="47">
        <v>646</v>
      </c>
      <c r="B664" s="42" t="str">
        <f t="shared" si="53"/>
        <v/>
      </c>
      <c r="C664" s="43" t="str">
        <f t="shared" si="54"/>
        <v/>
      </c>
      <c r="D664" s="57"/>
      <c r="E664" s="58"/>
      <c r="F664" s="49"/>
      <c r="G664" s="51" t="str">
        <f t="shared" si="50"/>
        <v/>
      </c>
      <c r="H664" s="51" t="str">
        <f t="shared" si="51"/>
        <v/>
      </c>
      <c r="I664" s="52" t="str">
        <f t="shared" si="52"/>
        <v/>
      </c>
      <c r="K664" s="59"/>
      <c r="L664" s="59"/>
      <c r="M664" s="59"/>
      <c r="N664" s="59"/>
      <c r="O664" s="60"/>
      <c r="P664" s="61"/>
      <c r="Q664" s="59"/>
      <c r="R664" s="59"/>
      <c r="S664" s="60"/>
    </row>
    <row r="665" spans="1:19" s="41" customFormat="1" ht="16.5" customHeight="1" x14ac:dyDescent="0.3">
      <c r="A665" s="47">
        <v>647</v>
      </c>
      <c r="B665" s="42" t="str">
        <f t="shared" si="53"/>
        <v/>
      </c>
      <c r="C665" s="43" t="str">
        <f t="shared" si="54"/>
        <v/>
      </c>
      <c r="D665" s="57"/>
      <c r="E665" s="58"/>
      <c r="F665" s="49"/>
      <c r="G665" s="51" t="str">
        <f t="shared" si="50"/>
        <v/>
      </c>
      <c r="H665" s="51" t="str">
        <f t="shared" si="51"/>
        <v/>
      </c>
      <c r="I665" s="52" t="str">
        <f t="shared" si="52"/>
        <v/>
      </c>
      <c r="K665" s="59"/>
      <c r="L665" s="59"/>
      <c r="M665" s="59"/>
      <c r="N665" s="59"/>
      <c r="O665" s="60"/>
      <c r="P665" s="61"/>
      <c r="Q665" s="59"/>
      <c r="R665" s="59"/>
      <c r="S665" s="60"/>
    </row>
    <row r="666" spans="1:19" s="41" customFormat="1" ht="16.5" customHeight="1" x14ac:dyDescent="0.3">
      <c r="A666" s="47">
        <v>648</v>
      </c>
      <c r="B666" s="42" t="str">
        <f t="shared" si="53"/>
        <v/>
      </c>
      <c r="C666" s="43" t="str">
        <f t="shared" si="54"/>
        <v/>
      </c>
      <c r="D666" s="57"/>
      <c r="E666" s="58"/>
      <c r="F666" s="49"/>
      <c r="G666" s="51" t="str">
        <f t="shared" si="50"/>
        <v/>
      </c>
      <c r="H666" s="51" t="str">
        <f t="shared" si="51"/>
        <v/>
      </c>
      <c r="I666" s="52" t="str">
        <f t="shared" si="52"/>
        <v/>
      </c>
      <c r="K666" s="59"/>
      <c r="L666" s="59"/>
      <c r="M666" s="59"/>
      <c r="N666" s="59"/>
      <c r="O666" s="60"/>
      <c r="P666" s="61"/>
      <c r="Q666" s="59"/>
      <c r="R666" s="59"/>
      <c r="S666" s="60"/>
    </row>
    <row r="667" spans="1:19" s="41" customFormat="1" ht="16.5" customHeight="1" x14ac:dyDescent="0.3">
      <c r="A667" s="47">
        <v>649</v>
      </c>
      <c r="B667" s="42" t="str">
        <f t="shared" si="53"/>
        <v/>
      </c>
      <c r="C667" s="43" t="str">
        <f t="shared" si="54"/>
        <v/>
      </c>
      <c r="D667" s="57"/>
      <c r="E667" s="58"/>
      <c r="F667" s="49"/>
      <c r="G667" s="51" t="str">
        <f t="shared" si="50"/>
        <v/>
      </c>
      <c r="H667" s="51" t="str">
        <f t="shared" si="51"/>
        <v/>
      </c>
      <c r="I667" s="52" t="str">
        <f t="shared" si="52"/>
        <v/>
      </c>
      <c r="K667" s="59"/>
      <c r="L667" s="59"/>
      <c r="M667" s="59"/>
      <c r="N667" s="59"/>
      <c r="O667" s="60"/>
      <c r="P667" s="61"/>
      <c r="Q667" s="59"/>
      <c r="R667" s="59"/>
      <c r="S667" s="60"/>
    </row>
    <row r="668" spans="1:19" s="41" customFormat="1" ht="16.5" customHeight="1" x14ac:dyDescent="0.3">
      <c r="A668" s="47">
        <v>650</v>
      </c>
      <c r="B668" s="42" t="str">
        <f t="shared" si="53"/>
        <v/>
      </c>
      <c r="C668" s="43" t="str">
        <f t="shared" si="54"/>
        <v/>
      </c>
      <c r="D668" s="57"/>
      <c r="E668" s="58"/>
      <c r="F668" s="49"/>
      <c r="G668" s="51" t="str">
        <f t="shared" si="50"/>
        <v/>
      </c>
      <c r="H668" s="51" t="str">
        <f t="shared" si="51"/>
        <v/>
      </c>
      <c r="I668" s="52" t="str">
        <f t="shared" si="52"/>
        <v/>
      </c>
      <c r="K668" s="59"/>
      <c r="L668" s="59"/>
      <c r="M668" s="59"/>
      <c r="N668" s="59"/>
      <c r="O668" s="60"/>
      <c r="P668" s="61"/>
      <c r="Q668" s="59"/>
      <c r="R668" s="59"/>
      <c r="S668" s="60"/>
    </row>
    <row r="669" spans="1:19" s="41" customFormat="1" ht="16.5" customHeight="1" x14ac:dyDescent="0.3">
      <c r="A669" s="47">
        <v>651</v>
      </c>
      <c r="B669" s="42" t="str">
        <f t="shared" si="53"/>
        <v/>
      </c>
      <c r="C669" s="43" t="str">
        <f t="shared" si="54"/>
        <v/>
      </c>
      <c r="D669" s="57"/>
      <c r="E669" s="58"/>
      <c r="F669" s="49"/>
      <c r="G669" s="51" t="str">
        <f t="shared" si="50"/>
        <v/>
      </c>
      <c r="H669" s="51" t="str">
        <f t="shared" si="51"/>
        <v/>
      </c>
      <c r="I669" s="52" t="str">
        <f t="shared" si="52"/>
        <v/>
      </c>
      <c r="K669" s="59"/>
      <c r="L669" s="59"/>
      <c r="M669" s="59"/>
      <c r="N669" s="59"/>
      <c r="O669" s="60"/>
      <c r="P669" s="61"/>
      <c r="Q669" s="59"/>
      <c r="R669" s="59"/>
      <c r="S669" s="60"/>
    </row>
    <row r="670" spans="1:19" s="41" customFormat="1" ht="16.5" customHeight="1" x14ac:dyDescent="0.3">
      <c r="A670" s="47">
        <v>652</v>
      </c>
      <c r="B670" s="42" t="str">
        <f t="shared" si="53"/>
        <v/>
      </c>
      <c r="C670" s="43" t="str">
        <f t="shared" si="54"/>
        <v/>
      </c>
      <c r="D670" s="57"/>
      <c r="E670" s="58"/>
      <c r="F670" s="49"/>
      <c r="G670" s="51" t="str">
        <f t="shared" si="50"/>
        <v/>
      </c>
      <c r="H670" s="51" t="str">
        <f t="shared" si="51"/>
        <v/>
      </c>
      <c r="I670" s="52" t="str">
        <f t="shared" si="52"/>
        <v/>
      </c>
      <c r="K670" s="59"/>
      <c r="L670" s="59"/>
      <c r="M670" s="59"/>
      <c r="N670" s="59"/>
      <c r="O670" s="60"/>
      <c r="P670" s="61"/>
      <c r="Q670" s="59"/>
      <c r="R670" s="59"/>
      <c r="S670" s="60"/>
    </row>
    <row r="671" spans="1:19" s="41" customFormat="1" ht="16.5" customHeight="1" x14ac:dyDescent="0.3">
      <c r="A671" s="47">
        <v>653</v>
      </c>
      <c r="B671" s="42" t="str">
        <f t="shared" si="53"/>
        <v/>
      </c>
      <c r="C671" s="43" t="str">
        <f t="shared" si="54"/>
        <v/>
      </c>
      <c r="D671" s="57"/>
      <c r="E671" s="58"/>
      <c r="F671" s="49"/>
      <c r="G671" s="51" t="str">
        <f t="shared" si="50"/>
        <v/>
      </c>
      <c r="H671" s="51" t="str">
        <f t="shared" si="51"/>
        <v/>
      </c>
      <c r="I671" s="52" t="str">
        <f t="shared" si="52"/>
        <v/>
      </c>
      <c r="K671" s="59"/>
      <c r="L671" s="59"/>
      <c r="M671" s="59"/>
      <c r="N671" s="59"/>
      <c r="O671" s="60"/>
      <c r="P671" s="61"/>
      <c r="Q671" s="59"/>
      <c r="R671" s="59"/>
      <c r="S671" s="60"/>
    </row>
    <row r="672" spans="1:19" s="41" customFormat="1" ht="16.5" customHeight="1" x14ac:dyDescent="0.3">
      <c r="A672" s="47">
        <v>654</v>
      </c>
      <c r="B672" s="42" t="str">
        <f t="shared" si="53"/>
        <v/>
      </c>
      <c r="C672" s="43" t="str">
        <f t="shared" si="54"/>
        <v/>
      </c>
      <c r="D672" s="57"/>
      <c r="E672" s="58"/>
      <c r="F672" s="49"/>
      <c r="G672" s="51" t="str">
        <f t="shared" si="50"/>
        <v/>
      </c>
      <c r="H672" s="51" t="str">
        <f t="shared" si="51"/>
        <v/>
      </c>
      <c r="I672" s="52" t="str">
        <f t="shared" si="52"/>
        <v/>
      </c>
      <c r="K672" s="59"/>
      <c r="L672" s="59"/>
      <c r="M672" s="59"/>
      <c r="N672" s="59"/>
      <c r="O672" s="60"/>
      <c r="P672" s="61"/>
      <c r="Q672" s="59"/>
      <c r="R672" s="59"/>
      <c r="S672" s="60"/>
    </row>
    <row r="673" spans="1:19" s="41" customFormat="1" ht="16.5" customHeight="1" x14ac:dyDescent="0.3">
      <c r="A673" s="47">
        <v>655</v>
      </c>
      <c r="B673" s="42" t="str">
        <f t="shared" si="53"/>
        <v/>
      </c>
      <c r="C673" s="43" t="str">
        <f t="shared" si="54"/>
        <v/>
      </c>
      <c r="D673" s="57"/>
      <c r="E673" s="58"/>
      <c r="F673" s="49"/>
      <c r="G673" s="51" t="str">
        <f t="shared" si="50"/>
        <v/>
      </c>
      <c r="H673" s="51" t="str">
        <f t="shared" si="51"/>
        <v/>
      </c>
      <c r="I673" s="52" t="str">
        <f t="shared" si="52"/>
        <v/>
      </c>
      <c r="K673" s="59"/>
      <c r="L673" s="59"/>
      <c r="M673" s="59"/>
      <c r="N673" s="59"/>
      <c r="O673" s="60"/>
      <c r="P673" s="61"/>
      <c r="Q673" s="59"/>
      <c r="R673" s="59"/>
      <c r="S673" s="60"/>
    </row>
    <row r="674" spans="1:19" s="41" customFormat="1" ht="16.5" customHeight="1" x14ac:dyDescent="0.3">
      <c r="A674" s="47">
        <v>656</v>
      </c>
      <c r="B674" s="42" t="str">
        <f t="shared" si="53"/>
        <v/>
      </c>
      <c r="C674" s="43" t="str">
        <f t="shared" si="54"/>
        <v/>
      </c>
      <c r="D674" s="57"/>
      <c r="E674" s="58"/>
      <c r="F674" s="49"/>
      <c r="G674" s="51" t="str">
        <f t="shared" si="50"/>
        <v/>
      </c>
      <c r="H674" s="51" t="str">
        <f t="shared" si="51"/>
        <v/>
      </c>
      <c r="I674" s="52" t="str">
        <f t="shared" si="52"/>
        <v/>
      </c>
      <c r="K674" s="59"/>
      <c r="L674" s="59"/>
      <c r="M674" s="59"/>
      <c r="N674" s="59"/>
      <c r="O674" s="60"/>
      <c r="P674" s="61"/>
      <c r="Q674" s="59"/>
      <c r="R674" s="59"/>
      <c r="S674" s="60"/>
    </row>
    <row r="675" spans="1:19" s="41" customFormat="1" ht="16.5" customHeight="1" x14ac:dyDescent="0.3">
      <c r="A675" s="47">
        <v>657</v>
      </c>
      <c r="B675" s="42" t="str">
        <f t="shared" si="53"/>
        <v/>
      </c>
      <c r="C675" s="43" t="str">
        <f t="shared" si="54"/>
        <v/>
      </c>
      <c r="D675" s="57"/>
      <c r="E675" s="58"/>
      <c r="F675" s="49"/>
      <c r="G675" s="51" t="str">
        <f t="shared" si="50"/>
        <v/>
      </c>
      <c r="H675" s="51" t="str">
        <f t="shared" si="51"/>
        <v/>
      </c>
      <c r="I675" s="52" t="str">
        <f t="shared" si="52"/>
        <v/>
      </c>
      <c r="K675" s="59"/>
      <c r="L675" s="59"/>
      <c r="M675" s="59"/>
      <c r="N675" s="59"/>
      <c r="O675" s="60"/>
      <c r="P675" s="61"/>
      <c r="Q675" s="59"/>
      <c r="R675" s="59"/>
      <c r="S675" s="60"/>
    </row>
    <row r="676" spans="1:19" s="41" customFormat="1" ht="16.5" customHeight="1" x14ac:dyDescent="0.3">
      <c r="A676" s="47">
        <v>658</v>
      </c>
      <c r="B676" s="42" t="str">
        <f t="shared" si="53"/>
        <v/>
      </c>
      <c r="C676" s="43" t="str">
        <f t="shared" si="54"/>
        <v/>
      </c>
      <c r="D676" s="57"/>
      <c r="E676" s="58"/>
      <c r="F676" s="49"/>
      <c r="G676" s="51" t="str">
        <f t="shared" si="50"/>
        <v/>
      </c>
      <c r="H676" s="51" t="str">
        <f t="shared" si="51"/>
        <v/>
      </c>
      <c r="I676" s="52" t="str">
        <f t="shared" si="52"/>
        <v/>
      </c>
      <c r="K676" s="59"/>
      <c r="L676" s="59"/>
      <c r="M676" s="59"/>
      <c r="N676" s="59"/>
      <c r="O676" s="60"/>
      <c r="P676" s="61"/>
      <c r="Q676" s="59"/>
      <c r="R676" s="59"/>
      <c r="S676" s="60"/>
    </row>
    <row r="677" spans="1:19" s="41" customFormat="1" ht="16.5" customHeight="1" x14ac:dyDescent="0.3">
      <c r="A677" s="47">
        <v>659</v>
      </c>
      <c r="B677" s="42" t="str">
        <f t="shared" si="53"/>
        <v/>
      </c>
      <c r="C677" s="43" t="str">
        <f t="shared" si="54"/>
        <v/>
      </c>
      <c r="D677" s="57"/>
      <c r="E677" s="58"/>
      <c r="F677" s="49"/>
      <c r="G677" s="51" t="str">
        <f t="shared" si="50"/>
        <v/>
      </c>
      <c r="H677" s="51" t="str">
        <f t="shared" si="51"/>
        <v/>
      </c>
      <c r="I677" s="52" t="str">
        <f t="shared" si="52"/>
        <v/>
      </c>
      <c r="K677" s="59"/>
      <c r="L677" s="59"/>
      <c r="M677" s="59"/>
      <c r="N677" s="59"/>
      <c r="O677" s="60"/>
      <c r="P677" s="61"/>
      <c r="Q677" s="59"/>
      <c r="R677" s="59"/>
      <c r="S677" s="60"/>
    </row>
    <row r="678" spans="1:19" s="41" customFormat="1" ht="16.5" customHeight="1" x14ac:dyDescent="0.3">
      <c r="A678" s="47">
        <v>660</v>
      </c>
      <c r="B678" s="42" t="str">
        <f t="shared" si="53"/>
        <v/>
      </c>
      <c r="C678" s="43" t="str">
        <f t="shared" si="54"/>
        <v/>
      </c>
      <c r="D678" s="57"/>
      <c r="E678" s="58"/>
      <c r="F678" s="49"/>
      <c r="G678" s="51" t="str">
        <f t="shared" si="50"/>
        <v/>
      </c>
      <c r="H678" s="51" t="str">
        <f t="shared" si="51"/>
        <v/>
      </c>
      <c r="I678" s="52" t="str">
        <f t="shared" si="52"/>
        <v/>
      </c>
      <c r="K678" s="59"/>
      <c r="L678" s="59"/>
      <c r="M678" s="59"/>
      <c r="N678" s="59"/>
      <c r="O678" s="60"/>
      <c r="P678" s="61"/>
      <c r="Q678" s="59"/>
      <c r="R678" s="59"/>
      <c r="S678" s="60"/>
    </row>
    <row r="679" spans="1:19" s="41" customFormat="1" ht="16.5" customHeight="1" x14ac:dyDescent="0.3">
      <c r="A679" s="47">
        <v>661</v>
      </c>
      <c r="B679" s="42" t="str">
        <f t="shared" si="53"/>
        <v/>
      </c>
      <c r="C679" s="43" t="str">
        <f t="shared" si="54"/>
        <v/>
      </c>
      <c r="D679" s="57"/>
      <c r="E679" s="58"/>
      <c r="F679" s="49"/>
      <c r="G679" s="51" t="str">
        <f t="shared" si="50"/>
        <v/>
      </c>
      <c r="H679" s="51" t="str">
        <f t="shared" si="51"/>
        <v/>
      </c>
      <c r="I679" s="52" t="str">
        <f t="shared" si="52"/>
        <v/>
      </c>
      <c r="K679" s="59"/>
      <c r="L679" s="59"/>
      <c r="M679" s="59"/>
      <c r="N679" s="59"/>
      <c r="O679" s="60"/>
      <c r="P679" s="61"/>
      <c r="Q679" s="59"/>
      <c r="R679" s="59"/>
      <c r="S679" s="60"/>
    </row>
    <row r="680" spans="1:19" s="41" customFormat="1" ht="16.5" customHeight="1" x14ac:dyDescent="0.3">
      <c r="A680" s="47">
        <v>662</v>
      </c>
      <c r="B680" s="42" t="str">
        <f t="shared" si="53"/>
        <v/>
      </c>
      <c r="C680" s="43" t="str">
        <f t="shared" si="54"/>
        <v/>
      </c>
      <c r="D680" s="57"/>
      <c r="E680" s="58"/>
      <c r="F680" s="49"/>
      <c r="G680" s="51" t="str">
        <f t="shared" si="50"/>
        <v/>
      </c>
      <c r="H680" s="51" t="str">
        <f t="shared" si="51"/>
        <v/>
      </c>
      <c r="I680" s="52" t="str">
        <f t="shared" si="52"/>
        <v/>
      </c>
      <c r="K680" s="59"/>
      <c r="L680" s="59"/>
      <c r="M680" s="59"/>
      <c r="N680" s="59"/>
      <c r="O680" s="60"/>
      <c r="P680" s="61"/>
      <c r="Q680" s="59"/>
      <c r="R680" s="59"/>
      <c r="S680" s="60"/>
    </row>
    <row r="681" spans="1:19" s="41" customFormat="1" ht="16.5" customHeight="1" x14ac:dyDescent="0.3">
      <c r="A681" s="47">
        <v>663</v>
      </c>
      <c r="B681" s="42" t="str">
        <f t="shared" si="53"/>
        <v/>
      </c>
      <c r="C681" s="43" t="str">
        <f t="shared" si="54"/>
        <v/>
      </c>
      <c r="D681" s="57"/>
      <c r="E681" s="58"/>
      <c r="F681" s="49"/>
      <c r="G681" s="51" t="str">
        <f t="shared" si="50"/>
        <v/>
      </c>
      <c r="H681" s="51" t="str">
        <f t="shared" si="51"/>
        <v/>
      </c>
      <c r="I681" s="52" t="str">
        <f t="shared" si="52"/>
        <v/>
      </c>
      <c r="K681" s="59"/>
      <c r="L681" s="59"/>
      <c r="M681" s="59"/>
      <c r="N681" s="59"/>
      <c r="O681" s="60"/>
      <c r="P681" s="61"/>
      <c r="Q681" s="59"/>
      <c r="R681" s="59"/>
      <c r="S681" s="60"/>
    </row>
    <row r="682" spans="1:19" s="41" customFormat="1" ht="16.5" customHeight="1" x14ac:dyDescent="0.3">
      <c r="A682" s="47">
        <v>664</v>
      </c>
      <c r="B682" s="42" t="str">
        <f t="shared" si="53"/>
        <v/>
      </c>
      <c r="C682" s="43" t="str">
        <f t="shared" si="54"/>
        <v/>
      </c>
      <c r="D682" s="57"/>
      <c r="E682" s="58"/>
      <c r="F682" s="49"/>
      <c r="G682" s="51" t="str">
        <f t="shared" si="50"/>
        <v/>
      </c>
      <c r="H682" s="51" t="str">
        <f t="shared" si="51"/>
        <v/>
      </c>
      <c r="I682" s="52" t="str">
        <f t="shared" si="52"/>
        <v/>
      </c>
      <c r="K682" s="59"/>
      <c r="L682" s="59"/>
      <c r="M682" s="59"/>
      <c r="N682" s="59"/>
      <c r="O682" s="60"/>
      <c r="P682" s="61"/>
      <c r="Q682" s="59"/>
      <c r="R682" s="59"/>
      <c r="S682" s="60"/>
    </row>
    <row r="683" spans="1:19" s="41" customFormat="1" ht="16.5" customHeight="1" x14ac:dyDescent="0.3">
      <c r="A683" s="47">
        <v>665</v>
      </c>
      <c r="B683" s="42" t="str">
        <f t="shared" si="53"/>
        <v/>
      </c>
      <c r="C683" s="43" t="str">
        <f t="shared" si="54"/>
        <v/>
      </c>
      <c r="D683" s="57"/>
      <c r="E683" s="58"/>
      <c r="F683" s="49"/>
      <c r="G683" s="51" t="str">
        <f t="shared" si="50"/>
        <v/>
      </c>
      <c r="H683" s="51" t="str">
        <f t="shared" si="51"/>
        <v/>
      </c>
      <c r="I683" s="52" t="str">
        <f t="shared" si="52"/>
        <v/>
      </c>
      <c r="K683" s="59"/>
      <c r="L683" s="59"/>
      <c r="M683" s="59"/>
      <c r="N683" s="59"/>
      <c r="O683" s="60"/>
      <c r="P683" s="61"/>
      <c r="Q683" s="59"/>
      <c r="R683" s="59"/>
      <c r="S683" s="60"/>
    </row>
    <row r="684" spans="1:19" s="41" customFormat="1" ht="16.5" customHeight="1" x14ac:dyDescent="0.3">
      <c r="A684" s="47">
        <v>666</v>
      </c>
      <c r="B684" s="42" t="str">
        <f t="shared" si="53"/>
        <v/>
      </c>
      <c r="C684" s="43" t="str">
        <f t="shared" si="54"/>
        <v/>
      </c>
      <c r="D684" s="57"/>
      <c r="E684" s="58"/>
      <c r="F684" s="49"/>
      <c r="G684" s="51" t="str">
        <f t="shared" si="50"/>
        <v/>
      </c>
      <c r="H684" s="51" t="str">
        <f t="shared" si="51"/>
        <v/>
      </c>
      <c r="I684" s="52" t="str">
        <f t="shared" si="52"/>
        <v/>
      </c>
      <c r="K684" s="59"/>
      <c r="L684" s="59"/>
      <c r="M684" s="59"/>
      <c r="N684" s="59"/>
      <c r="O684" s="60"/>
      <c r="P684" s="61"/>
      <c r="Q684" s="59"/>
      <c r="R684" s="59"/>
      <c r="S684" s="60"/>
    </row>
    <row r="685" spans="1:19" s="41" customFormat="1" ht="16.5" customHeight="1" x14ac:dyDescent="0.3">
      <c r="A685" s="47">
        <v>667</v>
      </c>
      <c r="B685" s="42" t="str">
        <f t="shared" si="53"/>
        <v/>
      </c>
      <c r="C685" s="43" t="str">
        <f t="shared" si="54"/>
        <v/>
      </c>
      <c r="D685" s="57"/>
      <c r="E685" s="58"/>
      <c r="F685" s="49"/>
      <c r="G685" s="51" t="str">
        <f t="shared" si="50"/>
        <v/>
      </c>
      <c r="H685" s="51" t="str">
        <f t="shared" si="51"/>
        <v/>
      </c>
      <c r="I685" s="52" t="str">
        <f t="shared" si="52"/>
        <v/>
      </c>
      <c r="K685" s="59"/>
      <c r="L685" s="59"/>
      <c r="M685" s="59"/>
      <c r="N685" s="59"/>
      <c r="O685" s="60"/>
      <c r="P685" s="61"/>
      <c r="Q685" s="59"/>
      <c r="R685" s="59"/>
      <c r="S685" s="60"/>
    </row>
    <row r="686" spans="1:19" s="41" customFormat="1" ht="16.5" customHeight="1" x14ac:dyDescent="0.3">
      <c r="A686" s="47">
        <v>668</v>
      </c>
      <c r="B686" s="42" t="str">
        <f t="shared" si="53"/>
        <v/>
      </c>
      <c r="C686" s="43" t="str">
        <f t="shared" si="54"/>
        <v/>
      </c>
      <c r="D686" s="57"/>
      <c r="E686" s="58"/>
      <c r="F686" s="49"/>
      <c r="G686" s="51" t="str">
        <f t="shared" si="50"/>
        <v/>
      </c>
      <c r="H686" s="51" t="str">
        <f t="shared" si="51"/>
        <v/>
      </c>
      <c r="I686" s="52" t="str">
        <f t="shared" si="52"/>
        <v/>
      </c>
      <c r="K686" s="59"/>
      <c r="L686" s="59"/>
      <c r="M686" s="59"/>
      <c r="N686" s="59"/>
      <c r="O686" s="60"/>
      <c r="P686" s="61"/>
      <c r="Q686" s="59"/>
      <c r="R686" s="59"/>
      <c r="S686" s="60"/>
    </row>
    <row r="687" spans="1:19" s="41" customFormat="1" ht="16.5" customHeight="1" x14ac:dyDescent="0.3">
      <c r="A687" s="47">
        <v>669</v>
      </c>
      <c r="B687" s="42" t="str">
        <f t="shared" si="53"/>
        <v/>
      </c>
      <c r="C687" s="43" t="str">
        <f t="shared" si="54"/>
        <v/>
      </c>
      <c r="D687" s="57"/>
      <c r="E687" s="58"/>
      <c r="F687" s="49"/>
      <c r="G687" s="51" t="str">
        <f t="shared" si="50"/>
        <v/>
      </c>
      <c r="H687" s="51" t="str">
        <f t="shared" si="51"/>
        <v/>
      </c>
      <c r="I687" s="52" t="str">
        <f t="shared" si="52"/>
        <v/>
      </c>
      <c r="K687" s="59"/>
      <c r="L687" s="59"/>
      <c r="M687" s="59"/>
      <c r="N687" s="59"/>
      <c r="O687" s="60"/>
      <c r="P687" s="61"/>
      <c r="Q687" s="59"/>
      <c r="R687" s="59"/>
      <c r="S687" s="60"/>
    </row>
    <row r="688" spans="1:19" s="41" customFormat="1" ht="16.5" customHeight="1" x14ac:dyDescent="0.3">
      <c r="A688" s="47">
        <v>670</v>
      </c>
      <c r="B688" s="42" t="str">
        <f t="shared" si="53"/>
        <v/>
      </c>
      <c r="C688" s="43" t="str">
        <f t="shared" si="54"/>
        <v/>
      </c>
      <c r="D688" s="57"/>
      <c r="E688" s="58"/>
      <c r="F688" s="49"/>
      <c r="G688" s="51" t="str">
        <f t="shared" si="50"/>
        <v/>
      </c>
      <c r="H688" s="51" t="str">
        <f t="shared" si="51"/>
        <v/>
      </c>
      <c r="I688" s="52" t="str">
        <f t="shared" si="52"/>
        <v/>
      </c>
      <c r="K688" s="59"/>
      <c r="L688" s="59"/>
      <c r="M688" s="59"/>
      <c r="N688" s="59"/>
      <c r="O688" s="60"/>
      <c r="P688" s="61"/>
      <c r="Q688" s="59"/>
      <c r="R688" s="59"/>
      <c r="S688" s="60"/>
    </row>
    <row r="689" spans="1:19" s="41" customFormat="1" ht="16.5" customHeight="1" x14ac:dyDescent="0.3">
      <c r="A689" s="47">
        <v>671</v>
      </c>
      <c r="B689" s="42" t="str">
        <f t="shared" si="53"/>
        <v/>
      </c>
      <c r="C689" s="43" t="str">
        <f t="shared" si="54"/>
        <v/>
      </c>
      <c r="D689" s="57"/>
      <c r="E689" s="58"/>
      <c r="F689" s="49"/>
      <c r="G689" s="51" t="str">
        <f t="shared" si="50"/>
        <v/>
      </c>
      <c r="H689" s="51" t="str">
        <f t="shared" si="51"/>
        <v/>
      </c>
      <c r="I689" s="52" t="str">
        <f t="shared" si="52"/>
        <v/>
      </c>
      <c r="K689" s="59"/>
      <c r="L689" s="59"/>
      <c r="M689" s="59"/>
      <c r="N689" s="59"/>
      <c r="O689" s="60"/>
      <c r="P689" s="61"/>
      <c r="Q689" s="59"/>
      <c r="R689" s="59"/>
      <c r="S689" s="60"/>
    </row>
    <row r="690" spans="1:19" s="41" customFormat="1" ht="16.5" customHeight="1" x14ac:dyDescent="0.3">
      <c r="A690" s="47">
        <v>672</v>
      </c>
      <c r="B690" s="42" t="str">
        <f t="shared" si="53"/>
        <v/>
      </c>
      <c r="C690" s="43" t="str">
        <f t="shared" si="54"/>
        <v/>
      </c>
      <c r="D690" s="57"/>
      <c r="E690" s="58"/>
      <c r="F690" s="49"/>
      <c r="G690" s="51" t="str">
        <f t="shared" si="50"/>
        <v/>
      </c>
      <c r="H690" s="51" t="str">
        <f t="shared" si="51"/>
        <v/>
      </c>
      <c r="I690" s="52" t="str">
        <f t="shared" si="52"/>
        <v/>
      </c>
      <c r="K690" s="59"/>
      <c r="L690" s="59"/>
      <c r="M690" s="59"/>
      <c r="N690" s="59"/>
      <c r="O690" s="60"/>
      <c r="P690" s="61"/>
      <c r="Q690" s="59"/>
      <c r="R690" s="59"/>
      <c r="S690" s="60"/>
    </row>
    <row r="691" spans="1:19" s="41" customFormat="1" ht="16.5" customHeight="1" x14ac:dyDescent="0.3">
      <c r="A691" s="47">
        <v>673</v>
      </c>
      <c r="B691" s="42" t="str">
        <f t="shared" si="53"/>
        <v/>
      </c>
      <c r="C691" s="43" t="str">
        <f t="shared" si="54"/>
        <v/>
      </c>
      <c r="D691" s="57"/>
      <c r="E691" s="58"/>
      <c r="F691" s="49"/>
      <c r="G691" s="51" t="str">
        <f t="shared" si="50"/>
        <v/>
      </c>
      <c r="H691" s="51" t="str">
        <f t="shared" si="51"/>
        <v/>
      </c>
      <c r="I691" s="52" t="str">
        <f t="shared" si="52"/>
        <v/>
      </c>
      <c r="K691" s="59"/>
      <c r="L691" s="59"/>
      <c r="M691" s="59"/>
      <c r="N691" s="59"/>
      <c r="O691" s="60"/>
      <c r="P691" s="61"/>
      <c r="Q691" s="59"/>
      <c r="R691" s="59"/>
      <c r="S691" s="60"/>
    </row>
    <row r="692" spans="1:19" s="41" customFormat="1" ht="16.5" customHeight="1" x14ac:dyDescent="0.3">
      <c r="A692" s="47">
        <v>674</v>
      </c>
      <c r="B692" s="42" t="str">
        <f t="shared" si="53"/>
        <v/>
      </c>
      <c r="C692" s="43" t="str">
        <f t="shared" si="54"/>
        <v/>
      </c>
      <c r="D692" s="57"/>
      <c r="E692" s="58"/>
      <c r="F692" s="49"/>
      <c r="G692" s="51" t="str">
        <f t="shared" si="50"/>
        <v/>
      </c>
      <c r="H692" s="51" t="str">
        <f t="shared" si="51"/>
        <v/>
      </c>
      <c r="I692" s="52" t="str">
        <f t="shared" si="52"/>
        <v/>
      </c>
      <c r="K692" s="59"/>
      <c r="L692" s="59"/>
      <c r="M692" s="59"/>
      <c r="N692" s="59"/>
      <c r="O692" s="60"/>
      <c r="P692" s="61"/>
      <c r="Q692" s="59"/>
      <c r="R692" s="59"/>
      <c r="S692" s="60"/>
    </row>
    <row r="693" spans="1:19" s="41" customFormat="1" ht="16.5" customHeight="1" x14ac:dyDescent="0.3">
      <c r="A693" s="47">
        <v>675</v>
      </c>
      <c r="B693" s="42" t="str">
        <f t="shared" si="53"/>
        <v/>
      </c>
      <c r="C693" s="43" t="str">
        <f t="shared" si="54"/>
        <v/>
      </c>
      <c r="D693" s="57"/>
      <c r="E693" s="58"/>
      <c r="F693" s="49"/>
      <c r="G693" s="51" t="str">
        <f t="shared" si="50"/>
        <v/>
      </c>
      <c r="H693" s="51" t="str">
        <f t="shared" si="51"/>
        <v/>
      </c>
      <c r="I693" s="52" t="str">
        <f t="shared" si="52"/>
        <v/>
      </c>
      <c r="K693" s="59"/>
      <c r="L693" s="59"/>
      <c r="M693" s="59"/>
      <c r="N693" s="59"/>
      <c r="O693" s="60"/>
      <c r="P693" s="61"/>
      <c r="Q693" s="59"/>
      <c r="R693" s="59"/>
      <c r="S693" s="60"/>
    </row>
    <row r="694" spans="1:19" s="41" customFormat="1" ht="16.5" customHeight="1" x14ac:dyDescent="0.3">
      <c r="A694" s="47">
        <v>676</v>
      </c>
      <c r="B694" s="42" t="str">
        <f t="shared" si="53"/>
        <v/>
      </c>
      <c r="C694" s="43" t="str">
        <f t="shared" si="54"/>
        <v/>
      </c>
      <c r="D694" s="57"/>
      <c r="E694" s="58"/>
      <c r="F694" s="49"/>
      <c r="G694" s="51" t="str">
        <f t="shared" si="50"/>
        <v/>
      </c>
      <c r="H694" s="51" t="str">
        <f t="shared" si="51"/>
        <v/>
      </c>
      <c r="I694" s="52" t="str">
        <f t="shared" si="52"/>
        <v/>
      </c>
      <c r="K694" s="59"/>
      <c r="L694" s="59"/>
      <c r="M694" s="59"/>
      <c r="N694" s="59"/>
      <c r="O694" s="60"/>
      <c r="P694" s="61"/>
      <c r="Q694" s="59"/>
      <c r="R694" s="59"/>
      <c r="S694" s="60"/>
    </row>
    <row r="695" spans="1:19" s="41" customFormat="1" ht="16.5" customHeight="1" x14ac:dyDescent="0.3">
      <c r="A695" s="47">
        <v>677</v>
      </c>
      <c r="B695" s="42" t="str">
        <f t="shared" si="53"/>
        <v/>
      </c>
      <c r="C695" s="43" t="str">
        <f t="shared" si="54"/>
        <v/>
      </c>
      <c r="D695" s="57"/>
      <c r="E695" s="58"/>
      <c r="F695" s="49"/>
      <c r="G695" s="51" t="str">
        <f t="shared" si="50"/>
        <v/>
      </c>
      <c r="H695" s="51" t="str">
        <f t="shared" si="51"/>
        <v/>
      </c>
      <c r="I695" s="52" t="str">
        <f t="shared" si="52"/>
        <v/>
      </c>
      <c r="K695" s="59"/>
      <c r="L695" s="59"/>
      <c r="M695" s="59"/>
      <c r="N695" s="59"/>
      <c r="O695" s="60"/>
      <c r="P695" s="61"/>
      <c r="Q695" s="59"/>
      <c r="R695" s="59"/>
      <c r="S695" s="60"/>
    </row>
    <row r="696" spans="1:19" s="41" customFormat="1" ht="16.5" customHeight="1" x14ac:dyDescent="0.3">
      <c r="A696" s="47">
        <v>678</v>
      </c>
      <c r="B696" s="42" t="str">
        <f t="shared" si="53"/>
        <v/>
      </c>
      <c r="C696" s="43" t="str">
        <f t="shared" si="54"/>
        <v/>
      </c>
      <c r="D696" s="57"/>
      <c r="E696" s="58"/>
      <c r="F696" s="49"/>
      <c r="G696" s="51" t="str">
        <f t="shared" si="50"/>
        <v/>
      </c>
      <c r="H696" s="51" t="str">
        <f t="shared" si="51"/>
        <v/>
      </c>
      <c r="I696" s="52" t="str">
        <f t="shared" si="52"/>
        <v/>
      </c>
      <c r="K696" s="59"/>
      <c r="L696" s="59"/>
      <c r="M696" s="59"/>
      <c r="N696" s="59"/>
      <c r="O696" s="60"/>
      <c r="P696" s="61"/>
      <c r="Q696" s="59"/>
      <c r="R696" s="59"/>
      <c r="S696" s="60"/>
    </row>
    <row r="697" spans="1:19" s="41" customFormat="1" ht="16.5" customHeight="1" x14ac:dyDescent="0.3">
      <c r="A697" s="47">
        <v>679</v>
      </c>
      <c r="B697" s="42" t="str">
        <f t="shared" si="53"/>
        <v/>
      </c>
      <c r="C697" s="43" t="str">
        <f t="shared" si="54"/>
        <v/>
      </c>
      <c r="D697" s="57"/>
      <c r="E697" s="58"/>
      <c r="F697" s="49"/>
      <c r="G697" s="51" t="str">
        <f t="shared" si="50"/>
        <v/>
      </c>
      <c r="H697" s="51" t="str">
        <f t="shared" si="51"/>
        <v/>
      </c>
      <c r="I697" s="52" t="str">
        <f t="shared" si="52"/>
        <v/>
      </c>
      <c r="K697" s="59"/>
      <c r="L697" s="59"/>
      <c r="M697" s="59"/>
      <c r="N697" s="59"/>
      <c r="O697" s="60"/>
      <c r="P697" s="61"/>
      <c r="Q697" s="59"/>
      <c r="R697" s="59"/>
      <c r="S697" s="60"/>
    </row>
    <row r="698" spans="1:19" s="41" customFormat="1" ht="16.5" customHeight="1" x14ac:dyDescent="0.3">
      <c r="A698" s="47">
        <v>680</v>
      </c>
      <c r="B698" s="42" t="str">
        <f t="shared" si="53"/>
        <v/>
      </c>
      <c r="C698" s="43" t="str">
        <f t="shared" si="54"/>
        <v/>
      </c>
      <c r="D698" s="57"/>
      <c r="E698" s="58"/>
      <c r="F698" s="49"/>
      <c r="G698" s="51" t="str">
        <f t="shared" si="50"/>
        <v/>
      </c>
      <c r="H698" s="51" t="str">
        <f t="shared" si="51"/>
        <v/>
      </c>
      <c r="I698" s="52" t="str">
        <f t="shared" si="52"/>
        <v/>
      </c>
      <c r="K698" s="59"/>
      <c r="L698" s="59"/>
      <c r="M698" s="59"/>
      <c r="N698" s="59"/>
      <c r="O698" s="60"/>
      <c r="P698" s="61"/>
      <c r="Q698" s="59"/>
      <c r="R698" s="59"/>
      <c r="S698" s="60"/>
    </row>
    <row r="699" spans="1:19" s="41" customFormat="1" ht="16.5" customHeight="1" x14ac:dyDescent="0.3">
      <c r="A699" s="47">
        <v>681</v>
      </c>
      <c r="B699" s="42" t="str">
        <f t="shared" si="53"/>
        <v/>
      </c>
      <c r="C699" s="43" t="str">
        <f t="shared" si="54"/>
        <v/>
      </c>
      <c r="D699" s="57"/>
      <c r="E699" s="58"/>
      <c r="F699" s="49"/>
      <c r="G699" s="51" t="str">
        <f t="shared" si="50"/>
        <v/>
      </c>
      <c r="H699" s="51" t="str">
        <f t="shared" si="51"/>
        <v/>
      </c>
      <c r="I699" s="52" t="str">
        <f t="shared" si="52"/>
        <v/>
      </c>
      <c r="K699" s="59"/>
      <c r="L699" s="59"/>
      <c r="M699" s="59"/>
      <c r="N699" s="59"/>
      <c r="O699" s="60"/>
      <c r="P699" s="61"/>
      <c r="Q699" s="59"/>
      <c r="R699" s="59"/>
      <c r="S699" s="60"/>
    </row>
    <row r="700" spans="1:19" s="41" customFormat="1" ht="16.5" customHeight="1" x14ac:dyDescent="0.3">
      <c r="A700" s="47">
        <v>682</v>
      </c>
      <c r="B700" s="42" t="str">
        <f t="shared" si="53"/>
        <v/>
      </c>
      <c r="C700" s="43" t="str">
        <f t="shared" si="54"/>
        <v/>
      </c>
      <c r="D700" s="57"/>
      <c r="E700" s="58"/>
      <c r="F700" s="49"/>
      <c r="G700" s="51" t="str">
        <f t="shared" si="50"/>
        <v/>
      </c>
      <c r="H700" s="51" t="str">
        <f t="shared" si="51"/>
        <v/>
      </c>
      <c r="I700" s="52" t="str">
        <f t="shared" si="52"/>
        <v/>
      </c>
      <c r="K700" s="59"/>
      <c r="L700" s="59"/>
      <c r="M700" s="59"/>
      <c r="N700" s="59"/>
      <c r="O700" s="60"/>
      <c r="P700" s="61"/>
      <c r="Q700" s="59"/>
      <c r="R700" s="59"/>
      <c r="S700" s="60"/>
    </row>
    <row r="701" spans="1:19" s="41" customFormat="1" ht="16.5" customHeight="1" x14ac:dyDescent="0.3">
      <c r="A701" s="47">
        <v>683</v>
      </c>
      <c r="B701" s="42" t="str">
        <f t="shared" si="53"/>
        <v/>
      </c>
      <c r="C701" s="43" t="str">
        <f t="shared" si="54"/>
        <v/>
      </c>
      <c r="D701" s="57"/>
      <c r="E701" s="58"/>
      <c r="F701" s="49"/>
      <c r="G701" s="51" t="str">
        <f t="shared" si="50"/>
        <v/>
      </c>
      <c r="H701" s="51" t="str">
        <f t="shared" si="51"/>
        <v/>
      </c>
      <c r="I701" s="52" t="str">
        <f t="shared" si="52"/>
        <v/>
      </c>
      <c r="K701" s="59"/>
      <c r="L701" s="59"/>
      <c r="M701" s="59"/>
      <c r="N701" s="59"/>
      <c r="O701" s="60"/>
      <c r="P701" s="61"/>
      <c r="Q701" s="59"/>
      <c r="R701" s="59"/>
      <c r="S701" s="60"/>
    </row>
    <row r="702" spans="1:19" s="41" customFormat="1" ht="16.5" customHeight="1" x14ac:dyDescent="0.3">
      <c r="A702" s="47">
        <v>684</v>
      </c>
      <c r="B702" s="42" t="str">
        <f t="shared" si="53"/>
        <v/>
      </c>
      <c r="C702" s="43" t="str">
        <f t="shared" si="54"/>
        <v/>
      </c>
      <c r="D702" s="57"/>
      <c r="E702" s="58"/>
      <c r="F702" s="49"/>
      <c r="G702" s="51" t="str">
        <f t="shared" si="50"/>
        <v/>
      </c>
      <c r="H702" s="51" t="str">
        <f t="shared" si="51"/>
        <v/>
      </c>
      <c r="I702" s="52" t="str">
        <f t="shared" si="52"/>
        <v/>
      </c>
      <c r="K702" s="59"/>
      <c r="L702" s="59"/>
      <c r="M702" s="59"/>
      <c r="N702" s="59"/>
      <c r="O702" s="60"/>
      <c r="P702" s="61"/>
      <c r="Q702" s="59"/>
      <c r="R702" s="59"/>
      <c r="S702" s="60"/>
    </row>
    <row r="703" spans="1:19" s="41" customFormat="1" ht="16.5" customHeight="1" x14ac:dyDescent="0.3">
      <c r="A703" s="47">
        <v>685</v>
      </c>
      <c r="B703" s="42" t="str">
        <f t="shared" si="53"/>
        <v/>
      </c>
      <c r="C703" s="43" t="str">
        <f t="shared" si="54"/>
        <v/>
      </c>
      <c r="D703" s="57"/>
      <c r="E703" s="58"/>
      <c r="F703" s="49"/>
      <c r="G703" s="51" t="str">
        <f t="shared" si="50"/>
        <v/>
      </c>
      <c r="H703" s="51" t="str">
        <f t="shared" si="51"/>
        <v/>
      </c>
      <c r="I703" s="52" t="str">
        <f t="shared" si="52"/>
        <v/>
      </c>
      <c r="K703" s="59"/>
      <c r="L703" s="59"/>
      <c r="M703" s="59"/>
      <c r="N703" s="59"/>
      <c r="O703" s="60"/>
      <c r="P703" s="61"/>
      <c r="Q703" s="59"/>
      <c r="R703" s="59"/>
      <c r="S703" s="60"/>
    </row>
    <row r="704" spans="1:19" s="41" customFormat="1" ht="16.5" customHeight="1" x14ac:dyDescent="0.3">
      <c r="A704" s="47">
        <v>686</v>
      </c>
      <c r="B704" s="42" t="str">
        <f t="shared" si="53"/>
        <v/>
      </c>
      <c r="C704" s="43" t="str">
        <f t="shared" si="54"/>
        <v/>
      </c>
      <c r="D704" s="57"/>
      <c r="E704" s="58"/>
      <c r="F704" s="49"/>
      <c r="G704" s="51" t="str">
        <f t="shared" si="50"/>
        <v/>
      </c>
      <c r="H704" s="51" t="str">
        <f t="shared" si="51"/>
        <v/>
      </c>
      <c r="I704" s="52" t="str">
        <f t="shared" si="52"/>
        <v/>
      </c>
      <c r="K704" s="59"/>
      <c r="L704" s="59"/>
      <c r="M704" s="59"/>
      <c r="N704" s="59"/>
      <c r="O704" s="60"/>
      <c r="P704" s="61"/>
      <c r="Q704" s="59"/>
      <c r="R704" s="59"/>
      <c r="S704" s="60"/>
    </row>
    <row r="705" spans="1:19" s="41" customFormat="1" ht="16.5" customHeight="1" x14ac:dyDescent="0.3">
      <c r="A705" s="47">
        <v>687</v>
      </c>
      <c r="B705" s="42" t="str">
        <f t="shared" si="53"/>
        <v/>
      </c>
      <c r="C705" s="43" t="str">
        <f t="shared" si="54"/>
        <v/>
      </c>
      <c r="D705" s="57"/>
      <c r="E705" s="58"/>
      <c r="F705" s="49"/>
      <c r="G705" s="51" t="str">
        <f t="shared" si="50"/>
        <v/>
      </c>
      <c r="H705" s="51" t="str">
        <f t="shared" si="51"/>
        <v/>
      </c>
      <c r="I705" s="52" t="str">
        <f t="shared" si="52"/>
        <v/>
      </c>
      <c r="K705" s="59"/>
      <c r="L705" s="59"/>
      <c r="M705" s="59"/>
      <c r="N705" s="59"/>
      <c r="O705" s="60"/>
      <c r="P705" s="61"/>
      <c r="Q705" s="59"/>
      <c r="R705" s="59"/>
      <c r="S705" s="60"/>
    </row>
    <row r="706" spans="1:19" s="41" customFormat="1" ht="16.5" customHeight="1" x14ac:dyDescent="0.3">
      <c r="A706" s="47">
        <v>688</v>
      </c>
      <c r="B706" s="42" t="str">
        <f t="shared" si="53"/>
        <v/>
      </c>
      <c r="C706" s="43" t="str">
        <f t="shared" si="54"/>
        <v/>
      </c>
      <c r="D706" s="57"/>
      <c r="E706" s="58"/>
      <c r="F706" s="49"/>
      <c r="G706" s="51" t="str">
        <f t="shared" si="50"/>
        <v/>
      </c>
      <c r="H706" s="51" t="str">
        <f t="shared" si="51"/>
        <v/>
      </c>
      <c r="I706" s="52" t="str">
        <f t="shared" si="52"/>
        <v/>
      </c>
      <c r="K706" s="59"/>
      <c r="L706" s="59"/>
      <c r="M706" s="59"/>
      <c r="N706" s="59"/>
      <c r="O706" s="60"/>
      <c r="P706" s="61"/>
      <c r="Q706" s="59"/>
      <c r="R706" s="59"/>
      <c r="S706" s="60"/>
    </row>
    <row r="707" spans="1:19" s="41" customFormat="1" ht="16.5" customHeight="1" x14ac:dyDescent="0.3">
      <c r="A707" s="47">
        <v>689</v>
      </c>
      <c r="B707" s="42" t="str">
        <f t="shared" si="53"/>
        <v/>
      </c>
      <c r="C707" s="43" t="str">
        <f t="shared" si="54"/>
        <v/>
      </c>
      <c r="D707" s="57"/>
      <c r="E707" s="58"/>
      <c r="F707" s="49"/>
      <c r="G707" s="51" t="str">
        <f t="shared" si="50"/>
        <v/>
      </c>
      <c r="H707" s="51" t="str">
        <f t="shared" si="51"/>
        <v/>
      </c>
      <c r="I707" s="52" t="str">
        <f t="shared" si="52"/>
        <v/>
      </c>
      <c r="K707" s="59"/>
      <c r="L707" s="59"/>
      <c r="M707" s="59"/>
      <c r="N707" s="59"/>
      <c r="O707" s="60"/>
      <c r="P707" s="61"/>
      <c r="Q707" s="59"/>
      <c r="R707" s="59"/>
      <c r="S707" s="60"/>
    </row>
    <row r="708" spans="1:19" s="41" customFormat="1" ht="16.5" customHeight="1" x14ac:dyDescent="0.3">
      <c r="A708" s="47">
        <v>690</v>
      </c>
      <c r="B708" s="42" t="str">
        <f t="shared" si="53"/>
        <v/>
      </c>
      <c r="C708" s="43" t="str">
        <f t="shared" si="54"/>
        <v/>
      </c>
      <c r="D708" s="57"/>
      <c r="E708" s="58"/>
      <c r="F708" s="49"/>
      <c r="G708" s="51" t="str">
        <f t="shared" si="50"/>
        <v/>
      </c>
      <c r="H708" s="51" t="str">
        <f t="shared" si="51"/>
        <v/>
      </c>
      <c r="I708" s="52" t="str">
        <f t="shared" si="52"/>
        <v/>
      </c>
      <c r="K708" s="59"/>
      <c r="L708" s="59"/>
      <c r="M708" s="59"/>
      <c r="N708" s="59"/>
      <c r="O708" s="60"/>
      <c r="P708" s="61"/>
      <c r="Q708" s="59"/>
      <c r="R708" s="59"/>
      <c r="S708" s="60"/>
    </row>
    <row r="709" spans="1:19" s="41" customFormat="1" ht="16.5" customHeight="1" x14ac:dyDescent="0.3">
      <c r="A709" s="47">
        <v>691</v>
      </c>
      <c r="B709" s="42" t="str">
        <f t="shared" si="53"/>
        <v/>
      </c>
      <c r="C709" s="43" t="str">
        <f t="shared" si="54"/>
        <v/>
      </c>
      <c r="D709" s="57"/>
      <c r="E709" s="58"/>
      <c r="F709" s="49"/>
      <c r="G709" s="51" t="str">
        <f t="shared" si="50"/>
        <v/>
      </c>
      <c r="H709" s="51" t="str">
        <f t="shared" si="51"/>
        <v/>
      </c>
      <c r="I709" s="52" t="str">
        <f t="shared" si="52"/>
        <v/>
      </c>
      <c r="K709" s="59"/>
      <c r="L709" s="59"/>
      <c r="M709" s="59"/>
      <c r="N709" s="59"/>
      <c r="O709" s="60"/>
      <c r="P709" s="61"/>
      <c r="Q709" s="59"/>
      <c r="R709" s="59"/>
      <c r="S709" s="60"/>
    </row>
    <row r="710" spans="1:19" s="41" customFormat="1" ht="16.5" customHeight="1" x14ac:dyDescent="0.3">
      <c r="A710" s="47">
        <v>692</v>
      </c>
      <c r="B710" s="42" t="str">
        <f t="shared" si="53"/>
        <v/>
      </c>
      <c r="C710" s="43" t="str">
        <f t="shared" si="54"/>
        <v/>
      </c>
      <c r="D710" s="57"/>
      <c r="E710" s="58"/>
      <c r="F710" s="49"/>
      <c r="G710" s="51" t="str">
        <f t="shared" si="50"/>
        <v/>
      </c>
      <c r="H710" s="51" t="str">
        <f t="shared" si="51"/>
        <v/>
      </c>
      <c r="I710" s="52" t="str">
        <f t="shared" si="52"/>
        <v/>
      </c>
      <c r="K710" s="59"/>
      <c r="L710" s="59"/>
      <c r="M710" s="59"/>
      <c r="N710" s="59"/>
      <c r="O710" s="60"/>
      <c r="P710" s="61"/>
      <c r="Q710" s="59"/>
      <c r="R710" s="59"/>
      <c r="S710" s="60"/>
    </row>
    <row r="711" spans="1:19" s="41" customFormat="1" ht="16.5" customHeight="1" x14ac:dyDescent="0.3">
      <c r="A711" s="47">
        <v>693</v>
      </c>
      <c r="B711" s="42" t="str">
        <f t="shared" si="53"/>
        <v/>
      </c>
      <c r="C711" s="43" t="str">
        <f t="shared" si="54"/>
        <v/>
      </c>
      <c r="D711" s="57"/>
      <c r="E711" s="58"/>
      <c r="F711" s="49"/>
      <c r="G711" s="51" t="str">
        <f t="shared" si="50"/>
        <v/>
      </c>
      <c r="H711" s="51" t="str">
        <f t="shared" si="51"/>
        <v/>
      </c>
      <c r="I711" s="52" t="str">
        <f t="shared" si="52"/>
        <v/>
      </c>
      <c r="K711" s="59"/>
      <c r="L711" s="59"/>
      <c r="M711" s="59"/>
      <c r="N711" s="59"/>
      <c r="O711" s="60"/>
      <c r="P711" s="61"/>
      <c r="Q711" s="59"/>
      <c r="R711" s="59"/>
      <c r="S711" s="60"/>
    </row>
    <row r="712" spans="1:19" s="41" customFormat="1" ht="16.5" customHeight="1" x14ac:dyDescent="0.3">
      <c r="A712" s="47">
        <v>694</v>
      </c>
      <c r="B712" s="42" t="str">
        <f t="shared" si="53"/>
        <v/>
      </c>
      <c r="C712" s="43" t="str">
        <f t="shared" si="54"/>
        <v/>
      </c>
      <c r="D712" s="57"/>
      <c r="E712" s="58"/>
      <c r="F712" s="49"/>
      <c r="G712" s="51" t="str">
        <f t="shared" si="50"/>
        <v/>
      </c>
      <c r="H712" s="51" t="str">
        <f t="shared" si="51"/>
        <v/>
      </c>
      <c r="I712" s="52" t="str">
        <f t="shared" si="52"/>
        <v/>
      </c>
      <c r="K712" s="59"/>
      <c r="L712" s="59"/>
      <c r="M712" s="59"/>
      <c r="N712" s="59"/>
      <c r="O712" s="60"/>
      <c r="P712" s="61"/>
      <c r="Q712" s="59"/>
      <c r="R712" s="59"/>
      <c r="S712" s="60"/>
    </row>
    <row r="713" spans="1:19" s="41" customFormat="1" ht="16.5" customHeight="1" x14ac:dyDescent="0.3">
      <c r="A713" s="47">
        <v>695</v>
      </c>
      <c r="B713" s="42" t="str">
        <f t="shared" si="53"/>
        <v/>
      </c>
      <c r="C713" s="43" t="str">
        <f t="shared" si="54"/>
        <v/>
      </c>
      <c r="D713" s="57"/>
      <c r="E713" s="58"/>
      <c r="F713" s="49"/>
      <c r="G713" s="51" t="str">
        <f t="shared" si="50"/>
        <v/>
      </c>
      <c r="H713" s="51" t="str">
        <f t="shared" si="51"/>
        <v/>
      </c>
      <c r="I713" s="52" t="str">
        <f t="shared" si="52"/>
        <v/>
      </c>
      <c r="K713" s="59"/>
      <c r="L713" s="59"/>
      <c r="M713" s="59"/>
      <c r="N713" s="59"/>
      <c r="O713" s="60"/>
      <c r="P713" s="61"/>
      <c r="Q713" s="59"/>
      <c r="R713" s="59"/>
      <c r="S713" s="60"/>
    </row>
    <row r="714" spans="1:19" s="41" customFormat="1" ht="16.5" customHeight="1" x14ac:dyDescent="0.3">
      <c r="A714" s="47">
        <v>696</v>
      </c>
      <c r="B714" s="42" t="str">
        <f t="shared" si="53"/>
        <v/>
      </c>
      <c r="C714" s="43" t="str">
        <f t="shared" si="54"/>
        <v/>
      </c>
      <c r="D714" s="57"/>
      <c r="E714" s="58"/>
      <c r="F714" s="49"/>
      <c r="G714" s="51" t="str">
        <f t="shared" si="50"/>
        <v/>
      </c>
      <c r="H714" s="51" t="str">
        <f t="shared" si="51"/>
        <v/>
      </c>
      <c r="I714" s="52" t="str">
        <f t="shared" si="52"/>
        <v/>
      </c>
      <c r="K714" s="59"/>
      <c r="L714" s="59"/>
      <c r="M714" s="59"/>
      <c r="N714" s="59"/>
      <c r="O714" s="60"/>
      <c r="P714" s="61"/>
      <c r="Q714" s="59"/>
      <c r="R714" s="59"/>
      <c r="S714" s="60"/>
    </row>
    <row r="715" spans="1:19" s="41" customFormat="1" ht="16.5" customHeight="1" x14ac:dyDescent="0.3">
      <c r="A715" s="47">
        <v>697</v>
      </c>
      <c r="B715" s="42" t="str">
        <f t="shared" si="53"/>
        <v/>
      </c>
      <c r="C715" s="43" t="str">
        <f t="shared" si="54"/>
        <v/>
      </c>
      <c r="D715" s="57"/>
      <c r="E715" s="58"/>
      <c r="F715" s="49"/>
      <c r="G715" s="51" t="str">
        <f t="shared" si="50"/>
        <v/>
      </c>
      <c r="H715" s="51" t="str">
        <f t="shared" si="51"/>
        <v/>
      </c>
      <c r="I715" s="52" t="str">
        <f t="shared" si="52"/>
        <v/>
      </c>
      <c r="K715" s="59"/>
      <c r="L715" s="59"/>
      <c r="M715" s="59"/>
      <c r="N715" s="59"/>
      <c r="O715" s="60"/>
      <c r="P715" s="61"/>
      <c r="Q715" s="59"/>
      <c r="R715" s="59"/>
      <c r="S715" s="60"/>
    </row>
    <row r="716" spans="1:19" s="41" customFormat="1" ht="16.5" customHeight="1" x14ac:dyDescent="0.3">
      <c r="A716" s="47">
        <v>698</v>
      </c>
      <c r="B716" s="42" t="str">
        <f t="shared" si="53"/>
        <v/>
      </c>
      <c r="C716" s="43" t="str">
        <f t="shared" si="54"/>
        <v/>
      </c>
      <c r="D716" s="57"/>
      <c r="E716" s="58"/>
      <c r="F716" s="49"/>
      <c r="G716" s="51" t="str">
        <f t="shared" si="50"/>
        <v/>
      </c>
      <c r="H716" s="51" t="str">
        <f t="shared" si="51"/>
        <v/>
      </c>
      <c r="I716" s="52" t="str">
        <f t="shared" si="52"/>
        <v/>
      </c>
      <c r="K716" s="59"/>
      <c r="L716" s="59"/>
      <c r="M716" s="59"/>
      <c r="N716" s="59"/>
      <c r="O716" s="60"/>
      <c r="P716" s="61"/>
      <c r="Q716" s="59"/>
      <c r="R716" s="59"/>
      <c r="S716" s="60"/>
    </row>
    <row r="717" spans="1:19" s="41" customFormat="1" ht="16.5" customHeight="1" x14ac:dyDescent="0.3">
      <c r="A717" s="47">
        <v>699</v>
      </c>
      <c r="B717" s="42" t="str">
        <f t="shared" si="53"/>
        <v/>
      </c>
      <c r="C717" s="43" t="str">
        <f t="shared" si="54"/>
        <v/>
      </c>
      <c r="D717" s="57"/>
      <c r="E717" s="58"/>
      <c r="F717" s="49"/>
      <c r="G717" s="51" t="str">
        <f t="shared" si="50"/>
        <v/>
      </c>
      <c r="H717" s="51" t="str">
        <f t="shared" si="51"/>
        <v/>
      </c>
      <c r="I717" s="52" t="str">
        <f t="shared" si="52"/>
        <v/>
      </c>
      <c r="K717" s="59"/>
      <c r="L717" s="59"/>
      <c r="M717" s="59"/>
      <c r="N717" s="59"/>
      <c r="O717" s="60"/>
      <c r="P717" s="61"/>
      <c r="Q717" s="59"/>
      <c r="R717" s="59"/>
      <c r="S717" s="60"/>
    </row>
    <row r="718" spans="1:19" s="41" customFormat="1" ht="16.5" customHeight="1" x14ac:dyDescent="0.3">
      <c r="A718" s="47">
        <v>700</v>
      </c>
      <c r="B718" s="42" t="str">
        <f t="shared" si="53"/>
        <v/>
      </c>
      <c r="C718" s="43" t="str">
        <f t="shared" si="54"/>
        <v/>
      </c>
      <c r="D718" s="57"/>
      <c r="E718" s="58"/>
      <c r="F718" s="49"/>
      <c r="G718" s="51" t="str">
        <f t="shared" si="50"/>
        <v/>
      </c>
      <c r="H718" s="51" t="str">
        <f t="shared" si="51"/>
        <v/>
      </c>
      <c r="I718" s="52" t="str">
        <f t="shared" si="52"/>
        <v/>
      </c>
      <c r="K718" s="59"/>
      <c r="L718" s="59"/>
      <c r="M718" s="59"/>
      <c r="N718" s="59"/>
      <c r="O718" s="60"/>
      <c r="P718" s="61"/>
      <c r="Q718" s="59"/>
      <c r="R718" s="59"/>
      <c r="S718" s="60"/>
    </row>
    <row r="719" spans="1:19" s="41" customFormat="1" ht="16.5" customHeight="1" x14ac:dyDescent="0.3">
      <c r="A719" s="47">
        <v>701</v>
      </c>
      <c r="B719" s="42" t="str">
        <f t="shared" si="53"/>
        <v/>
      </c>
      <c r="C719" s="43" t="str">
        <f t="shared" si="54"/>
        <v/>
      </c>
      <c r="D719" s="57"/>
      <c r="E719" s="58"/>
      <c r="F719" s="49"/>
      <c r="G719" s="51" t="str">
        <f t="shared" si="50"/>
        <v/>
      </c>
      <c r="H719" s="51" t="str">
        <f t="shared" si="51"/>
        <v/>
      </c>
      <c r="I719" s="52" t="str">
        <f t="shared" si="52"/>
        <v/>
      </c>
      <c r="K719" s="59"/>
      <c r="L719" s="59"/>
      <c r="M719" s="59"/>
      <c r="N719" s="59"/>
      <c r="O719" s="60"/>
      <c r="P719" s="61"/>
      <c r="Q719" s="59"/>
      <c r="R719" s="59"/>
      <c r="S719" s="60"/>
    </row>
    <row r="720" spans="1:19" s="41" customFormat="1" ht="16.5" customHeight="1" x14ac:dyDescent="0.3">
      <c r="A720" s="47">
        <v>702</v>
      </c>
      <c r="B720" s="42" t="str">
        <f t="shared" si="53"/>
        <v/>
      </c>
      <c r="C720" s="43" t="str">
        <f t="shared" si="54"/>
        <v/>
      </c>
      <c r="D720" s="57"/>
      <c r="E720" s="58"/>
      <c r="F720" s="49"/>
      <c r="G720" s="51" t="str">
        <f t="shared" si="50"/>
        <v/>
      </c>
      <c r="H720" s="51" t="str">
        <f t="shared" si="51"/>
        <v/>
      </c>
      <c r="I720" s="52" t="str">
        <f t="shared" si="52"/>
        <v/>
      </c>
      <c r="K720" s="59"/>
      <c r="L720" s="59"/>
      <c r="M720" s="59"/>
      <c r="N720" s="59"/>
      <c r="O720" s="60"/>
      <c r="P720" s="61"/>
      <c r="Q720" s="59"/>
      <c r="R720" s="59"/>
      <c r="S720" s="60"/>
    </row>
    <row r="721" spans="1:19" s="41" customFormat="1" ht="16.5" customHeight="1" x14ac:dyDescent="0.3">
      <c r="A721" s="47">
        <v>703</v>
      </c>
      <c r="B721" s="42" t="str">
        <f t="shared" si="53"/>
        <v/>
      </c>
      <c r="C721" s="43" t="str">
        <f t="shared" si="54"/>
        <v/>
      </c>
      <c r="D721" s="57"/>
      <c r="E721" s="58"/>
      <c r="F721" s="49"/>
      <c r="G721" s="51" t="str">
        <f t="shared" si="50"/>
        <v/>
      </c>
      <c r="H721" s="51" t="str">
        <f t="shared" si="51"/>
        <v/>
      </c>
      <c r="I721" s="52" t="str">
        <f t="shared" si="52"/>
        <v/>
      </c>
      <c r="K721" s="59"/>
      <c r="L721" s="59"/>
      <c r="M721" s="59"/>
      <c r="N721" s="59"/>
      <c r="O721" s="60"/>
      <c r="P721" s="61"/>
      <c r="Q721" s="59"/>
      <c r="R721" s="59"/>
      <c r="S721" s="60"/>
    </row>
    <row r="722" spans="1:19" s="41" customFormat="1" ht="16.5" customHeight="1" x14ac:dyDescent="0.3">
      <c r="A722" s="47">
        <v>704</v>
      </c>
      <c r="B722" s="42" t="str">
        <f t="shared" si="53"/>
        <v/>
      </c>
      <c r="C722" s="43" t="str">
        <f t="shared" si="54"/>
        <v/>
      </c>
      <c r="D722" s="57"/>
      <c r="E722" s="58"/>
      <c r="F722" s="49"/>
      <c r="G722" s="51" t="str">
        <f t="shared" si="50"/>
        <v/>
      </c>
      <c r="H722" s="51" t="str">
        <f t="shared" si="51"/>
        <v/>
      </c>
      <c r="I722" s="52" t="str">
        <f t="shared" si="52"/>
        <v/>
      </c>
      <c r="K722" s="59"/>
      <c r="L722" s="59"/>
      <c r="M722" s="59"/>
      <c r="N722" s="59"/>
      <c r="O722" s="60"/>
      <c r="P722" s="61"/>
      <c r="Q722" s="59"/>
      <c r="R722" s="59"/>
      <c r="S722" s="60"/>
    </row>
    <row r="723" spans="1:19" s="41" customFormat="1" ht="16.5" customHeight="1" x14ac:dyDescent="0.3">
      <c r="A723" s="47">
        <v>705</v>
      </c>
      <c r="B723" s="42" t="str">
        <f t="shared" si="53"/>
        <v/>
      </c>
      <c r="C723" s="43" t="str">
        <f t="shared" si="54"/>
        <v/>
      </c>
      <c r="D723" s="57"/>
      <c r="E723" s="58"/>
      <c r="F723" s="49"/>
      <c r="G723" s="51" t="str">
        <f t="shared" si="50"/>
        <v/>
      </c>
      <c r="H723" s="51" t="str">
        <f t="shared" si="51"/>
        <v/>
      </c>
      <c r="I723" s="52" t="str">
        <f t="shared" si="52"/>
        <v/>
      </c>
      <c r="K723" s="59"/>
      <c r="L723" s="59"/>
      <c r="M723" s="59"/>
      <c r="N723" s="59"/>
      <c r="O723" s="60"/>
      <c r="P723" s="61"/>
      <c r="Q723" s="59"/>
      <c r="R723" s="59"/>
      <c r="S723" s="60"/>
    </row>
    <row r="724" spans="1:19" s="41" customFormat="1" ht="16.5" customHeight="1" x14ac:dyDescent="0.3">
      <c r="A724" s="47">
        <v>706</v>
      </c>
      <c r="B724" s="42" t="str">
        <f t="shared" si="53"/>
        <v/>
      </c>
      <c r="C724" s="43" t="str">
        <f t="shared" si="54"/>
        <v/>
      </c>
      <c r="D724" s="57"/>
      <c r="E724" s="58"/>
      <c r="F724" s="49"/>
      <c r="G724" s="51" t="str">
        <f t="shared" ref="G724:G787" si="55">IF(ISERROR(IF(ISBLANK(D724),"",D724-$D$8)),"",IF(ISBLANK(D724),"",D724-$D$8))</f>
        <v/>
      </c>
      <c r="H724" s="51" t="str">
        <f t="shared" ref="H724:H787" si="56">IF(ISERROR(IF(ISBLANK(D724),"",D724-C724)),"",IF(ISBLANK(D724),"",D724-C724))</f>
        <v/>
      </c>
      <c r="I724" s="52" t="str">
        <f t="shared" ref="I724:I787" si="57">IF(ISERROR(IF((G724/-$D$10)&lt;0,"",G724/-$D$10)),"",IF((G724/-$D$10)&lt;0,"",G724/-$D$10))</f>
        <v/>
      </c>
      <c r="K724" s="59"/>
      <c r="L724" s="59"/>
      <c r="M724" s="59"/>
      <c r="N724" s="59"/>
      <c r="O724" s="60"/>
      <c r="P724" s="61"/>
      <c r="Q724" s="59"/>
      <c r="R724" s="59"/>
      <c r="S724" s="60"/>
    </row>
    <row r="725" spans="1:19" s="41" customFormat="1" ht="16.5" customHeight="1" x14ac:dyDescent="0.3">
      <c r="A725" s="47">
        <v>707</v>
      </c>
      <c r="B725" s="42" t="str">
        <f t="shared" ref="B725:B788" si="58">IF(ISERROR(IF(A725&lt;=$D$6,B724+1,"")),"",IF(A725&lt;=$D$6,B724+1,""))</f>
        <v/>
      </c>
      <c r="C725" s="43" t="str">
        <f t="shared" ref="C725:C788" si="59">IF(ISERROR(IF(A725&lt;=$D$6,C724-$D$12,"")),"",IF(A725&lt;=$D$6,C724-$D$12,""))</f>
        <v/>
      </c>
      <c r="D725" s="57"/>
      <c r="E725" s="58"/>
      <c r="F725" s="49"/>
      <c r="G725" s="51" t="str">
        <f t="shared" si="55"/>
        <v/>
      </c>
      <c r="H725" s="51" t="str">
        <f t="shared" si="56"/>
        <v/>
      </c>
      <c r="I725" s="52" t="str">
        <f t="shared" si="57"/>
        <v/>
      </c>
      <c r="K725" s="59"/>
      <c r="L725" s="59"/>
      <c r="M725" s="59"/>
      <c r="N725" s="59"/>
      <c r="O725" s="60"/>
      <c r="P725" s="61"/>
      <c r="Q725" s="59"/>
      <c r="R725" s="59"/>
      <c r="S725" s="60"/>
    </row>
    <row r="726" spans="1:19" s="41" customFormat="1" ht="16.5" customHeight="1" x14ac:dyDescent="0.3">
      <c r="A726" s="47">
        <v>708</v>
      </c>
      <c r="B726" s="42" t="str">
        <f t="shared" si="58"/>
        <v/>
      </c>
      <c r="C726" s="43" t="str">
        <f t="shared" si="59"/>
        <v/>
      </c>
      <c r="D726" s="57"/>
      <c r="E726" s="58"/>
      <c r="F726" s="49"/>
      <c r="G726" s="51" t="str">
        <f t="shared" si="55"/>
        <v/>
      </c>
      <c r="H726" s="51" t="str">
        <f t="shared" si="56"/>
        <v/>
      </c>
      <c r="I726" s="52" t="str">
        <f t="shared" si="57"/>
        <v/>
      </c>
      <c r="K726" s="59"/>
      <c r="L726" s="59"/>
      <c r="M726" s="59"/>
      <c r="N726" s="59"/>
      <c r="O726" s="60"/>
      <c r="P726" s="61"/>
      <c r="Q726" s="59"/>
      <c r="R726" s="59"/>
      <c r="S726" s="60"/>
    </row>
    <row r="727" spans="1:19" s="41" customFormat="1" ht="16.5" customHeight="1" x14ac:dyDescent="0.3">
      <c r="A727" s="47">
        <v>709</v>
      </c>
      <c r="B727" s="42" t="str">
        <f t="shared" si="58"/>
        <v/>
      </c>
      <c r="C727" s="43" t="str">
        <f t="shared" si="59"/>
        <v/>
      </c>
      <c r="D727" s="57"/>
      <c r="E727" s="58"/>
      <c r="F727" s="49"/>
      <c r="G727" s="51" t="str">
        <f t="shared" si="55"/>
        <v/>
      </c>
      <c r="H727" s="51" t="str">
        <f t="shared" si="56"/>
        <v/>
      </c>
      <c r="I727" s="52" t="str">
        <f t="shared" si="57"/>
        <v/>
      </c>
      <c r="K727" s="59"/>
      <c r="L727" s="59"/>
      <c r="M727" s="59"/>
      <c r="N727" s="59"/>
      <c r="O727" s="60"/>
      <c r="P727" s="61"/>
      <c r="Q727" s="59"/>
      <c r="R727" s="59"/>
      <c r="S727" s="60"/>
    </row>
    <row r="728" spans="1:19" s="41" customFormat="1" ht="16.5" customHeight="1" x14ac:dyDescent="0.3">
      <c r="A728" s="47">
        <v>710</v>
      </c>
      <c r="B728" s="42" t="str">
        <f t="shared" si="58"/>
        <v/>
      </c>
      <c r="C728" s="43" t="str">
        <f t="shared" si="59"/>
        <v/>
      </c>
      <c r="D728" s="57"/>
      <c r="E728" s="58"/>
      <c r="F728" s="49"/>
      <c r="G728" s="51" t="str">
        <f t="shared" si="55"/>
        <v/>
      </c>
      <c r="H728" s="51" t="str">
        <f t="shared" si="56"/>
        <v/>
      </c>
      <c r="I728" s="52" t="str">
        <f t="shared" si="57"/>
        <v/>
      </c>
      <c r="K728" s="59"/>
      <c r="L728" s="59"/>
      <c r="M728" s="59"/>
      <c r="N728" s="59"/>
      <c r="O728" s="60"/>
      <c r="P728" s="61"/>
      <c r="Q728" s="59"/>
      <c r="R728" s="59"/>
      <c r="S728" s="60"/>
    </row>
    <row r="729" spans="1:19" s="41" customFormat="1" ht="16.5" customHeight="1" x14ac:dyDescent="0.3">
      <c r="A729" s="47">
        <v>711</v>
      </c>
      <c r="B729" s="42" t="str">
        <f t="shared" si="58"/>
        <v/>
      </c>
      <c r="C729" s="43" t="str">
        <f t="shared" si="59"/>
        <v/>
      </c>
      <c r="D729" s="57"/>
      <c r="E729" s="58"/>
      <c r="F729" s="49"/>
      <c r="G729" s="51" t="str">
        <f t="shared" si="55"/>
        <v/>
      </c>
      <c r="H729" s="51" t="str">
        <f t="shared" si="56"/>
        <v/>
      </c>
      <c r="I729" s="52" t="str">
        <f t="shared" si="57"/>
        <v/>
      </c>
      <c r="K729" s="59"/>
      <c r="L729" s="59"/>
      <c r="M729" s="59"/>
      <c r="N729" s="59"/>
      <c r="O729" s="60"/>
      <c r="P729" s="61"/>
      <c r="Q729" s="59"/>
      <c r="R729" s="59"/>
      <c r="S729" s="60"/>
    </row>
    <row r="730" spans="1:19" s="41" customFormat="1" ht="16.5" customHeight="1" x14ac:dyDescent="0.3">
      <c r="A730" s="47">
        <v>712</v>
      </c>
      <c r="B730" s="42" t="str">
        <f t="shared" si="58"/>
        <v/>
      </c>
      <c r="C730" s="43" t="str">
        <f t="shared" si="59"/>
        <v/>
      </c>
      <c r="D730" s="57"/>
      <c r="E730" s="58"/>
      <c r="F730" s="49"/>
      <c r="G730" s="51" t="str">
        <f t="shared" si="55"/>
        <v/>
      </c>
      <c r="H730" s="51" t="str">
        <f t="shared" si="56"/>
        <v/>
      </c>
      <c r="I730" s="52" t="str">
        <f t="shared" si="57"/>
        <v/>
      </c>
      <c r="K730" s="59"/>
      <c r="L730" s="59"/>
      <c r="M730" s="59"/>
      <c r="N730" s="59"/>
      <c r="O730" s="60"/>
      <c r="P730" s="61"/>
      <c r="Q730" s="59"/>
      <c r="R730" s="59"/>
      <c r="S730" s="60"/>
    </row>
    <row r="731" spans="1:19" s="41" customFormat="1" ht="16.5" customHeight="1" x14ac:dyDescent="0.3">
      <c r="A731" s="47">
        <v>713</v>
      </c>
      <c r="B731" s="42" t="str">
        <f t="shared" si="58"/>
        <v/>
      </c>
      <c r="C731" s="43" t="str">
        <f t="shared" si="59"/>
        <v/>
      </c>
      <c r="D731" s="57"/>
      <c r="E731" s="58"/>
      <c r="F731" s="49"/>
      <c r="G731" s="51" t="str">
        <f t="shared" si="55"/>
        <v/>
      </c>
      <c r="H731" s="51" t="str">
        <f t="shared" si="56"/>
        <v/>
      </c>
      <c r="I731" s="52" t="str">
        <f t="shared" si="57"/>
        <v/>
      </c>
      <c r="K731" s="59"/>
      <c r="L731" s="59"/>
      <c r="M731" s="59"/>
      <c r="N731" s="59"/>
      <c r="O731" s="60"/>
      <c r="P731" s="61"/>
      <c r="Q731" s="59"/>
      <c r="R731" s="59"/>
      <c r="S731" s="60"/>
    </row>
    <row r="732" spans="1:19" s="41" customFormat="1" ht="16.5" customHeight="1" x14ac:dyDescent="0.3">
      <c r="A732" s="47">
        <v>714</v>
      </c>
      <c r="B732" s="42" t="str">
        <f t="shared" si="58"/>
        <v/>
      </c>
      <c r="C732" s="43" t="str">
        <f t="shared" si="59"/>
        <v/>
      </c>
      <c r="D732" s="57"/>
      <c r="E732" s="58"/>
      <c r="F732" s="49"/>
      <c r="G732" s="51" t="str">
        <f t="shared" si="55"/>
        <v/>
      </c>
      <c r="H732" s="51" t="str">
        <f t="shared" si="56"/>
        <v/>
      </c>
      <c r="I732" s="52" t="str">
        <f t="shared" si="57"/>
        <v/>
      </c>
      <c r="K732" s="59"/>
      <c r="L732" s="59"/>
      <c r="M732" s="59"/>
      <c r="N732" s="59"/>
      <c r="O732" s="60"/>
      <c r="P732" s="61"/>
      <c r="Q732" s="59"/>
      <c r="R732" s="59"/>
      <c r="S732" s="60"/>
    </row>
    <row r="733" spans="1:19" s="41" customFormat="1" ht="16.5" customHeight="1" x14ac:dyDescent="0.3">
      <c r="A733" s="47">
        <v>715</v>
      </c>
      <c r="B733" s="42" t="str">
        <f t="shared" si="58"/>
        <v/>
      </c>
      <c r="C733" s="43" t="str">
        <f t="shared" si="59"/>
        <v/>
      </c>
      <c r="D733" s="57"/>
      <c r="E733" s="58"/>
      <c r="F733" s="49"/>
      <c r="G733" s="51" t="str">
        <f t="shared" si="55"/>
        <v/>
      </c>
      <c r="H733" s="51" t="str">
        <f t="shared" si="56"/>
        <v/>
      </c>
      <c r="I733" s="52" t="str">
        <f t="shared" si="57"/>
        <v/>
      </c>
      <c r="K733" s="59"/>
      <c r="L733" s="59"/>
      <c r="M733" s="59"/>
      <c r="N733" s="59"/>
      <c r="O733" s="60"/>
      <c r="P733" s="61"/>
      <c r="Q733" s="59"/>
      <c r="R733" s="59"/>
      <c r="S733" s="60"/>
    </row>
    <row r="734" spans="1:19" s="41" customFormat="1" ht="16.5" customHeight="1" x14ac:dyDescent="0.3">
      <c r="A734" s="47">
        <v>716</v>
      </c>
      <c r="B734" s="42" t="str">
        <f t="shared" si="58"/>
        <v/>
      </c>
      <c r="C734" s="43" t="str">
        <f t="shared" si="59"/>
        <v/>
      </c>
      <c r="D734" s="57"/>
      <c r="E734" s="58"/>
      <c r="F734" s="49"/>
      <c r="G734" s="51" t="str">
        <f t="shared" si="55"/>
        <v/>
      </c>
      <c r="H734" s="51" t="str">
        <f t="shared" si="56"/>
        <v/>
      </c>
      <c r="I734" s="52" t="str">
        <f t="shared" si="57"/>
        <v/>
      </c>
      <c r="K734" s="59"/>
      <c r="L734" s="59"/>
      <c r="M734" s="59"/>
      <c r="N734" s="59"/>
      <c r="O734" s="60"/>
      <c r="P734" s="61"/>
      <c r="Q734" s="59"/>
      <c r="R734" s="59"/>
      <c r="S734" s="60"/>
    </row>
    <row r="735" spans="1:19" s="41" customFormat="1" ht="16.5" customHeight="1" x14ac:dyDescent="0.3">
      <c r="A735" s="47">
        <v>717</v>
      </c>
      <c r="B735" s="42" t="str">
        <f t="shared" si="58"/>
        <v/>
      </c>
      <c r="C735" s="43" t="str">
        <f t="shared" si="59"/>
        <v/>
      </c>
      <c r="D735" s="57"/>
      <c r="E735" s="58"/>
      <c r="F735" s="49"/>
      <c r="G735" s="51" t="str">
        <f t="shared" si="55"/>
        <v/>
      </c>
      <c r="H735" s="51" t="str">
        <f t="shared" si="56"/>
        <v/>
      </c>
      <c r="I735" s="52" t="str">
        <f t="shared" si="57"/>
        <v/>
      </c>
      <c r="K735" s="59"/>
      <c r="L735" s="59"/>
      <c r="M735" s="59"/>
      <c r="N735" s="59"/>
      <c r="O735" s="60"/>
      <c r="P735" s="61"/>
      <c r="Q735" s="59"/>
      <c r="R735" s="59"/>
      <c r="S735" s="60"/>
    </row>
    <row r="736" spans="1:19" s="41" customFormat="1" ht="16.5" customHeight="1" x14ac:dyDescent="0.3">
      <c r="A736" s="47">
        <v>718</v>
      </c>
      <c r="B736" s="42" t="str">
        <f t="shared" si="58"/>
        <v/>
      </c>
      <c r="C736" s="43" t="str">
        <f t="shared" si="59"/>
        <v/>
      </c>
      <c r="D736" s="57"/>
      <c r="E736" s="58"/>
      <c r="F736" s="49"/>
      <c r="G736" s="51" t="str">
        <f t="shared" si="55"/>
        <v/>
      </c>
      <c r="H736" s="51" t="str">
        <f t="shared" si="56"/>
        <v/>
      </c>
      <c r="I736" s="52" t="str">
        <f t="shared" si="57"/>
        <v/>
      </c>
      <c r="K736" s="59"/>
      <c r="L736" s="59"/>
      <c r="M736" s="59"/>
      <c r="N736" s="59"/>
      <c r="O736" s="60"/>
      <c r="P736" s="61"/>
      <c r="Q736" s="59"/>
      <c r="R736" s="59"/>
      <c r="S736" s="60"/>
    </row>
    <row r="737" spans="1:19" s="41" customFormat="1" ht="16.5" customHeight="1" x14ac:dyDescent="0.3">
      <c r="A737" s="47">
        <v>719</v>
      </c>
      <c r="B737" s="42" t="str">
        <f t="shared" si="58"/>
        <v/>
      </c>
      <c r="C737" s="43" t="str">
        <f t="shared" si="59"/>
        <v/>
      </c>
      <c r="D737" s="57"/>
      <c r="E737" s="58"/>
      <c r="F737" s="49"/>
      <c r="G737" s="51" t="str">
        <f t="shared" si="55"/>
        <v/>
      </c>
      <c r="H737" s="51" t="str">
        <f t="shared" si="56"/>
        <v/>
      </c>
      <c r="I737" s="52" t="str">
        <f t="shared" si="57"/>
        <v/>
      </c>
      <c r="K737" s="59"/>
      <c r="L737" s="59"/>
      <c r="M737" s="59"/>
      <c r="N737" s="59"/>
      <c r="O737" s="60"/>
      <c r="P737" s="61"/>
      <c r="Q737" s="59"/>
      <c r="R737" s="59"/>
      <c r="S737" s="60"/>
    </row>
    <row r="738" spans="1:19" s="41" customFormat="1" ht="16.5" customHeight="1" x14ac:dyDescent="0.3">
      <c r="A738" s="47">
        <v>720</v>
      </c>
      <c r="B738" s="42" t="str">
        <f t="shared" si="58"/>
        <v/>
      </c>
      <c r="C738" s="43" t="str">
        <f t="shared" si="59"/>
        <v/>
      </c>
      <c r="D738" s="57"/>
      <c r="E738" s="58"/>
      <c r="F738" s="49"/>
      <c r="G738" s="51" t="str">
        <f t="shared" si="55"/>
        <v/>
      </c>
      <c r="H738" s="51" t="str">
        <f t="shared" si="56"/>
        <v/>
      </c>
      <c r="I738" s="52" t="str">
        <f t="shared" si="57"/>
        <v/>
      </c>
      <c r="K738" s="59"/>
      <c r="L738" s="59"/>
      <c r="M738" s="59"/>
      <c r="N738" s="59"/>
      <c r="O738" s="60"/>
      <c r="P738" s="61"/>
      <c r="Q738" s="59"/>
      <c r="R738" s="59"/>
      <c r="S738" s="60"/>
    </row>
    <row r="739" spans="1:19" s="41" customFormat="1" ht="16.5" customHeight="1" x14ac:dyDescent="0.3">
      <c r="A739" s="47">
        <v>721</v>
      </c>
      <c r="B739" s="42" t="str">
        <f t="shared" si="58"/>
        <v/>
      </c>
      <c r="C739" s="43" t="str">
        <f t="shared" si="59"/>
        <v/>
      </c>
      <c r="D739" s="57"/>
      <c r="E739" s="58"/>
      <c r="F739" s="49"/>
      <c r="G739" s="51" t="str">
        <f t="shared" si="55"/>
        <v/>
      </c>
      <c r="H739" s="51" t="str">
        <f t="shared" si="56"/>
        <v/>
      </c>
      <c r="I739" s="52" t="str">
        <f t="shared" si="57"/>
        <v/>
      </c>
      <c r="K739" s="59"/>
      <c r="L739" s="59"/>
      <c r="M739" s="59"/>
      <c r="N739" s="59"/>
      <c r="O739" s="60"/>
      <c r="P739" s="61"/>
      <c r="Q739" s="59"/>
      <c r="R739" s="59"/>
      <c r="S739" s="60"/>
    </row>
    <row r="740" spans="1:19" s="41" customFormat="1" ht="16.5" customHeight="1" x14ac:dyDescent="0.3">
      <c r="A740" s="47">
        <v>722</v>
      </c>
      <c r="B740" s="42" t="str">
        <f t="shared" si="58"/>
        <v/>
      </c>
      <c r="C740" s="43" t="str">
        <f t="shared" si="59"/>
        <v/>
      </c>
      <c r="D740" s="57"/>
      <c r="E740" s="58"/>
      <c r="F740" s="49"/>
      <c r="G740" s="51" t="str">
        <f t="shared" si="55"/>
        <v/>
      </c>
      <c r="H740" s="51" t="str">
        <f t="shared" si="56"/>
        <v/>
      </c>
      <c r="I740" s="52" t="str">
        <f t="shared" si="57"/>
        <v/>
      </c>
      <c r="K740" s="59"/>
      <c r="L740" s="59"/>
      <c r="M740" s="59"/>
      <c r="N740" s="59"/>
      <c r="O740" s="60"/>
      <c r="P740" s="61"/>
      <c r="Q740" s="59"/>
      <c r="R740" s="59"/>
      <c r="S740" s="60"/>
    </row>
    <row r="741" spans="1:19" s="41" customFormat="1" ht="16.5" customHeight="1" x14ac:dyDescent="0.3">
      <c r="A741" s="47">
        <v>723</v>
      </c>
      <c r="B741" s="42" t="str">
        <f t="shared" si="58"/>
        <v/>
      </c>
      <c r="C741" s="43" t="str">
        <f t="shared" si="59"/>
        <v/>
      </c>
      <c r="D741" s="57"/>
      <c r="E741" s="58"/>
      <c r="F741" s="49"/>
      <c r="G741" s="51" t="str">
        <f t="shared" si="55"/>
        <v/>
      </c>
      <c r="H741" s="51" t="str">
        <f t="shared" si="56"/>
        <v/>
      </c>
      <c r="I741" s="52" t="str">
        <f t="shared" si="57"/>
        <v/>
      </c>
      <c r="K741" s="59"/>
      <c r="L741" s="59"/>
      <c r="M741" s="59"/>
      <c r="N741" s="59"/>
      <c r="O741" s="60"/>
      <c r="P741" s="61"/>
      <c r="Q741" s="59"/>
      <c r="R741" s="59"/>
      <c r="S741" s="60"/>
    </row>
    <row r="742" spans="1:19" s="41" customFormat="1" ht="16.5" customHeight="1" x14ac:dyDescent="0.3">
      <c r="A742" s="47">
        <v>724</v>
      </c>
      <c r="B742" s="42" t="str">
        <f t="shared" si="58"/>
        <v/>
      </c>
      <c r="C742" s="43" t="str">
        <f t="shared" si="59"/>
        <v/>
      </c>
      <c r="D742" s="57"/>
      <c r="E742" s="58"/>
      <c r="F742" s="49"/>
      <c r="G742" s="51" t="str">
        <f t="shared" si="55"/>
        <v/>
      </c>
      <c r="H742" s="51" t="str">
        <f t="shared" si="56"/>
        <v/>
      </c>
      <c r="I742" s="52" t="str">
        <f t="shared" si="57"/>
        <v/>
      </c>
      <c r="K742" s="59"/>
      <c r="L742" s="59"/>
      <c r="M742" s="59"/>
      <c r="N742" s="59"/>
      <c r="O742" s="60"/>
      <c r="P742" s="61"/>
      <c r="Q742" s="59"/>
      <c r="R742" s="59"/>
      <c r="S742" s="60"/>
    </row>
    <row r="743" spans="1:19" s="41" customFormat="1" ht="16.5" customHeight="1" x14ac:dyDescent="0.3">
      <c r="A743" s="47">
        <v>725</v>
      </c>
      <c r="B743" s="42" t="str">
        <f t="shared" si="58"/>
        <v/>
      </c>
      <c r="C743" s="43" t="str">
        <f t="shared" si="59"/>
        <v/>
      </c>
      <c r="D743" s="57"/>
      <c r="E743" s="58"/>
      <c r="F743" s="49"/>
      <c r="G743" s="51" t="str">
        <f t="shared" si="55"/>
        <v/>
      </c>
      <c r="H743" s="51" t="str">
        <f t="shared" si="56"/>
        <v/>
      </c>
      <c r="I743" s="52" t="str">
        <f t="shared" si="57"/>
        <v/>
      </c>
      <c r="K743" s="59"/>
      <c r="L743" s="59"/>
      <c r="M743" s="59"/>
      <c r="N743" s="59"/>
      <c r="O743" s="60"/>
      <c r="P743" s="61"/>
      <c r="Q743" s="59"/>
      <c r="R743" s="59"/>
      <c r="S743" s="60"/>
    </row>
    <row r="744" spans="1:19" s="41" customFormat="1" ht="16.5" customHeight="1" x14ac:dyDescent="0.3">
      <c r="A744" s="47">
        <v>726</v>
      </c>
      <c r="B744" s="42" t="str">
        <f t="shared" si="58"/>
        <v/>
      </c>
      <c r="C744" s="43" t="str">
        <f t="shared" si="59"/>
        <v/>
      </c>
      <c r="D744" s="57"/>
      <c r="E744" s="58"/>
      <c r="F744" s="49"/>
      <c r="G744" s="51" t="str">
        <f t="shared" si="55"/>
        <v/>
      </c>
      <c r="H744" s="51" t="str">
        <f t="shared" si="56"/>
        <v/>
      </c>
      <c r="I744" s="52" t="str">
        <f t="shared" si="57"/>
        <v/>
      </c>
      <c r="K744" s="59"/>
      <c r="L744" s="59"/>
      <c r="M744" s="59"/>
      <c r="N744" s="59"/>
      <c r="O744" s="60"/>
      <c r="P744" s="61"/>
      <c r="Q744" s="59"/>
      <c r="R744" s="59"/>
      <c r="S744" s="60"/>
    </row>
    <row r="745" spans="1:19" s="41" customFormat="1" ht="16.5" customHeight="1" x14ac:dyDescent="0.3">
      <c r="A745" s="47">
        <v>727</v>
      </c>
      <c r="B745" s="42" t="str">
        <f t="shared" si="58"/>
        <v/>
      </c>
      <c r="C745" s="43" t="str">
        <f t="shared" si="59"/>
        <v/>
      </c>
      <c r="D745" s="57"/>
      <c r="E745" s="58"/>
      <c r="F745" s="49"/>
      <c r="G745" s="51" t="str">
        <f t="shared" si="55"/>
        <v/>
      </c>
      <c r="H745" s="51" t="str">
        <f t="shared" si="56"/>
        <v/>
      </c>
      <c r="I745" s="52" t="str">
        <f t="shared" si="57"/>
        <v/>
      </c>
      <c r="K745" s="59"/>
      <c r="L745" s="59"/>
      <c r="M745" s="59"/>
      <c r="N745" s="59"/>
      <c r="O745" s="60"/>
      <c r="P745" s="61"/>
      <c r="Q745" s="59"/>
      <c r="R745" s="59"/>
      <c r="S745" s="60"/>
    </row>
    <row r="746" spans="1:19" s="41" customFormat="1" ht="16.5" customHeight="1" x14ac:dyDescent="0.3">
      <c r="A746" s="47">
        <v>728</v>
      </c>
      <c r="B746" s="42" t="str">
        <f t="shared" si="58"/>
        <v/>
      </c>
      <c r="C746" s="43" t="str">
        <f t="shared" si="59"/>
        <v/>
      </c>
      <c r="D746" s="57"/>
      <c r="E746" s="58"/>
      <c r="F746" s="49"/>
      <c r="G746" s="51" t="str">
        <f t="shared" si="55"/>
        <v/>
      </c>
      <c r="H746" s="51" t="str">
        <f t="shared" si="56"/>
        <v/>
      </c>
      <c r="I746" s="52" t="str">
        <f t="shared" si="57"/>
        <v/>
      </c>
      <c r="K746" s="59"/>
      <c r="L746" s="59"/>
      <c r="M746" s="59"/>
      <c r="N746" s="59"/>
      <c r="O746" s="60"/>
      <c r="P746" s="61"/>
      <c r="Q746" s="59"/>
      <c r="R746" s="59"/>
      <c r="S746" s="60"/>
    </row>
    <row r="747" spans="1:19" s="41" customFormat="1" ht="16.5" customHeight="1" x14ac:dyDescent="0.3">
      <c r="A747" s="47">
        <v>729</v>
      </c>
      <c r="B747" s="42" t="str">
        <f t="shared" si="58"/>
        <v/>
      </c>
      <c r="C747" s="43" t="str">
        <f t="shared" si="59"/>
        <v/>
      </c>
      <c r="D747" s="57"/>
      <c r="E747" s="58"/>
      <c r="F747" s="49"/>
      <c r="G747" s="51" t="str">
        <f t="shared" si="55"/>
        <v/>
      </c>
      <c r="H747" s="51" t="str">
        <f t="shared" si="56"/>
        <v/>
      </c>
      <c r="I747" s="52" t="str">
        <f t="shared" si="57"/>
        <v/>
      </c>
      <c r="K747" s="59"/>
      <c r="L747" s="59"/>
      <c r="M747" s="59"/>
      <c r="N747" s="59"/>
      <c r="O747" s="60"/>
      <c r="P747" s="61"/>
      <c r="Q747" s="59"/>
      <c r="R747" s="59"/>
      <c r="S747" s="60"/>
    </row>
    <row r="748" spans="1:19" s="41" customFormat="1" ht="16.5" customHeight="1" x14ac:dyDescent="0.3">
      <c r="A748" s="47">
        <v>730</v>
      </c>
      <c r="B748" s="42" t="str">
        <f t="shared" si="58"/>
        <v/>
      </c>
      <c r="C748" s="43" t="str">
        <f t="shared" si="59"/>
        <v/>
      </c>
      <c r="D748" s="57"/>
      <c r="E748" s="58"/>
      <c r="F748" s="49"/>
      <c r="G748" s="51" t="str">
        <f t="shared" si="55"/>
        <v/>
      </c>
      <c r="H748" s="51" t="str">
        <f t="shared" si="56"/>
        <v/>
      </c>
      <c r="I748" s="52" t="str">
        <f t="shared" si="57"/>
        <v/>
      </c>
      <c r="K748" s="59"/>
      <c r="L748" s="59"/>
      <c r="M748" s="59"/>
      <c r="N748" s="59"/>
      <c r="O748" s="60"/>
      <c r="P748" s="61"/>
      <c r="Q748" s="59"/>
      <c r="R748" s="59"/>
      <c r="S748" s="60"/>
    </row>
    <row r="749" spans="1:19" s="41" customFormat="1" ht="16.5" customHeight="1" x14ac:dyDescent="0.3">
      <c r="A749" s="47">
        <v>731</v>
      </c>
      <c r="B749" s="42" t="str">
        <f t="shared" si="58"/>
        <v/>
      </c>
      <c r="C749" s="43" t="str">
        <f t="shared" si="59"/>
        <v/>
      </c>
      <c r="D749" s="57"/>
      <c r="E749" s="58"/>
      <c r="F749" s="49"/>
      <c r="G749" s="51" t="str">
        <f t="shared" si="55"/>
        <v/>
      </c>
      <c r="H749" s="51" t="str">
        <f t="shared" si="56"/>
        <v/>
      </c>
      <c r="I749" s="52" t="str">
        <f t="shared" si="57"/>
        <v/>
      </c>
      <c r="K749" s="59"/>
      <c r="L749" s="59"/>
      <c r="M749" s="59"/>
      <c r="N749" s="59"/>
      <c r="O749" s="60"/>
      <c r="P749" s="61"/>
      <c r="Q749" s="59"/>
      <c r="R749" s="59"/>
      <c r="S749" s="60"/>
    </row>
    <row r="750" spans="1:19" s="41" customFormat="1" ht="16.5" customHeight="1" x14ac:dyDescent="0.3">
      <c r="A750" s="47">
        <v>732</v>
      </c>
      <c r="B750" s="42" t="str">
        <f t="shared" si="58"/>
        <v/>
      </c>
      <c r="C750" s="43" t="str">
        <f t="shared" si="59"/>
        <v/>
      </c>
      <c r="D750" s="57"/>
      <c r="E750" s="58"/>
      <c r="F750" s="49"/>
      <c r="G750" s="51" t="str">
        <f t="shared" si="55"/>
        <v/>
      </c>
      <c r="H750" s="51" t="str">
        <f t="shared" si="56"/>
        <v/>
      </c>
      <c r="I750" s="52" t="str">
        <f t="shared" si="57"/>
        <v/>
      </c>
      <c r="K750" s="59"/>
      <c r="L750" s="59"/>
      <c r="M750" s="59"/>
      <c r="N750" s="59"/>
      <c r="O750" s="60"/>
      <c r="P750" s="61"/>
      <c r="Q750" s="59"/>
      <c r="R750" s="59"/>
      <c r="S750" s="60"/>
    </row>
    <row r="751" spans="1:19" s="41" customFormat="1" ht="16.5" customHeight="1" x14ac:dyDescent="0.3">
      <c r="A751" s="47">
        <v>733</v>
      </c>
      <c r="B751" s="42" t="str">
        <f t="shared" si="58"/>
        <v/>
      </c>
      <c r="C751" s="43" t="str">
        <f t="shared" si="59"/>
        <v/>
      </c>
      <c r="D751" s="57"/>
      <c r="E751" s="58"/>
      <c r="F751" s="49"/>
      <c r="G751" s="51" t="str">
        <f t="shared" si="55"/>
        <v/>
      </c>
      <c r="H751" s="51" t="str">
        <f t="shared" si="56"/>
        <v/>
      </c>
      <c r="I751" s="52" t="str">
        <f t="shared" si="57"/>
        <v/>
      </c>
      <c r="K751" s="59"/>
      <c r="L751" s="59"/>
      <c r="M751" s="59"/>
      <c r="N751" s="59"/>
      <c r="O751" s="60"/>
      <c r="P751" s="61"/>
      <c r="Q751" s="59"/>
      <c r="R751" s="59"/>
      <c r="S751" s="60"/>
    </row>
    <row r="752" spans="1:19" s="41" customFormat="1" ht="16.5" customHeight="1" x14ac:dyDescent="0.3">
      <c r="A752" s="47">
        <v>734</v>
      </c>
      <c r="B752" s="42" t="str">
        <f t="shared" si="58"/>
        <v/>
      </c>
      <c r="C752" s="43" t="str">
        <f t="shared" si="59"/>
        <v/>
      </c>
      <c r="D752" s="57"/>
      <c r="E752" s="58"/>
      <c r="F752" s="49"/>
      <c r="G752" s="51" t="str">
        <f t="shared" si="55"/>
        <v/>
      </c>
      <c r="H752" s="51" t="str">
        <f t="shared" si="56"/>
        <v/>
      </c>
      <c r="I752" s="52" t="str">
        <f t="shared" si="57"/>
        <v/>
      </c>
      <c r="K752" s="59"/>
      <c r="L752" s="59"/>
      <c r="M752" s="59"/>
      <c r="N752" s="59"/>
      <c r="O752" s="60"/>
      <c r="P752" s="61"/>
      <c r="Q752" s="59"/>
      <c r="R752" s="59"/>
      <c r="S752" s="60"/>
    </row>
    <row r="753" spans="1:19" s="41" customFormat="1" ht="16.5" customHeight="1" x14ac:dyDescent="0.3">
      <c r="A753" s="47">
        <v>735</v>
      </c>
      <c r="B753" s="42" t="str">
        <f t="shared" si="58"/>
        <v/>
      </c>
      <c r="C753" s="43" t="str">
        <f t="shared" si="59"/>
        <v/>
      </c>
      <c r="D753" s="57"/>
      <c r="E753" s="58"/>
      <c r="F753" s="49"/>
      <c r="G753" s="51" t="str">
        <f t="shared" si="55"/>
        <v/>
      </c>
      <c r="H753" s="51" t="str">
        <f t="shared" si="56"/>
        <v/>
      </c>
      <c r="I753" s="52" t="str">
        <f t="shared" si="57"/>
        <v/>
      </c>
      <c r="K753" s="59"/>
      <c r="L753" s="59"/>
      <c r="M753" s="59"/>
      <c r="N753" s="59"/>
      <c r="O753" s="60"/>
      <c r="P753" s="61"/>
      <c r="Q753" s="59"/>
      <c r="R753" s="59"/>
      <c r="S753" s="60"/>
    </row>
    <row r="754" spans="1:19" s="41" customFormat="1" ht="16.5" customHeight="1" x14ac:dyDescent="0.3">
      <c r="A754" s="47">
        <v>736</v>
      </c>
      <c r="B754" s="42" t="str">
        <f t="shared" si="58"/>
        <v/>
      </c>
      <c r="C754" s="43" t="str">
        <f t="shared" si="59"/>
        <v/>
      </c>
      <c r="D754" s="57"/>
      <c r="E754" s="58"/>
      <c r="F754" s="49"/>
      <c r="G754" s="51" t="str">
        <f t="shared" si="55"/>
        <v/>
      </c>
      <c r="H754" s="51" t="str">
        <f t="shared" si="56"/>
        <v/>
      </c>
      <c r="I754" s="52" t="str">
        <f t="shared" si="57"/>
        <v/>
      </c>
      <c r="K754" s="59"/>
      <c r="L754" s="59"/>
      <c r="M754" s="59"/>
      <c r="N754" s="59"/>
      <c r="O754" s="60"/>
      <c r="P754" s="61"/>
      <c r="Q754" s="59"/>
      <c r="R754" s="59"/>
      <c r="S754" s="60"/>
    </row>
    <row r="755" spans="1:19" s="41" customFormat="1" ht="16.5" customHeight="1" x14ac:dyDescent="0.3">
      <c r="A755" s="47">
        <v>737</v>
      </c>
      <c r="B755" s="42" t="str">
        <f t="shared" si="58"/>
        <v/>
      </c>
      <c r="C755" s="43" t="str">
        <f t="shared" si="59"/>
        <v/>
      </c>
      <c r="D755" s="57"/>
      <c r="E755" s="58"/>
      <c r="F755" s="49"/>
      <c r="G755" s="51" t="str">
        <f t="shared" si="55"/>
        <v/>
      </c>
      <c r="H755" s="51" t="str">
        <f t="shared" si="56"/>
        <v/>
      </c>
      <c r="I755" s="52" t="str">
        <f t="shared" si="57"/>
        <v/>
      </c>
      <c r="K755" s="59"/>
      <c r="L755" s="59"/>
      <c r="M755" s="59"/>
      <c r="N755" s="59"/>
      <c r="O755" s="60"/>
      <c r="P755" s="61"/>
      <c r="Q755" s="59"/>
      <c r="R755" s="59"/>
      <c r="S755" s="60"/>
    </row>
    <row r="756" spans="1:19" s="41" customFormat="1" ht="16.5" customHeight="1" x14ac:dyDescent="0.3">
      <c r="A756" s="47">
        <v>738</v>
      </c>
      <c r="B756" s="42" t="str">
        <f t="shared" si="58"/>
        <v/>
      </c>
      <c r="C756" s="43" t="str">
        <f t="shared" si="59"/>
        <v/>
      </c>
      <c r="D756" s="57"/>
      <c r="E756" s="58"/>
      <c r="F756" s="49"/>
      <c r="G756" s="51" t="str">
        <f t="shared" si="55"/>
        <v/>
      </c>
      <c r="H756" s="51" t="str">
        <f t="shared" si="56"/>
        <v/>
      </c>
      <c r="I756" s="52" t="str">
        <f t="shared" si="57"/>
        <v/>
      </c>
      <c r="K756" s="59"/>
      <c r="L756" s="59"/>
      <c r="M756" s="59"/>
      <c r="N756" s="59"/>
      <c r="O756" s="60"/>
      <c r="P756" s="61"/>
      <c r="Q756" s="59"/>
      <c r="R756" s="59"/>
      <c r="S756" s="60"/>
    </row>
    <row r="757" spans="1:19" s="41" customFormat="1" ht="16.5" customHeight="1" x14ac:dyDescent="0.3">
      <c r="A757" s="47">
        <v>739</v>
      </c>
      <c r="B757" s="42" t="str">
        <f t="shared" si="58"/>
        <v/>
      </c>
      <c r="C757" s="43" t="str">
        <f t="shared" si="59"/>
        <v/>
      </c>
      <c r="D757" s="57"/>
      <c r="E757" s="58"/>
      <c r="F757" s="49"/>
      <c r="G757" s="51" t="str">
        <f t="shared" si="55"/>
        <v/>
      </c>
      <c r="H757" s="51" t="str">
        <f t="shared" si="56"/>
        <v/>
      </c>
      <c r="I757" s="52" t="str">
        <f t="shared" si="57"/>
        <v/>
      </c>
      <c r="K757" s="59"/>
      <c r="L757" s="59"/>
      <c r="M757" s="59"/>
      <c r="N757" s="59"/>
      <c r="O757" s="60"/>
      <c r="P757" s="61"/>
      <c r="Q757" s="59"/>
      <c r="R757" s="59"/>
      <c r="S757" s="60"/>
    </row>
    <row r="758" spans="1:19" s="41" customFormat="1" ht="16.5" customHeight="1" x14ac:dyDescent="0.3">
      <c r="A758" s="47">
        <v>740</v>
      </c>
      <c r="B758" s="42" t="str">
        <f t="shared" si="58"/>
        <v/>
      </c>
      <c r="C758" s="43" t="str">
        <f t="shared" si="59"/>
        <v/>
      </c>
      <c r="D758" s="57"/>
      <c r="E758" s="58"/>
      <c r="F758" s="49"/>
      <c r="G758" s="51" t="str">
        <f t="shared" si="55"/>
        <v/>
      </c>
      <c r="H758" s="51" t="str">
        <f t="shared" si="56"/>
        <v/>
      </c>
      <c r="I758" s="52" t="str">
        <f t="shared" si="57"/>
        <v/>
      </c>
      <c r="K758" s="59"/>
      <c r="L758" s="59"/>
      <c r="M758" s="59"/>
      <c r="N758" s="59"/>
      <c r="O758" s="60"/>
      <c r="P758" s="61"/>
      <c r="Q758" s="59"/>
      <c r="R758" s="59"/>
      <c r="S758" s="60"/>
    </row>
    <row r="759" spans="1:19" s="41" customFormat="1" ht="16.5" customHeight="1" x14ac:dyDescent="0.3">
      <c r="A759" s="47">
        <v>741</v>
      </c>
      <c r="B759" s="42" t="str">
        <f t="shared" si="58"/>
        <v/>
      </c>
      <c r="C759" s="43" t="str">
        <f t="shared" si="59"/>
        <v/>
      </c>
      <c r="D759" s="57"/>
      <c r="E759" s="58"/>
      <c r="F759" s="49"/>
      <c r="G759" s="51" t="str">
        <f t="shared" si="55"/>
        <v/>
      </c>
      <c r="H759" s="51" t="str">
        <f t="shared" si="56"/>
        <v/>
      </c>
      <c r="I759" s="52" t="str">
        <f t="shared" si="57"/>
        <v/>
      </c>
      <c r="K759" s="59"/>
      <c r="L759" s="59"/>
      <c r="M759" s="59"/>
      <c r="N759" s="59"/>
      <c r="O759" s="60"/>
      <c r="P759" s="61"/>
      <c r="Q759" s="59"/>
      <c r="R759" s="59"/>
      <c r="S759" s="60"/>
    </row>
    <row r="760" spans="1:19" s="41" customFormat="1" ht="16.5" customHeight="1" x14ac:dyDescent="0.3">
      <c r="A760" s="47">
        <v>742</v>
      </c>
      <c r="B760" s="42" t="str">
        <f t="shared" si="58"/>
        <v/>
      </c>
      <c r="C760" s="43" t="str">
        <f t="shared" si="59"/>
        <v/>
      </c>
      <c r="D760" s="57"/>
      <c r="E760" s="58"/>
      <c r="F760" s="49"/>
      <c r="G760" s="51" t="str">
        <f t="shared" si="55"/>
        <v/>
      </c>
      <c r="H760" s="51" t="str">
        <f t="shared" si="56"/>
        <v/>
      </c>
      <c r="I760" s="52" t="str">
        <f t="shared" si="57"/>
        <v/>
      </c>
      <c r="K760" s="59"/>
      <c r="L760" s="59"/>
      <c r="M760" s="59"/>
      <c r="N760" s="59"/>
      <c r="O760" s="60"/>
      <c r="P760" s="61"/>
      <c r="Q760" s="59"/>
      <c r="R760" s="59"/>
      <c r="S760" s="60"/>
    </row>
    <row r="761" spans="1:19" s="41" customFormat="1" ht="16.5" customHeight="1" x14ac:dyDescent="0.3">
      <c r="A761" s="47">
        <v>743</v>
      </c>
      <c r="B761" s="42" t="str">
        <f t="shared" si="58"/>
        <v/>
      </c>
      <c r="C761" s="43" t="str">
        <f t="shared" si="59"/>
        <v/>
      </c>
      <c r="D761" s="57"/>
      <c r="E761" s="58"/>
      <c r="F761" s="49"/>
      <c r="G761" s="51" t="str">
        <f t="shared" si="55"/>
        <v/>
      </c>
      <c r="H761" s="51" t="str">
        <f t="shared" si="56"/>
        <v/>
      </c>
      <c r="I761" s="52" t="str">
        <f t="shared" si="57"/>
        <v/>
      </c>
      <c r="K761" s="59"/>
      <c r="L761" s="59"/>
      <c r="M761" s="59"/>
      <c r="N761" s="59"/>
      <c r="O761" s="60"/>
      <c r="P761" s="61"/>
      <c r="Q761" s="59"/>
      <c r="R761" s="59"/>
      <c r="S761" s="60"/>
    </row>
    <row r="762" spans="1:19" s="41" customFormat="1" ht="16.5" customHeight="1" x14ac:dyDescent="0.3">
      <c r="A762" s="47">
        <v>744</v>
      </c>
      <c r="B762" s="42" t="str">
        <f t="shared" si="58"/>
        <v/>
      </c>
      <c r="C762" s="43" t="str">
        <f t="shared" si="59"/>
        <v/>
      </c>
      <c r="D762" s="57"/>
      <c r="E762" s="58"/>
      <c r="F762" s="49"/>
      <c r="G762" s="51" t="str">
        <f t="shared" si="55"/>
        <v/>
      </c>
      <c r="H762" s="51" t="str">
        <f t="shared" si="56"/>
        <v/>
      </c>
      <c r="I762" s="52" t="str">
        <f t="shared" si="57"/>
        <v/>
      </c>
      <c r="K762" s="59"/>
      <c r="L762" s="59"/>
      <c r="M762" s="59"/>
      <c r="N762" s="59"/>
      <c r="O762" s="60"/>
      <c r="P762" s="61"/>
      <c r="Q762" s="59"/>
      <c r="R762" s="59"/>
      <c r="S762" s="60"/>
    </row>
    <row r="763" spans="1:19" s="41" customFormat="1" ht="16.5" customHeight="1" x14ac:dyDescent="0.3">
      <c r="A763" s="47">
        <v>745</v>
      </c>
      <c r="B763" s="42" t="str">
        <f t="shared" si="58"/>
        <v/>
      </c>
      <c r="C763" s="43" t="str">
        <f t="shared" si="59"/>
        <v/>
      </c>
      <c r="D763" s="57"/>
      <c r="E763" s="58"/>
      <c r="F763" s="49"/>
      <c r="G763" s="51" t="str">
        <f t="shared" si="55"/>
        <v/>
      </c>
      <c r="H763" s="51" t="str">
        <f t="shared" si="56"/>
        <v/>
      </c>
      <c r="I763" s="52" t="str">
        <f t="shared" si="57"/>
        <v/>
      </c>
      <c r="K763" s="59"/>
      <c r="L763" s="59"/>
      <c r="M763" s="59"/>
      <c r="N763" s="59"/>
      <c r="O763" s="60"/>
      <c r="P763" s="61"/>
      <c r="Q763" s="59"/>
      <c r="R763" s="59"/>
      <c r="S763" s="60"/>
    </row>
    <row r="764" spans="1:19" s="41" customFormat="1" ht="16.5" customHeight="1" x14ac:dyDescent="0.3">
      <c r="A764" s="47">
        <v>746</v>
      </c>
      <c r="B764" s="42" t="str">
        <f t="shared" si="58"/>
        <v/>
      </c>
      <c r="C764" s="43" t="str">
        <f t="shared" si="59"/>
        <v/>
      </c>
      <c r="D764" s="57"/>
      <c r="E764" s="58"/>
      <c r="F764" s="49"/>
      <c r="G764" s="51" t="str">
        <f t="shared" si="55"/>
        <v/>
      </c>
      <c r="H764" s="51" t="str">
        <f t="shared" si="56"/>
        <v/>
      </c>
      <c r="I764" s="52" t="str">
        <f t="shared" si="57"/>
        <v/>
      </c>
      <c r="K764" s="59"/>
      <c r="L764" s="59"/>
      <c r="M764" s="59"/>
      <c r="N764" s="59"/>
      <c r="O764" s="60"/>
      <c r="P764" s="61"/>
      <c r="Q764" s="59"/>
      <c r="R764" s="59"/>
      <c r="S764" s="60"/>
    </row>
    <row r="765" spans="1:19" s="41" customFormat="1" ht="16.5" customHeight="1" x14ac:dyDescent="0.3">
      <c r="A765" s="47">
        <v>747</v>
      </c>
      <c r="B765" s="42" t="str">
        <f t="shared" si="58"/>
        <v/>
      </c>
      <c r="C765" s="43" t="str">
        <f t="shared" si="59"/>
        <v/>
      </c>
      <c r="D765" s="57"/>
      <c r="E765" s="58"/>
      <c r="F765" s="49"/>
      <c r="G765" s="51" t="str">
        <f t="shared" si="55"/>
        <v/>
      </c>
      <c r="H765" s="51" t="str">
        <f t="shared" si="56"/>
        <v/>
      </c>
      <c r="I765" s="52" t="str">
        <f t="shared" si="57"/>
        <v/>
      </c>
      <c r="K765" s="59"/>
      <c r="L765" s="59"/>
      <c r="M765" s="59"/>
      <c r="N765" s="59"/>
      <c r="O765" s="60"/>
      <c r="P765" s="61"/>
      <c r="Q765" s="59"/>
      <c r="R765" s="59"/>
      <c r="S765" s="60"/>
    </row>
    <row r="766" spans="1:19" s="41" customFormat="1" ht="16.5" customHeight="1" x14ac:dyDescent="0.3">
      <c r="A766" s="47">
        <v>748</v>
      </c>
      <c r="B766" s="42" t="str">
        <f t="shared" si="58"/>
        <v/>
      </c>
      <c r="C766" s="43" t="str">
        <f t="shared" si="59"/>
        <v/>
      </c>
      <c r="D766" s="57"/>
      <c r="E766" s="58"/>
      <c r="F766" s="49"/>
      <c r="G766" s="51" t="str">
        <f t="shared" si="55"/>
        <v/>
      </c>
      <c r="H766" s="51" t="str">
        <f t="shared" si="56"/>
        <v/>
      </c>
      <c r="I766" s="52" t="str">
        <f t="shared" si="57"/>
        <v/>
      </c>
      <c r="K766" s="59"/>
      <c r="L766" s="59"/>
      <c r="M766" s="59"/>
      <c r="N766" s="59"/>
      <c r="O766" s="60"/>
      <c r="P766" s="61"/>
      <c r="Q766" s="59"/>
      <c r="R766" s="59"/>
      <c r="S766" s="60"/>
    </row>
    <row r="767" spans="1:19" s="41" customFormat="1" ht="16.5" customHeight="1" x14ac:dyDescent="0.3">
      <c r="A767" s="47">
        <v>749</v>
      </c>
      <c r="B767" s="42" t="str">
        <f t="shared" si="58"/>
        <v/>
      </c>
      <c r="C767" s="43" t="str">
        <f t="shared" si="59"/>
        <v/>
      </c>
      <c r="D767" s="57"/>
      <c r="E767" s="58"/>
      <c r="F767" s="49"/>
      <c r="G767" s="51" t="str">
        <f t="shared" si="55"/>
        <v/>
      </c>
      <c r="H767" s="51" t="str">
        <f t="shared" si="56"/>
        <v/>
      </c>
      <c r="I767" s="52" t="str">
        <f t="shared" si="57"/>
        <v/>
      </c>
      <c r="K767" s="59"/>
      <c r="L767" s="59"/>
      <c r="M767" s="59"/>
      <c r="N767" s="59"/>
      <c r="O767" s="60"/>
      <c r="P767" s="61"/>
      <c r="Q767" s="59"/>
      <c r="R767" s="59"/>
      <c r="S767" s="60"/>
    </row>
    <row r="768" spans="1:19" s="41" customFormat="1" ht="16.5" customHeight="1" x14ac:dyDescent="0.3">
      <c r="A768" s="47">
        <v>750</v>
      </c>
      <c r="B768" s="42" t="str">
        <f t="shared" si="58"/>
        <v/>
      </c>
      <c r="C768" s="43" t="str">
        <f t="shared" si="59"/>
        <v/>
      </c>
      <c r="D768" s="57"/>
      <c r="E768" s="58"/>
      <c r="F768" s="49"/>
      <c r="G768" s="51" t="str">
        <f t="shared" si="55"/>
        <v/>
      </c>
      <c r="H768" s="51" t="str">
        <f t="shared" si="56"/>
        <v/>
      </c>
      <c r="I768" s="52" t="str">
        <f t="shared" si="57"/>
        <v/>
      </c>
      <c r="K768" s="59"/>
      <c r="L768" s="59"/>
      <c r="M768" s="59"/>
      <c r="N768" s="59"/>
      <c r="O768" s="60"/>
      <c r="P768" s="61"/>
      <c r="Q768" s="59"/>
      <c r="R768" s="59"/>
      <c r="S768" s="60"/>
    </row>
    <row r="769" spans="1:19" s="41" customFormat="1" ht="16.5" customHeight="1" x14ac:dyDescent="0.3">
      <c r="A769" s="47">
        <v>751</v>
      </c>
      <c r="B769" s="42" t="str">
        <f t="shared" si="58"/>
        <v/>
      </c>
      <c r="C769" s="43" t="str">
        <f t="shared" si="59"/>
        <v/>
      </c>
      <c r="D769" s="57"/>
      <c r="E769" s="58"/>
      <c r="F769" s="49"/>
      <c r="G769" s="51" t="str">
        <f t="shared" si="55"/>
        <v/>
      </c>
      <c r="H769" s="51" t="str">
        <f t="shared" si="56"/>
        <v/>
      </c>
      <c r="I769" s="52" t="str">
        <f t="shared" si="57"/>
        <v/>
      </c>
      <c r="K769" s="59"/>
      <c r="L769" s="59"/>
      <c r="M769" s="59"/>
      <c r="N769" s="59"/>
      <c r="O769" s="60"/>
      <c r="P769" s="61"/>
      <c r="Q769" s="59"/>
      <c r="R769" s="59"/>
      <c r="S769" s="60"/>
    </row>
    <row r="770" spans="1:19" s="41" customFormat="1" ht="16.5" customHeight="1" x14ac:dyDescent="0.3">
      <c r="A770" s="47">
        <v>752</v>
      </c>
      <c r="B770" s="42" t="str">
        <f t="shared" si="58"/>
        <v/>
      </c>
      <c r="C770" s="43" t="str">
        <f t="shared" si="59"/>
        <v/>
      </c>
      <c r="D770" s="57"/>
      <c r="E770" s="58"/>
      <c r="F770" s="49"/>
      <c r="G770" s="51" t="str">
        <f t="shared" si="55"/>
        <v/>
      </c>
      <c r="H770" s="51" t="str">
        <f t="shared" si="56"/>
        <v/>
      </c>
      <c r="I770" s="52" t="str">
        <f t="shared" si="57"/>
        <v/>
      </c>
      <c r="K770" s="59"/>
      <c r="L770" s="59"/>
      <c r="M770" s="59"/>
      <c r="N770" s="59"/>
      <c r="O770" s="60"/>
      <c r="P770" s="61"/>
      <c r="Q770" s="59"/>
      <c r="R770" s="59"/>
      <c r="S770" s="60"/>
    </row>
    <row r="771" spans="1:19" s="41" customFormat="1" ht="16.5" customHeight="1" x14ac:dyDescent="0.3">
      <c r="A771" s="47">
        <v>753</v>
      </c>
      <c r="B771" s="42" t="str">
        <f t="shared" si="58"/>
        <v/>
      </c>
      <c r="C771" s="43" t="str">
        <f t="shared" si="59"/>
        <v/>
      </c>
      <c r="D771" s="57"/>
      <c r="E771" s="58"/>
      <c r="F771" s="49"/>
      <c r="G771" s="51" t="str">
        <f t="shared" si="55"/>
        <v/>
      </c>
      <c r="H771" s="51" t="str">
        <f t="shared" si="56"/>
        <v/>
      </c>
      <c r="I771" s="52" t="str">
        <f t="shared" si="57"/>
        <v/>
      </c>
      <c r="K771" s="59"/>
      <c r="L771" s="59"/>
      <c r="M771" s="59"/>
      <c r="N771" s="59"/>
      <c r="O771" s="60"/>
      <c r="P771" s="61"/>
      <c r="Q771" s="59"/>
      <c r="R771" s="59"/>
      <c r="S771" s="60"/>
    </row>
    <row r="772" spans="1:19" s="41" customFormat="1" ht="16.5" customHeight="1" x14ac:dyDescent="0.3">
      <c r="A772" s="47">
        <v>754</v>
      </c>
      <c r="B772" s="42" t="str">
        <f t="shared" si="58"/>
        <v/>
      </c>
      <c r="C772" s="43" t="str">
        <f t="shared" si="59"/>
        <v/>
      </c>
      <c r="D772" s="57"/>
      <c r="E772" s="58"/>
      <c r="F772" s="49"/>
      <c r="G772" s="51" t="str">
        <f t="shared" si="55"/>
        <v/>
      </c>
      <c r="H772" s="51" t="str">
        <f t="shared" si="56"/>
        <v/>
      </c>
      <c r="I772" s="52" t="str">
        <f t="shared" si="57"/>
        <v/>
      </c>
      <c r="K772" s="59"/>
      <c r="L772" s="59"/>
      <c r="M772" s="59"/>
      <c r="N772" s="59"/>
      <c r="O772" s="60"/>
      <c r="P772" s="61"/>
      <c r="Q772" s="59"/>
      <c r="R772" s="59"/>
      <c r="S772" s="60"/>
    </row>
    <row r="773" spans="1:19" s="41" customFormat="1" ht="16.5" customHeight="1" x14ac:dyDescent="0.3">
      <c r="A773" s="47">
        <v>755</v>
      </c>
      <c r="B773" s="42" t="str">
        <f t="shared" si="58"/>
        <v/>
      </c>
      <c r="C773" s="43" t="str">
        <f t="shared" si="59"/>
        <v/>
      </c>
      <c r="D773" s="57"/>
      <c r="E773" s="58"/>
      <c r="F773" s="49"/>
      <c r="G773" s="51" t="str">
        <f t="shared" si="55"/>
        <v/>
      </c>
      <c r="H773" s="51" t="str">
        <f t="shared" si="56"/>
        <v/>
      </c>
      <c r="I773" s="52" t="str">
        <f t="shared" si="57"/>
        <v/>
      </c>
      <c r="K773" s="59"/>
      <c r="L773" s="59"/>
      <c r="M773" s="59"/>
      <c r="N773" s="59"/>
      <c r="O773" s="60"/>
      <c r="P773" s="61"/>
      <c r="Q773" s="59"/>
      <c r="R773" s="59"/>
      <c r="S773" s="60"/>
    </row>
    <row r="774" spans="1:19" s="41" customFormat="1" ht="16.5" customHeight="1" x14ac:dyDescent="0.3">
      <c r="A774" s="47">
        <v>756</v>
      </c>
      <c r="B774" s="42" t="str">
        <f t="shared" si="58"/>
        <v/>
      </c>
      <c r="C774" s="43" t="str">
        <f t="shared" si="59"/>
        <v/>
      </c>
      <c r="D774" s="57"/>
      <c r="E774" s="58"/>
      <c r="F774" s="49"/>
      <c r="G774" s="51" t="str">
        <f t="shared" si="55"/>
        <v/>
      </c>
      <c r="H774" s="51" t="str">
        <f t="shared" si="56"/>
        <v/>
      </c>
      <c r="I774" s="52" t="str">
        <f t="shared" si="57"/>
        <v/>
      </c>
      <c r="K774" s="59"/>
      <c r="L774" s="59"/>
      <c r="M774" s="59"/>
      <c r="N774" s="59"/>
      <c r="O774" s="60"/>
      <c r="P774" s="61"/>
      <c r="Q774" s="59"/>
      <c r="R774" s="59"/>
      <c r="S774" s="60"/>
    </row>
    <row r="775" spans="1:19" s="41" customFormat="1" ht="16.5" customHeight="1" x14ac:dyDescent="0.3">
      <c r="A775" s="47">
        <v>757</v>
      </c>
      <c r="B775" s="42" t="str">
        <f t="shared" si="58"/>
        <v/>
      </c>
      <c r="C775" s="43" t="str">
        <f t="shared" si="59"/>
        <v/>
      </c>
      <c r="D775" s="57"/>
      <c r="E775" s="58"/>
      <c r="F775" s="49"/>
      <c r="G775" s="51" t="str">
        <f t="shared" si="55"/>
        <v/>
      </c>
      <c r="H775" s="51" t="str">
        <f t="shared" si="56"/>
        <v/>
      </c>
      <c r="I775" s="52" t="str">
        <f t="shared" si="57"/>
        <v/>
      </c>
      <c r="K775" s="59"/>
      <c r="L775" s="59"/>
      <c r="M775" s="59"/>
      <c r="N775" s="59"/>
      <c r="O775" s="60"/>
      <c r="P775" s="61"/>
      <c r="Q775" s="59"/>
      <c r="R775" s="59"/>
      <c r="S775" s="60"/>
    </row>
    <row r="776" spans="1:19" s="41" customFormat="1" ht="16.5" customHeight="1" x14ac:dyDescent="0.3">
      <c r="A776" s="47">
        <v>758</v>
      </c>
      <c r="B776" s="42" t="str">
        <f t="shared" si="58"/>
        <v/>
      </c>
      <c r="C776" s="43" t="str">
        <f t="shared" si="59"/>
        <v/>
      </c>
      <c r="D776" s="57"/>
      <c r="E776" s="58"/>
      <c r="F776" s="49"/>
      <c r="G776" s="51" t="str">
        <f t="shared" si="55"/>
        <v/>
      </c>
      <c r="H776" s="51" t="str">
        <f t="shared" si="56"/>
        <v/>
      </c>
      <c r="I776" s="52" t="str">
        <f t="shared" si="57"/>
        <v/>
      </c>
      <c r="K776" s="59"/>
      <c r="L776" s="59"/>
      <c r="M776" s="59"/>
      <c r="N776" s="59"/>
      <c r="O776" s="60"/>
      <c r="P776" s="61"/>
      <c r="Q776" s="59"/>
      <c r="R776" s="59"/>
      <c r="S776" s="60"/>
    </row>
    <row r="777" spans="1:19" s="41" customFormat="1" ht="16.5" customHeight="1" x14ac:dyDescent="0.3">
      <c r="A777" s="47">
        <v>759</v>
      </c>
      <c r="B777" s="42" t="str">
        <f t="shared" si="58"/>
        <v/>
      </c>
      <c r="C777" s="43" t="str">
        <f t="shared" si="59"/>
        <v/>
      </c>
      <c r="D777" s="57"/>
      <c r="E777" s="58"/>
      <c r="F777" s="49"/>
      <c r="G777" s="51" t="str">
        <f t="shared" si="55"/>
        <v/>
      </c>
      <c r="H777" s="51" t="str">
        <f t="shared" si="56"/>
        <v/>
      </c>
      <c r="I777" s="52" t="str">
        <f t="shared" si="57"/>
        <v/>
      </c>
      <c r="K777" s="59"/>
      <c r="L777" s="59"/>
      <c r="M777" s="59"/>
      <c r="N777" s="59"/>
      <c r="O777" s="60"/>
      <c r="P777" s="61"/>
      <c r="Q777" s="59"/>
      <c r="R777" s="59"/>
      <c r="S777" s="60"/>
    </row>
    <row r="778" spans="1:19" s="41" customFormat="1" ht="16.5" customHeight="1" x14ac:dyDescent="0.3">
      <c r="A778" s="47">
        <v>760</v>
      </c>
      <c r="B778" s="42" t="str">
        <f t="shared" si="58"/>
        <v/>
      </c>
      <c r="C778" s="43" t="str">
        <f t="shared" si="59"/>
        <v/>
      </c>
      <c r="D778" s="57"/>
      <c r="E778" s="58"/>
      <c r="F778" s="49"/>
      <c r="G778" s="51" t="str">
        <f t="shared" si="55"/>
        <v/>
      </c>
      <c r="H778" s="51" t="str">
        <f t="shared" si="56"/>
        <v/>
      </c>
      <c r="I778" s="52" t="str">
        <f t="shared" si="57"/>
        <v/>
      </c>
      <c r="K778" s="59"/>
      <c r="L778" s="59"/>
      <c r="M778" s="59"/>
      <c r="N778" s="59"/>
      <c r="O778" s="60"/>
      <c r="P778" s="61"/>
      <c r="Q778" s="59"/>
      <c r="R778" s="59"/>
      <c r="S778" s="60"/>
    </row>
    <row r="779" spans="1:19" s="41" customFormat="1" ht="16.5" customHeight="1" x14ac:dyDescent="0.3">
      <c r="A779" s="47">
        <v>761</v>
      </c>
      <c r="B779" s="42" t="str">
        <f t="shared" si="58"/>
        <v/>
      </c>
      <c r="C779" s="43" t="str">
        <f t="shared" si="59"/>
        <v/>
      </c>
      <c r="D779" s="57"/>
      <c r="E779" s="58"/>
      <c r="F779" s="49"/>
      <c r="G779" s="51" t="str">
        <f t="shared" si="55"/>
        <v/>
      </c>
      <c r="H779" s="51" t="str">
        <f t="shared" si="56"/>
        <v/>
      </c>
      <c r="I779" s="52" t="str">
        <f t="shared" si="57"/>
        <v/>
      </c>
      <c r="K779" s="59"/>
      <c r="L779" s="59"/>
      <c r="M779" s="59"/>
      <c r="N779" s="59"/>
      <c r="O779" s="60"/>
      <c r="P779" s="61"/>
      <c r="Q779" s="59"/>
      <c r="R779" s="59"/>
      <c r="S779" s="60"/>
    </row>
    <row r="780" spans="1:19" s="41" customFormat="1" ht="16.5" customHeight="1" x14ac:dyDescent="0.3">
      <c r="A780" s="47">
        <v>762</v>
      </c>
      <c r="B780" s="42" t="str">
        <f t="shared" si="58"/>
        <v/>
      </c>
      <c r="C780" s="43" t="str">
        <f t="shared" si="59"/>
        <v/>
      </c>
      <c r="D780" s="57"/>
      <c r="E780" s="58"/>
      <c r="F780" s="49"/>
      <c r="G780" s="51" t="str">
        <f t="shared" si="55"/>
        <v/>
      </c>
      <c r="H780" s="51" t="str">
        <f t="shared" si="56"/>
        <v/>
      </c>
      <c r="I780" s="52" t="str">
        <f t="shared" si="57"/>
        <v/>
      </c>
      <c r="K780" s="59"/>
      <c r="L780" s="59"/>
      <c r="M780" s="59"/>
      <c r="N780" s="59"/>
      <c r="O780" s="60"/>
      <c r="P780" s="61"/>
      <c r="Q780" s="59"/>
      <c r="R780" s="59"/>
      <c r="S780" s="60"/>
    </row>
    <row r="781" spans="1:19" s="41" customFormat="1" ht="16.5" customHeight="1" x14ac:dyDescent="0.3">
      <c r="A781" s="47">
        <v>763</v>
      </c>
      <c r="B781" s="42" t="str">
        <f t="shared" si="58"/>
        <v/>
      </c>
      <c r="C781" s="43" t="str">
        <f t="shared" si="59"/>
        <v/>
      </c>
      <c r="D781" s="57"/>
      <c r="E781" s="58"/>
      <c r="F781" s="49"/>
      <c r="G781" s="51" t="str">
        <f t="shared" si="55"/>
        <v/>
      </c>
      <c r="H781" s="51" t="str">
        <f t="shared" si="56"/>
        <v/>
      </c>
      <c r="I781" s="52" t="str">
        <f t="shared" si="57"/>
        <v/>
      </c>
      <c r="K781" s="59"/>
      <c r="L781" s="59"/>
      <c r="M781" s="59"/>
      <c r="N781" s="59"/>
      <c r="O781" s="60"/>
      <c r="P781" s="61"/>
      <c r="Q781" s="59"/>
      <c r="R781" s="59"/>
      <c r="S781" s="60"/>
    </row>
    <row r="782" spans="1:19" s="41" customFormat="1" ht="16.5" customHeight="1" x14ac:dyDescent="0.3">
      <c r="A782" s="47">
        <v>764</v>
      </c>
      <c r="B782" s="42" t="str">
        <f t="shared" si="58"/>
        <v/>
      </c>
      <c r="C782" s="43" t="str">
        <f t="shared" si="59"/>
        <v/>
      </c>
      <c r="D782" s="57"/>
      <c r="E782" s="58"/>
      <c r="F782" s="49"/>
      <c r="G782" s="51" t="str">
        <f t="shared" si="55"/>
        <v/>
      </c>
      <c r="H782" s="51" t="str">
        <f t="shared" si="56"/>
        <v/>
      </c>
      <c r="I782" s="52" t="str">
        <f t="shared" si="57"/>
        <v/>
      </c>
      <c r="K782" s="59"/>
      <c r="L782" s="59"/>
      <c r="M782" s="59"/>
      <c r="N782" s="59"/>
      <c r="O782" s="60"/>
      <c r="P782" s="61"/>
      <c r="Q782" s="59"/>
      <c r="R782" s="59"/>
      <c r="S782" s="60"/>
    </row>
    <row r="783" spans="1:19" s="41" customFormat="1" ht="16.5" customHeight="1" x14ac:dyDescent="0.3">
      <c r="A783" s="47">
        <v>765</v>
      </c>
      <c r="B783" s="42" t="str">
        <f t="shared" si="58"/>
        <v/>
      </c>
      <c r="C783" s="43" t="str">
        <f t="shared" si="59"/>
        <v/>
      </c>
      <c r="D783" s="57"/>
      <c r="E783" s="58"/>
      <c r="F783" s="49"/>
      <c r="G783" s="51" t="str">
        <f t="shared" si="55"/>
        <v/>
      </c>
      <c r="H783" s="51" t="str">
        <f t="shared" si="56"/>
        <v/>
      </c>
      <c r="I783" s="52" t="str">
        <f t="shared" si="57"/>
        <v/>
      </c>
      <c r="K783" s="59"/>
      <c r="L783" s="59"/>
      <c r="M783" s="59"/>
      <c r="N783" s="59"/>
      <c r="O783" s="60"/>
      <c r="P783" s="61"/>
      <c r="Q783" s="59"/>
      <c r="R783" s="59"/>
      <c r="S783" s="60"/>
    </row>
    <row r="784" spans="1:19" s="41" customFormat="1" ht="16.5" customHeight="1" x14ac:dyDescent="0.3">
      <c r="A784" s="47">
        <v>766</v>
      </c>
      <c r="B784" s="42" t="str">
        <f t="shared" si="58"/>
        <v/>
      </c>
      <c r="C784" s="43" t="str">
        <f t="shared" si="59"/>
        <v/>
      </c>
      <c r="D784" s="57"/>
      <c r="E784" s="58"/>
      <c r="F784" s="49"/>
      <c r="G784" s="51" t="str">
        <f t="shared" si="55"/>
        <v/>
      </c>
      <c r="H784" s="51" t="str">
        <f t="shared" si="56"/>
        <v/>
      </c>
      <c r="I784" s="52" t="str">
        <f t="shared" si="57"/>
        <v/>
      </c>
      <c r="K784" s="59"/>
      <c r="L784" s="59"/>
      <c r="M784" s="59"/>
      <c r="N784" s="59"/>
      <c r="O784" s="60"/>
      <c r="P784" s="61"/>
      <c r="Q784" s="59"/>
      <c r="R784" s="59"/>
      <c r="S784" s="60"/>
    </row>
    <row r="785" spans="1:19" s="41" customFormat="1" ht="16.5" customHeight="1" x14ac:dyDescent="0.3">
      <c r="A785" s="47">
        <v>767</v>
      </c>
      <c r="B785" s="42" t="str">
        <f t="shared" si="58"/>
        <v/>
      </c>
      <c r="C785" s="43" t="str">
        <f t="shared" si="59"/>
        <v/>
      </c>
      <c r="D785" s="57"/>
      <c r="E785" s="58"/>
      <c r="F785" s="49"/>
      <c r="G785" s="51" t="str">
        <f t="shared" si="55"/>
        <v/>
      </c>
      <c r="H785" s="51" t="str">
        <f t="shared" si="56"/>
        <v/>
      </c>
      <c r="I785" s="52" t="str">
        <f t="shared" si="57"/>
        <v/>
      </c>
      <c r="K785" s="59"/>
      <c r="L785" s="59"/>
      <c r="M785" s="59"/>
      <c r="N785" s="59"/>
      <c r="O785" s="60"/>
      <c r="P785" s="61"/>
      <c r="Q785" s="59"/>
      <c r="R785" s="59"/>
      <c r="S785" s="60"/>
    </row>
    <row r="786" spans="1:19" s="41" customFormat="1" ht="16.5" customHeight="1" x14ac:dyDescent="0.3">
      <c r="A786" s="47">
        <v>768</v>
      </c>
      <c r="B786" s="42" t="str">
        <f t="shared" si="58"/>
        <v/>
      </c>
      <c r="C786" s="43" t="str">
        <f t="shared" si="59"/>
        <v/>
      </c>
      <c r="D786" s="57"/>
      <c r="E786" s="58"/>
      <c r="F786" s="49"/>
      <c r="G786" s="51" t="str">
        <f t="shared" si="55"/>
        <v/>
      </c>
      <c r="H786" s="51" t="str">
        <f t="shared" si="56"/>
        <v/>
      </c>
      <c r="I786" s="52" t="str">
        <f t="shared" si="57"/>
        <v/>
      </c>
      <c r="K786" s="59"/>
      <c r="L786" s="59"/>
      <c r="M786" s="59"/>
      <c r="N786" s="59"/>
      <c r="O786" s="60"/>
      <c r="P786" s="61"/>
      <c r="Q786" s="59"/>
      <c r="R786" s="59"/>
      <c r="S786" s="60"/>
    </row>
    <row r="787" spans="1:19" s="41" customFormat="1" ht="16.5" customHeight="1" x14ac:dyDescent="0.3">
      <c r="A787" s="47">
        <v>769</v>
      </c>
      <c r="B787" s="42" t="str">
        <f t="shared" si="58"/>
        <v/>
      </c>
      <c r="C787" s="43" t="str">
        <f t="shared" si="59"/>
        <v/>
      </c>
      <c r="D787" s="57"/>
      <c r="E787" s="58"/>
      <c r="F787" s="49"/>
      <c r="G787" s="51" t="str">
        <f t="shared" si="55"/>
        <v/>
      </c>
      <c r="H787" s="51" t="str">
        <f t="shared" si="56"/>
        <v/>
      </c>
      <c r="I787" s="52" t="str">
        <f t="shared" si="57"/>
        <v/>
      </c>
      <c r="K787" s="59"/>
      <c r="L787" s="59"/>
      <c r="M787" s="59"/>
      <c r="N787" s="59"/>
      <c r="O787" s="60"/>
      <c r="P787" s="61"/>
      <c r="Q787" s="59"/>
      <c r="R787" s="59"/>
      <c r="S787" s="60"/>
    </row>
    <row r="788" spans="1:19" s="41" customFormat="1" ht="16.5" customHeight="1" x14ac:dyDescent="0.3">
      <c r="A788" s="47">
        <v>770</v>
      </c>
      <c r="B788" s="42" t="str">
        <f t="shared" si="58"/>
        <v/>
      </c>
      <c r="C788" s="43" t="str">
        <f t="shared" si="59"/>
        <v/>
      </c>
      <c r="D788" s="57"/>
      <c r="E788" s="58"/>
      <c r="F788" s="49"/>
      <c r="G788" s="51" t="str">
        <f t="shared" ref="G788:G851" si="60">IF(ISERROR(IF(ISBLANK(D788),"",D788-$D$8)),"",IF(ISBLANK(D788),"",D788-$D$8))</f>
        <v/>
      </c>
      <c r="H788" s="51" t="str">
        <f t="shared" ref="H788:H851" si="61">IF(ISERROR(IF(ISBLANK(D788),"",D788-C788)),"",IF(ISBLANK(D788),"",D788-C788))</f>
        <v/>
      </c>
      <c r="I788" s="52" t="str">
        <f t="shared" ref="I788:I851" si="62">IF(ISERROR(IF((G788/-$D$10)&lt;0,"",G788/-$D$10)),"",IF((G788/-$D$10)&lt;0,"",G788/-$D$10))</f>
        <v/>
      </c>
      <c r="K788" s="59"/>
      <c r="L788" s="59"/>
      <c r="M788" s="59"/>
      <c r="N788" s="59"/>
      <c r="O788" s="60"/>
      <c r="P788" s="61"/>
      <c r="Q788" s="59"/>
      <c r="R788" s="59"/>
      <c r="S788" s="60"/>
    </row>
    <row r="789" spans="1:19" s="41" customFormat="1" ht="16.5" customHeight="1" x14ac:dyDescent="0.3">
      <c r="A789" s="47">
        <v>771</v>
      </c>
      <c r="B789" s="42" t="str">
        <f t="shared" ref="B789:B852" si="63">IF(ISERROR(IF(A789&lt;=$D$6,B788+1,"")),"",IF(A789&lt;=$D$6,B788+1,""))</f>
        <v/>
      </c>
      <c r="C789" s="43" t="str">
        <f t="shared" ref="C789:C852" si="64">IF(ISERROR(IF(A789&lt;=$D$6,C788-$D$12,"")),"",IF(A789&lt;=$D$6,C788-$D$12,""))</f>
        <v/>
      </c>
      <c r="D789" s="57"/>
      <c r="E789" s="58"/>
      <c r="F789" s="49"/>
      <c r="G789" s="51" t="str">
        <f t="shared" si="60"/>
        <v/>
      </c>
      <c r="H789" s="51" t="str">
        <f t="shared" si="61"/>
        <v/>
      </c>
      <c r="I789" s="52" t="str">
        <f t="shared" si="62"/>
        <v/>
      </c>
      <c r="K789" s="59"/>
      <c r="L789" s="59"/>
      <c r="M789" s="59"/>
      <c r="N789" s="59"/>
      <c r="O789" s="60"/>
      <c r="P789" s="61"/>
      <c r="Q789" s="59"/>
      <c r="R789" s="59"/>
      <c r="S789" s="60"/>
    </row>
    <row r="790" spans="1:19" s="41" customFormat="1" ht="16.5" customHeight="1" x14ac:dyDescent="0.3">
      <c r="A790" s="47">
        <v>772</v>
      </c>
      <c r="B790" s="42" t="str">
        <f t="shared" si="63"/>
        <v/>
      </c>
      <c r="C790" s="43" t="str">
        <f t="shared" si="64"/>
        <v/>
      </c>
      <c r="D790" s="57"/>
      <c r="E790" s="58"/>
      <c r="F790" s="49"/>
      <c r="G790" s="51" t="str">
        <f t="shared" si="60"/>
        <v/>
      </c>
      <c r="H790" s="51" t="str">
        <f t="shared" si="61"/>
        <v/>
      </c>
      <c r="I790" s="52" t="str">
        <f t="shared" si="62"/>
        <v/>
      </c>
      <c r="K790" s="59"/>
      <c r="L790" s="59"/>
      <c r="M790" s="59"/>
      <c r="N790" s="59"/>
      <c r="O790" s="60"/>
      <c r="P790" s="61"/>
      <c r="Q790" s="59"/>
      <c r="R790" s="59"/>
      <c r="S790" s="60"/>
    </row>
    <row r="791" spans="1:19" s="41" customFormat="1" ht="16.5" customHeight="1" x14ac:dyDescent="0.3">
      <c r="A791" s="47">
        <v>773</v>
      </c>
      <c r="B791" s="42" t="str">
        <f t="shared" si="63"/>
        <v/>
      </c>
      <c r="C791" s="43" t="str">
        <f t="shared" si="64"/>
        <v/>
      </c>
      <c r="D791" s="57"/>
      <c r="E791" s="58"/>
      <c r="F791" s="49"/>
      <c r="G791" s="51" t="str">
        <f t="shared" si="60"/>
        <v/>
      </c>
      <c r="H791" s="51" t="str">
        <f t="shared" si="61"/>
        <v/>
      </c>
      <c r="I791" s="52" t="str">
        <f t="shared" si="62"/>
        <v/>
      </c>
      <c r="K791" s="59"/>
      <c r="L791" s="59"/>
      <c r="M791" s="59"/>
      <c r="N791" s="59"/>
      <c r="O791" s="60"/>
      <c r="P791" s="61"/>
      <c r="Q791" s="59"/>
      <c r="R791" s="59"/>
      <c r="S791" s="60"/>
    </row>
    <row r="792" spans="1:19" s="41" customFormat="1" ht="16.5" customHeight="1" x14ac:dyDescent="0.3">
      <c r="A792" s="47">
        <v>774</v>
      </c>
      <c r="B792" s="42" t="str">
        <f t="shared" si="63"/>
        <v/>
      </c>
      <c r="C792" s="43" t="str">
        <f t="shared" si="64"/>
        <v/>
      </c>
      <c r="D792" s="57"/>
      <c r="E792" s="58"/>
      <c r="F792" s="49"/>
      <c r="G792" s="51" t="str">
        <f t="shared" si="60"/>
        <v/>
      </c>
      <c r="H792" s="51" t="str">
        <f t="shared" si="61"/>
        <v/>
      </c>
      <c r="I792" s="52" t="str">
        <f t="shared" si="62"/>
        <v/>
      </c>
      <c r="K792" s="59"/>
      <c r="L792" s="59"/>
      <c r="M792" s="59"/>
      <c r="N792" s="59"/>
      <c r="O792" s="60"/>
      <c r="P792" s="61"/>
      <c r="Q792" s="59"/>
      <c r="R792" s="59"/>
      <c r="S792" s="60"/>
    </row>
    <row r="793" spans="1:19" s="41" customFormat="1" ht="16.5" customHeight="1" x14ac:dyDescent="0.3">
      <c r="A793" s="47">
        <v>775</v>
      </c>
      <c r="B793" s="42" t="str">
        <f t="shared" si="63"/>
        <v/>
      </c>
      <c r="C793" s="43" t="str">
        <f t="shared" si="64"/>
        <v/>
      </c>
      <c r="D793" s="57"/>
      <c r="E793" s="58"/>
      <c r="F793" s="49"/>
      <c r="G793" s="51" t="str">
        <f t="shared" si="60"/>
        <v/>
      </c>
      <c r="H793" s="51" t="str">
        <f t="shared" si="61"/>
        <v/>
      </c>
      <c r="I793" s="52" t="str">
        <f t="shared" si="62"/>
        <v/>
      </c>
      <c r="K793" s="59"/>
      <c r="L793" s="59"/>
      <c r="M793" s="59"/>
      <c r="N793" s="59"/>
      <c r="O793" s="60"/>
      <c r="P793" s="61"/>
      <c r="Q793" s="59"/>
      <c r="R793" s="59"/>
      <c r="S793" s="60"/>
    </row>
    <row r="794" spans="1:19" s="41" customFormat="1" ht="16.5" customHeight="1" x14ac:dyDescent="0.3">
      <c r="A794" s="47">
        <v>776</v>
      </c>
      <c r="B794" s="42" t="str">
        <f t="shared" si="63"/>
        <v/>
      </c>
      <c r="C794" s="43" t="str">
        <f t="shared" si="64"/>
        <v/>
      </c>
      <c r="D794" s="57"/>
      <c r="E794" s="58"/>
      <c r="F794" s="49"/>
      <c r="G794" s="51" t="str">
        <f t="shared" si="60"/>
        <v/>
      </c>
      <c r="H794" s="51" t="str">
        <f t="shared" si="61"/>
        <v/>
      </c>
      <c r="I794" s="52" t="str">
        <f t="shared" si="62"/>
        <v/>
      </c>
      <c r="K794" s="59"/>
      <c r="L794" s="59"/>
      <c r="M794" s="59"/>
      <c r="N794" s="59"/>
      <c r="O794" s="60"/>
      <c r="P794" s="61"/>
      <c r="Q794" s="59"/>
      <c r="R794" s="59"/>
      <c r="S794" s="60"/>
    </row>
    <row r="795" spans="1:19" s="41" customFormat="1" ht="16.5" customHeight="1" x14ac:dyDescent="0.3">
      <c r="A795" s="47">
        <v>777</v>
      </c>
      <c r="B795" s="42" t="str">
        <f t="shared" si="63"/>
        <v/>
      </c>
      <c r="C795" s="43" t="str">
        <f t="shared" si="64"/>
        <v/>
      </c>
      <c r="D795" s="57"/>
      <c r="E795" s="58"/>
      <c r="F795" s="49"/>
      <c r="G795" s="51" t="str">
        <f t="shared" si="60"/>
        <v/>
      </c>
      <c r="H795" s="51" t="str">
        <f t="shared" si="61"/>
        <v/>
      </c>
      <c r="I795" s="52" t="str">
        <f t="shared" si="62"/>
        <v/>
      </c>
      <c r="K795" s="59"/>
      <c r="L795" s="59"/>
      <c r="M795" s="59"/>
      <c r="N795" s="59"/>
      <c r="O795" s="60"/>
      <c r="P795" s="61"/>
      <c r="Q795" s="59"/>
      <c r="R795" s="59"/>
      <c r="S795" s="60"/>
    </row>
    <row r="796" spans="1:19" s="41" customFormat="1" ht="16.5" customHeight="1" x14ac:dyDescent="0.3">
      <c r="A796" s="47">
        <v>778</v>
      </c>
      <c r="B796" s="42" t="str">
        <f t="shared" si="63"/>
        <v/>
      </c>
      <c r="C796" s="43" t="str">
        <f t="shared" si="64"/>
        <v/>
      </c>
      <c r="D796" s="57"/>
      <c r="E796" s="58"/>
      <c r="F796" s="49"/>
      <c r="G796" s="51" t="str">
        <f t="shared" si="60"/>
        <v/>
      </c>
      <c r="H796" s="51" t="str">
        <f t="shared" si="61"/>
        <v/>
      </c>
      <c r="I796" s="52" t="str">
        <f t="shared" si="62"/>
        <v/>
      </c>
      <c r="K796" s="59"/>
      <c r="L796" s="59"/>
      <c r="M796" s="59"/>
      <c r="N796" s="59"/>
      <c r="O796" s="60"/>
      <c r="P796" s="61"/>
      <c r="Q796" s="59"/>
      <c r="R796" s="59"/>
      <c r="S796" s="60"/>
    </row>
    <row r="797" spans="1:19" s="41" customFormat="1" ht="16.5" customHeight="1" x14ac:dyDescent="0.3">
      <c r="A797" s="47">
        <v>779</v>
      </c>
      <c r="B797" s="42" t="str">
        <f t="shared" si="63"/>
        <v/>
      </c>
      <c r="C797" s="43" t="str">
        <f t="shared" si="64"/>
        <v/>
      </c>
      <c r="D797" s="57"/>
      <c r="E797" s="58"/>
      <c r="F797" s="49"/>
      <c r="G797" s="51" t="str">
        <f t="shared" si="60"/>
        <v/>
      </c>
      <c r="H797" s="51" t="str">
        <f t="shared" si="61"/>
        <v/>
      </c>
      <c r="I797" s="52" t="str">
        <f t="shared" si="62"/>
        <v/>
      </c>
      <c r="K797" s="59"/>
      <c r="L797" s="59"/>
      <c r="M797" s="59"/>
      <c r="N797" s="59"/>
      <c r="O797" s="60"/>
      <c r="P797" s="61"/>
      <c r="Q797" s="59"/>
      <c r="R797" s="59"/>
      <c r="S797" s="60"/>
    </row>
    <row r="798" spans="1:19" s="41" customFormat="1" ht="16.5" customHeight="1" x14ac:dyDescent="0.3">
      <c r="A798" s="47">
        <v>780</v>
      </c>
      <c r="B798" s="42" t="str">
        <f t="shared" si="63"/>
        <v/>
      </c>
      <c r="C798" s="43" t="str">
        <f t="shared" si="64"/>
        <v/>
      </c>
      <c r="D798" s="57"/>
      <c r="E798" s="58"/>
      <c r="F798" s="49"/>
      <c r="G798" s="51" t="str">
        <f t="shared" si="60"/>
        <v/>
      </c>
      <c r="H798" s="51" t="str">
        <f t="shared" si="61"/>
        <v/>
      </c>
      <c r="I798" s="52" t="str">
        <f t="shared" si="62"/>
        <v/>
      </c>
      <c r="K798" s="59"/>
      <c r="L798" s="59"/>
      <c r="M798" s="59"/>
      <c r="N798" s="59"/>
      <c r="O798" s="60"/>
      <c r="P798" s="61"/>
      <c r="Q798" s="59"/>
      <c r="R798" s="59"/>
      <c r="S798" s="60"/>
    </row>
    <row r="799" spans="1:19" s="41" customFormat="1" ht="16.5" customHeight="1" x14ac:dyDescent="0.3">
      <c r="A799" s="47">
        <v>781</v>
      </c>
      <c r="B799" s="42" t="str">
        <f t="shared" si="63"/>
        <v/>
      </c>
      <c r="C799" s="43" t="str">
        <f t="shared" si="64"/>
        <v/>
      </c>
      <c r="D799" s="57"/>
      <c r="E799" s="58"/>
      <c r="F799" s="49"/>
      <c r="G799" s="51" t="str">
        <f t="shared" si="60"/>
        <v/>
      </c>
      <c r="H799" s="51" t="str">
        <f t="shared" si="61"/>
        <v/>
      </c>
      <c r="I799" s="52" t="str">
        <f t="shared" si="62"/>
        <v/>
      </c>
      <c r="K799" s="59"/>
      <c r="L799" s="59"/>
      <c r="M799" s="59"/>
      <c r="N799" s="59"/>
      <c r="O799" s="60"/>
      <c r="P799" s="61"/>
      <c r="Q799" s="59"/>
      <c r="R799" s="59"/>
      <c r="S799" s="60"/>
    </row>
    <row r="800" spans="1:19" s="41" customFormat="1" ht="16.5" customHeight="1" x14ac:dyDescent="0.3">
      <c r="A800" s="47">
        <v>782</v>
      </c>
      <c r="B800" s="42" t="str">
        <f t="shared" si="63"/>
        <v/>
      </c>
      <c r="C800" s="43" t="str">
        <f t="shared" si="64"/>
        <v/>
      </c>
      <c r="D800" s="57"/>
      <c r="E800" s="58"/>
      <c r="F800" s="49"/>
      <c r="G800" s="51" t="str">
        <f t="shared" si="60"/>
        <v/>
      </c>
      <c r="H800" s="51" t="str">
        <f t="shared" si="61"/>
        <v/>
      </c>
      <c r="I800" s="52" t="str">
        <f t="shared" si="62"/>
        <v/>
      </c>
      <c r="K800" s="59"/>
      <c r="L800" s="59"/>
      <c r="M800" s="59"/>
      <c r="N800" s="59"/>
      <c r="O800" s="60"/>
      <c r="P800" s="61"/>
      <c r="Q800" s="59"/>
      <c r="R800" s="59"/>
      <c r="S800" s="60"/>
    </row>
    <row r="801" spans="1:19" s="41" customFormat="1" ht="16.5" customHeight="1" x14ac:dyDescent="0.3">
      <c r="A801" s="47">
        <v>783</v>
      </c>
      <c r="B801" s="42" t="str">
        <f t="shared" si="63"/>
        <v/>
      </c>
      <c r="C801" s="43" t="str">
        <f t="shared" si="64"/>
        <v/>
      </c>
      <c r="D801" s="57"/>
      <c r="E801" s="58"/>
      <c r="F801" s="49"/>
      <c r="G801" s="51" t="str">
        <f t="shared" si="60"/>
        <v/>
      </c>
      <c r="H801" s="51" t="str">
        <f t="shared" si="61"/>
        <v/>
      </c>
      <c r="I801" s="52" t="str">
        <f t="shared" si="62"/>
        <v/>
      </c>
      <c r="K801" s="59"/>
      <c r="L801" s="59"/>
      <c r="M801" s="59"/>
      <c r="N801" s="59"/>
      <c r="O801" s="60"/>
      <c r="P801" s="61"/>
      <c r="Q801" s="59"/>
      <c r="R801" s="59"/>
      <c r="S801" s="60"/>
    </row>
    <row r="802" spans="1:19" s="41" customFormat="1" ht="16.5" customHeight="1" x14ac:dyDescent="0.3">
      <c r="A802" s="47">
        <v>784</v>
      </c>
      <c r="B802" s="42" t="str">
        <f t="shared" si="63"/>
        <v/>
      </c>
      <c r="C802" s="43" t="str">
        <f t="shared" si="64"/>
        <v/>
      </c>
      <c r="D802" s="57"/>
      <c r="E802" s="58"/>
      <c r="F802" s="49"/>
      <c r="G802" s="51" t="str">
        <f t="shared" si="60"/>
        <v/>
      </c>
      <c r="H802" s="51" t="str">
        <f t="shared" si="61"/>
        <v/>
      </c>
      <c r="I802" s="52" t="str">
        <f t="shared" si="62"/>
        <v/>
      </c>
      <c r="K802" s="59"/>
      <c r="L802" s="59"/>
      <c r="M802" s="59"/>
      <c r="N802" s="59"/>
      <c r="O802" s="60"/>
      <c r="P802" s="61"/>
      <c r="Q802" s="59"/>
      <c r="R802" s="59"/>
      <c r="S802" s="60"/>
    </row>
    <row r="803" spans="1:19" s="41" customFormat="1" ht="16.5" customHeight="1" x14ac:dyDescent="0.3">
      <c r="A803" s="47">
        <v>785</v>
      </c>
      <c r="B803" s="42" t="str">
        <f t="shared" si="63"/>
        <v/>
      </c>
      <c r="C803" s="43" t="str">
        <f t="shared" si="64"/>
        <v/>
      </c>
      <c r="D803" s="57"/>
      <c r="E803" s="58"/>
      <c r="F803" s="49"/>
      <c r="G803" s="51" t="str">
        <f t="shared" si="60"/>
        <v/>
      </c>
      <c r="H803" s="51" t="str">
        <f t="shared" si="61"/>
        <v/>
      </c>
      <c r="I803" s="52" t="str">
        <f t="shared" si="62"/>
        <v/>
      </c>
      <c r="K803" s="59"/>
      <c r="L803" s="59"/>
      <c r="M803" s="59"/>
      <c r="N803" s="59"/>
      <c r="O803" s="60"/>
      <c r="P803" s="61"/>
      <c r="Q803" s="59"/>
      <c r="R803" s="59"/>
      <c r="S803" s="60"/>
    </row>
    <row r="804" spans="1:19" s="41" customFormat="1" ht="16.5" customHeight="1" x14ac:dyDescent="0.3">
      <c r="A804" s="47">
        <v>786</v>
      </c>
      <c r="B804" s="42" t="str">
        <f t="shared" si="63"/>
        <v/>
      </c>
      <c r="C804" s="43" t="str">
        <f t="shared" si="64"/>
        <v/>
      </c>
      <c r="D804" s="57"/>
      <c r="E804" s="58"/>
      <c r="F804" s="49"/>
      <c r="G804" s="51" t="str">
        <f t="shared" si="60"/>
        <v/>
      </c>
      <c r="H804" s="51" t="str">
        <f t="shared" si="61"/>
        <v/>
      </c>
      <c r="I804" s="52" t="str">
        <f t="shared" si="62"/>
        <v/>
      </c>
      <c r="K804" s="59"/>
      <c r="L804" s="59"/>
      <c r="M804" s="59"/>
      <c r="N804" s="59"/>
      <c r="O804" s="60"/>
      <c r="P804" s="61"/>
      <c r="Q804" s="59"/>
      <c r="R804" s="59"/>
      <c r="S804" s="60"/>
    </row>
    <row r="805" spans="1:19" s="41" customFormat="1" ht="16.5" customHeight="1" x14ac:dyDescent="0.3">
      <c r="A805" s="47">
        <v>787</v>
      </c>
      <c r="B805" s="42" t="str">
        <f t="shared" si="63"/>
        <v/>
      </c>
      <c r="C805" s="43" t="str">
        <f t="shared" si="64"/>
        <v/>
      </c>
      <c r="D805" s="57"/>
      <c r="E805" s="58"/>
      <c r="F805" s="49"/>
      <c r="G805" s="51" t="str">
        <f t="shared" si="60"/>
        <v/>
      </c>
      <c r="H805" s="51" t="str">
        <f t="shared" si="61"/>
        <v/>
      </c>
      <c r="I805" s="52" t="str">
        <f t="shared" si="62"/>
        <v/>
      </c>
      <c r="K805" s="59"/>
      <c r="L805" s="59"/>
      <c r="M805" s="59"/>
      <c r="N805" s="59"/>
      <c r="O805" s="60"/>
      <c r="P805" s="61"/>
      <c r="Q805" s="59"/>
      <c r="R805" s="59"/>
      <c r="S805" s="60"/>
    </row>
    <row r="806" spans="1:19" s="41" customFormat="1" ht="16.5" customHeight="1" x14ac:dyDescent="0.3">
      <c r="A806" s="47">
        <v>788</v>
      </c>
      <c r="B806" s="42" t="str">
        <f t="shared" si="63"/>
        <v/>
      </c>
      <c r="C806" s="43" t="str">
        <f t="shared" si="64"/>
        <v/>
      </c>
      <c r="D806" s="57"/>
      <c r="E806" s="58"/>
      <c r="F806" s="49"/>
      <c r="G806" s="51" t="str">
        <f t="shared" si="60"/>
        <v/>
      </c>
      <c r="H806" s="51" t="str">
        <f t="shared" si="61"/>
        <v/>
      </c>
      <c r="I806" s="52" t="str">
        <f t="shared" si="62"/>
        <v/>
      </c>
      <c r="K806" s="59"/>
      <c r="L806" s="59"/>
      <c r="M806" s="59"/>
      <c r="N806" s="59"/>
      <c r="O806" s="60"/>
      <c r="P806" s="61"/>
      <c r="Q806" s="59"/>
      <c r="R806" s="59"/>
      <c r="S806" s="60"/>
    </row>
    <row r="807" spans="1:19" s="41" customFormat="1" ht="16.5" customHeight="1" x14ac:dyDescent="0.3">
      <c r="A807" s="47">
        <v>789</v>
      </c>
      <c r="B807" s="42" t="str">
        <f t="shared" si="63"/>
        <v/>
      </c>
      <c r="C807" s="43" t="str">
        <f t="shared" si="64"/>
        <v/>
      </c>
      <c r="D807" s="57"/>
      <c r="E807" s="58"/>
      <c r="F807" s="49"/>
      <c r="G807" s="51" t="str">
        <f t="shared" si="60"/>
        <v/>
      </c>
      <c r="H807" s="51" t="str">
        <f t="shared" si="61"/>
        <v/>
      </c>
      <c r="I807" s="52" t="str">
        <f t="shared" si="62"/>
        <v/>
      </c>
      <c r="K807" s="59"/>
      <c r="L807" s="59"/>
      <c r="M807" s="59"/>
      <c r="N807" s="59"/>
      <c r="O807" s="60"/>
      <c r="P807" s="61"/>
      <c r="Q807" s="59"/>
      <c r="R807" s="59"/>
      <c r="S807" s="60"/>
    </row>
    <row r="808" spans="1:19" s="41" customFormat="1" ht="16.5" customHeight="1" x14ac:dyDescent="0.3">
      <c r="A808" s="47">
        <v>790</v>
      </c>
      <c r="B808" s="42" t="str">
        <f t="shared" si="63"/>
        <v/>
      </c>
      <c r="C808" s="43" t="str">
        <f t="shared" si="64"/>
        <v/>
      </c>
      <c r="D808" s="57"/>
      <c r="E808" s="58"/>
      <c r="F808" s="49"/>
      <c r="G808" s="51" t="str">
        <f t="shared" si="60"/>
        <v/>
      </c>
      <c r="H808" s="51" t="str">
        <f t="shared" si="61"/>
        <v/>
      </c>
      <c r="I808" s="52" t="str">
        <f t="shared" si="62"/>
        <v/>
      </c>
      <c r="K808" s="59"/>
      <c r="L808" s="59"/>
      <c r="M808" s="59"/>
      <c r="N808" s="59"/>
      <c r="O808" s="60"/>
      <c r="P808" s="61"/>
      <c r="Q808" s="59"/>
      <c r="R808" s="59"/>
      <c r="S808" s="60"/>
    </row>
    <row r="809" spans="1:19" s="41" customFormat="1" ht="16.5" customHeight="1" x14ac:dyDescent="0.3">
      <c r="A809" s="47">
        <v>791</v>
      </c>
      <c r="B809" s="42" t="str">
        <f t="shared" si="63"/>
        <v/>
      </c>
      <c r="C809" s="43" t="str">
        <f t="shared" si="64"/>
        <v/>
      </c>
      <c r="D809" s="57"/>
      <c r="E809" s="58"/>
      <c r="F809" s="49"/>
      <c r="G809" s="51" t="str">
        <f t="shared" si="60"/>
        <v/>
      </c>
      <c r="H809" s="51" t="str">
        <f t="shared" si="61"/>
        <v/>
      </c>
      <c r="I809" s="52" t="str">
        <f t="shared" si="62"/>
        <v/>
      </c>
      <c r="K809" s="59"/>
      <c r="L809" s="59"/>
      <c r="M809" s="59"/>
      <c r="N809" s="59"/>
      <c r="O809" s="60"/>
      <c r="P809" s="61"/>
      <c r="Q809" s="59"/>
      <c r="R809" s="59"/>
      <c r="S809" s="60"/>
    </row>
    <row r="810" spans="1:19" s="41" customFormat="1" ht="16.5" customHeight="1" x14ac:dyDescent="0.3">
      <c r="A810" s="47">
        <v>792</v>
      </c>
      <c r="B810" s="42" t="str">
        <f t="shared" si="63"/>
        <v/>
      </c>
      <c r="C810" s="43" t="str">
        <f t="shared" si="64"/>
        <v/>
      </c>
      <c r="D810" s="57"/>
      <c r="E810" s="58"/>
      <c r="F810" s="49"/>
      <c r="G810" s="51" t="str">
        <f t="shared" si="60"/>
        <v/>
      </c>
      <c r="H810" s="51" t="str">
        <f t="shared" si="61"/>
        <v/>
      </c>
      <c r="I810" s="52" t="str">
        <f t="shared" si="62"/>
        <v/>
      </c>
      <c r="K810" s="59"/>
      <c r="L810" s="59"/>
      <c r="M810" s="59"/>
      <c r="N810" s="59"/>
      <c r="O810" s="60"/>
      <c r="P810" s="61"/>
      <c r="Q810" s="59"/>
      <c r="R810" s="59"/>
      <c r="S810" s="60"/>
    </row>
    <row r="811" spans="1:19" s="41" customFormat="1" ht="16.5" customHeight="1" x14ac:dyDescent="0.3">
      <c r="A811" s="47">
        <v>793</v>
      </c>
      <c r="B811" s="42" t="str">
        <f t="shared" si="63"/>
        <v/>
      </c>
      <c r="C811" s="43" t="str">
        <f t="shared" si="64"/>
        <v/>
      </c>
      <c r="D811" s="57"/>
      <c r="E811" s="58"/>
      <c r="F811" s="49"/>
      <c r="G811" s="51" t="str">
        <f t="shared" si="60"/>
        <v/>
      </c>
      <c r="H811" s="51" t="str">
        <f t="shared" si="61"/>
        <v/>
      </c>
      <c r="I811" s="52" t="str">
        <f t="shared" si="62"/>
        <v/>
      </c>
      <c r="K811" s="59"/>
      <c r="L811" s="59"/>
      <c r="M811" s="59"/>
      <c r="N811" s="59"/>
      <c r="O811" s="60"/>
      <c r="P811" s="61"/>
      <c r="Q811" s="59"/>
      <c r="R811" s="59"/>
      <c r="S811" s="60"/>
    </row>
    <row r="812" spans="1:19" s="41" customFormat="1" ht="16.5" customHeight="1" x14ac:dyDescent="0.3">
      <c r="A812" s="47">
        <v>794</v>
      </c>
      <c r="B812" s="42" t="str">
        <f t="shared" si="63"/>
        <v/>
      </c>
      <c r="C812" s="43" t="str">
        <f t="shared" si="64"/>
        <v/>
      </c>
      <c r="D812" s="57"/>
      <c r="E812" s="58"/>
      <c r="F812" s="49"/>
      <c r="G812" s="51" t="str">
        <f t="shared" si="60"/>
        <v/>
      </c>
      <c r="H812" s="51" t="str">
        <f t="shared" si="61"/>
        <v/>
      </c>
      <c r="I812" s="52" t="str">
        <f t="shared" si="62"/>
        <v/>
      </c>
      <c r="K812" s="59"/>
      <c r="L812" s="59"/>
      <c r="M812" s="59"/>
      <c r="N812" s="59"/>
      <c r="O812" s="60"/>
      <c r="P812" s="61"/>
      <c r="Q812" s="59"/>
      <c r="R812" s="59"/>
      <c r="S812" s="60"/>
    </row>
    <row r="813" spans="1:19" s="41" customFormat="1" ht="16.5" customHeight="1" x14ac:dyDescent="0.3">
      <c r="A813" s="47">
        <v>795</v>
      </c>
      <c r="B813" s="42" t="str">
        <f t="shared" si="63"/>
        <v/>
      </c>
      <c r="C813" s="43" t="str">
        <f t="shared" si="64"/>
        <v/>
      </c>
      <c r="D813" s="57"/>
      <c r="E813" s="58"/>
      <c r="F813" s="49"/>
      <c r="G813" s="51" t="str">
        <f t="shared" si="60"/>
        <v/>
      </c>
      <c r="H813" s="51" t="str">
        <f t="shared" si="61"/>
        <v/>
      </c>
      <c r="I813" s="52" t="str">
        <f t="shared" si="62"/>
        <v/>
      </c>
      <c r="K813" s="59"/>
      <c r="L813" s="59"/>
      <c r="M813" s="59"/>
      <c r="N813" s="59"/>
      <c r="O813" s="60"/>
      <c r="P813" s="61"/>
      <c r="Q813" s="59"/>
      <c r="R813" s="59"/>
      <c r="S813" s="60"/>
    </row>
    <row r="814" spans="1:19" s="41" customFormat="1" ht="16.5" customHeight="1" x14ac:dyDescent="0.3">
      <c r="A814" s="47">
        <v>796</v>
      </c>
      <c r="B814" s="42" t="str">
        <f t="shared" si="63"/>
        <v/>
      </c>
      <c r="C814" s="43" t="str">
        <f t="shared" si="64"/>
        <v/>
      </c>
      <c r="D814" s="57"/>
      <c r="E814" s="58"/>
      <c r="F814" s="49"/>
      <c r="G814" s="51" t="str">
        <f t="shared" si="60"/>
        <v/>
      </c>
      <c r="H814" s="51" t="str">
        <f t="shared" si="61"/>
        <v/>
      </c>
      <c r="I814" s="52" t="str">
        <f t="shared" si="62"/>
        <v/>
      </c>
      <c r="K814" s="59"/>
      <c r="L814" s="59"/>
      <c r="M814" s="59"/>
      <c r="N814" s="59"/>
      <c r="O814" s="60"/>
      <c r="P814" s="61"/>
      <c r="Q814" s="59"/>
      <c r="R814" s="59"/>
      <c r="S814" s="60"/>
    </row>
    <row r="815" spans="1:19" s="41" customFormat="1" ht="16.5" customHeight="1" x14ac:dyDescent="0.3">
      <c r="A815" s="47">
        <v>797</v>
      </c>
      <c r="B815" s="42" t="str">
        <f t="shared" si="63"/>
        <v/>
      </c>
      <c r="C815" s="43" t="str">
        <f t="shared" si="64"/>
        <v/>
      </c>
      <c r="D815" s="57"/>
      <c r="E815" s="58"/>
      <c r="F815" s="49"/>
      <c r="G815" s="51" t="str">
        <f t="shared" si="60"/>
        <v/>
      </c>
      <c r="H815" s="51" t="str">
        <f t="shared" si="61"/>
        <v/>
      </c>
      <c r="I815" s="52" t="str">
        <f t="shared" si="62"/>
        <v/>
      </c>
      <c r="K815" s="59"/>
      <c r="L815" s="59"/>
      <c r="M815" s="59"/>
      <c r="N815" s="59"/>
      <c r="O815" s="60"/>
      <c r="P815" s="61"/>
      <c r="Q815" s="59"/>
      <c r="R815" s="59"/>
      <c r="S815" s="60"/>
    </row>
    <row r="816" spans="1:19" s="41" customFormat="1" ht="16.5" customHeight="1" x14ac:dyDescent="0.3">
      <c r="A816" s="47">
        <v>798</v>
      </c>
      <c r="B816" s="42" t="str">
        <f t="shared" si="63"/>
        <v/>
      </c>
      <c r="C816" s="43" t="str">
        <f t="shared" si="64"/>
        <v/>
      </c>
      <c r="D816" s="57"/>
      <c r="E816" s="58"/>
      <c r="F816" s="49"/>
      <c r="G816" s="51" t="str">
        <f t="shared" si="60"/>
        <v/>
      </c>
      <c r="H816" s="51" t="str">
        <f t="shared" si="61"/>
        <v/>
      </c>
      <c r="I816" s="52" t="str">
        <f t="shared" si="62"/>
        <v/>
      </c>
      <c r="K816" s="59"/>
      <c r="L816" s="59"/>
      <c r="M816" s="59"/>
      <c r="N816" s="59"/>
      <c r="O816" s="60"/>
      <c r="P816" s="61"/>
      <c r="Q816" s="59"/>
      <c r="R816" s="59"/>
      <c r="S816" s="60"/>
    </row>
    <row r="817" spans="1:19" s="41" customFormat="1" ht="16.5" customHeight="1" x14ac:dyDescent="0.3">
      <c r="A817" s="47">
        <v>799</v>
      </c>
      <c r="B817" s="42" t="str">
        <f t="shared" si="63"/>
        <v/>
      </c>
      <c r="C817" s="43" t="str">
        <f t="shared" si="64"/>
        <v/>
      </c>
      <c r="D817" s="57"/>
      <c r="E817" s="58"/>
      <c r="F817" s="49"/>
      <c r="G817" s="51" t="str">
        <f t="shared" si="60"/>
        <v/>
      </c>
      <c r="H817" s="51" t="str">
        <f t="shared" si="61"/>
        <v/>
      </c>
      <c r="I817" s="52" t="str">
        <f t="shared" si="62"/>
        <v/>
      </c>
      <c r="K817" s="59"/>
      <c r="L817" s="59"/>
      <c r="M817" s="59"/>
      <c r="N817" s="59"/>
      <c r="O817" s="60"/>
      <c r="P817" s="61"/>
      <c r="Q817" s="59"/>
      <c r="R817" s="59"/>
      <c r="S817" s="60"/>
    </row>
    <row r="818" spans="1:19" s="41" customFormat="1" ht="16.5" customHeight="1" x14ac:dyDescent="0.3">
      <c r="A818" s="47">
        <v>800</v>
      </c>
      <c r="B818" s="42" t="str">
        <f t="shared" si="63"/>
        <v/>
      </c>
      <c r="C818" s="43" t="str">
        <f t="shared" si="64"/>
        <v/>
      </c>
      <c r="D818" s="57"/>
      <c r="E818" s="58"/>
      <c r="F818" s="49"/>
      <c r="G818" s="51" t="str">
        <f t="shared" si="60"/>
        <v/>
      </c>
      <c r="H818" s="51" t="str">
        <f t="shared" si="61"/>
        <v/>
      </c>
      <c r="I818" s="52" t="str">
        <f t="shared" si="62"/>
        <v/>
      </c>
      <c r="K818" s="59"/>
      <c r="L818" s="59"/>
      <c r="M818" s="59"/>
      <c r="N818" s="59"/>
      <c r="O818" s="60"/>
      <c r="P818" s="61"/>
      <c r="Q818" s="59"/>
      <c r="R818" s="59"/>
      <c r="S818" s="60"/>
    </row>
    <row r="819" spans="1:19" s="41" customFormat="1" ht="16.5" customHeight="1" x14ac:dyDescent="0.3">
      <c r="A819" s="47">
        <v>801</v>
      </c>
      <c r="B819" s="42" t="str">
        <f t="shared" si="63"/>
        <v/>
      </c>
      <c r="C819" s="43" t="str">
        <f t="shared" si="64"/>
        <v/>
      </c>
      <c r="D819" s="57"/>
      <c r="E819" s="58"/>
      <c r="F819" s="49"/>
      <c r="G819" s="51" t="str">
        <f t="shared" si="60"/>
        <v/>
      </c>
      <c r="H819" s="51" t="str">
        <f t="shared" si="61"/>
        <v/>
      </c>
      <c r="I819" s="52" t="str">
        <f t="shared" si="62"/>
        <v/>
      </c>
      <c r="K819" s="59"/>
      <c r="L819" s="59"/>
      <c r="M819" s="59"/>
      <c r="N819" s="59"/>
      <c r="O819" s="60"/>
      <c r="P819" s="61"/>
      <c r="Q819" s="59"/>
      <c r="R819" s="59"/>
      <c r="S819" s="60"/>
    </row>
    <row r="820" spans="1:19" s="41" customFormat="1" ht="16.5" customHeight="1" x14ac:dyDescent="0.3">
      <c r="A820" s="47">
        <v>802</v>
      </c>
      <c r="B820" s="42" t="str">
        <f t="shared" si="63"/>
        <v/>
      </c>
      <c r="C820" s="43" t="str">
        <f t="shared" si="64"/>
        <v/>
      </c>
      <c r="D820" s="57"/>
      <c r="E820" s="58"/>
      <c r="F820" s="49"/>
      <c r="G820" s="51" t="str">
        <f t="shared" si="60"/>
        <v/>
      </c>
      <c r="H820" s="51" t="str">
        <f t="shared" si="61"/>
        <v/>
      </c>
      <c r="I820" s="52" t="str">
        <f t="shared" si="62"/>
        <v/>
      </c>
      <c r="K820" s="59"/>
      <c r="L820" s="59"/>
      <c r="M820" s="59"/>
      <c r="N820" s="59"/>
      <c r="O820" s="60"/>
      <c r="P820" s="61"/>
      <c r="Q820" s="59"/>
      <c r="R820" s="59"/>
      <c r="S820" s="60"/>
    </row>
    <row r="821" spans="1:19" s="41" customFormat="1" ht="16.5" customHeight="1" x14ac:dyDescent="0.3">
      <c r="A821" s="47">
        <v>803</v>
      </c>
      <c r="B821" s="42" t="str">
        <f t="shared" si="63"/>
        <v/>
      </c>
      <c r="C821" s="43" t="str">
        <f t="shared" si="64"/>
        <v/>
      </c>
      <c r="D821" s="57"/>
      <c r="E821" s="58"/>
      <c r="F821" s="49"/>
      <c r="G821" s="51" t="str">
        <f t="shared" si="60"/>
        <v/>
      </c>
      <c r="H821" s="51" t="str">
        <f t="shared" si="61"/>
        <v/>
      </c>
      <c r="I821" s="52" t="str">
        <f t="shared" si="62"/>
        <v/>
      </c>
      <c r="K821" s="59"/>
      <c r="L821" s="59"/>
      <c r="M821" s="59"/>
      <c r="N821" s="59"/>
      <c r="O821" s="60"/>
      <c r="P821" s="61"/>
      <c r="Q821" s="59"/>
      <c r="R821" s="59"/>
      <c r="S821" s="60"/>
    </row>
    <row r="822" spans="1:19" s="41" customFormat="1" ht="16.5" customHeight="1" x14ac:dyDescent="0.3">
      <c r="A822" s="47">
        <v>804</v>
      </c>
      <c r="B822" s="42" t="str">
        <f t="shared" si="63"/>
        <v/>
      </c>
      <c r="C822" s="43" t="str">
        <f t="shared" si="64"/>
        <v/>
      </c>
      <c r="D822" s="57"/>
      <c r="E822" s="58"/>
      <c r="F822" s="49"/>
      <c r="G822" s="51" t="str">
        <f t="shared" si="60"/>
        <v/>
      </c>
      <c r="H822" s="51" t="str">
        <f t="shared" si="61"/>
        <v/>
      </c>
      <c r="I822" s="52" t="str">
        <f t="shared" si="62"/>
        <v/>
      </c>
      <c r="K822" s="59"/>
      <c r="L822" s="59"/>
      <c r="M822" s="59"/>
      <c r="N822" s="59"/>
      <c r="O822" s="60"/>
      <c r="P822" s="61"/>
      <c r="Q822" s="59"/>
      <c r="R822" s="59"/>
      <c r="S822" s="60"/>
    </row>
    <row r="823" spans="1:19" s="41" customFormat="1" ht="16.5" customHeight="1" x14ac:dyDescent="0.3">
      <c r="A823" s="47">
        <v>805</v>
      </c>
      <c r="B823" s="42" t="str">
        <f t="shared" si="63"/>
        <v/>
      </c>
      <c r="C823" s="43" t="str">
        <f t="shared" si="64"/>
        <v/>
      </c>
      <c r="D823" s="57"/>
      <c r="E823" s="58"/>
      <c r="F823" s="49"/>
      <c r="G823" s="51" t="str">
        <f t="shared" si="60"/>
        <v/>
      </c>
      <c r="H823" s="51" t="str">
        <f t="shared" si="61"/>
        <v/>
      </c>
      <c r="I823" s="52" t="str">
        <f t="shared" si="62"/>
        <v/>
      </c>
      <c r="K823" s="59"/>
      <c r="L823" s="59"/>
      <c r="M823" s="59"/>
      <c r="N823" s="59"/>
      <c r="O823" s="60"/>
      <c r="P823" s="61"/>
      <c r="Q823" s="59"/>
      <c r="R823" s="59"/>
      <c r="S823" s="60"/>
    </row>
    <row r="824" spans="1:19" s="41" customFormat="1" ht="16.5" customHeight="1" x14ac:dyDescent="0.3">
      <c r="A824" s="47">
        <v>806</v>
      </c>
      <c r="B824" s="42" t="str">
        <f t="shared" si="63"/>
        <v/>
      </c>
      <c r="C824" s="43" t="str">
        <f t="shared" si="64"/>
        <v/>
      </c>
      <c r="D824" s="57"/>
      <c r="E824" s="58"/>
      <c r="F824" s="49"/>
      <c r="G824" s="51" t="str">
        <f t="shared" si="60"/>
        <v/>
      </c>
      <c r="H824" s="51" t="str">
        <f t="shared" si="61"/>
        <v/>
      </c>
      <c r="I824" s="52" t="str">
        <f t="shared" si="62"/>
        <v/>
      </c>
      <c r="K824" s="59"/>
      <c r="L824" s="59"/>
      <c r="M824" s="59"/>
      <c r="N824" s="59"/>
      <c r="O824" s="60"/>
      <c r="P824" s="61"/>
      <c r="Q824" s="59"/>
      <c r="R824" s="59"/>
      <c r="S824" s="60"/>
    </row>
    <row r="825" spans="1:19" s="41" customFormat="1" ht="16.5" customHeight="1" x14ac:dyDescent="0.3">
      <c r="A825" s="47">
        <v>807</v>
      </c>
      <c r="B825" s="42" t="str">
        <f t="shared" si="63"/>
        <v/>
      </c>
      <c r="C825" s="43" t="str">
        <f t="shared" si="64"/>
        <v/>
      </c>
      <c r="D825" s="57"/>
      <c r="E825" s="58"/>
      <c r="F825" s="49"/>
      <c r="G825" s="51" t="str">
        <f t="shared" si="60"/>
        <v/>
      </c>
      <c r="H825" s="51" t="str">
        <f t="shared" si="61"/>
        <v/>
      </c>
      <c r="I825" s="52" t="str">
        <f t="shared" si="62"/>
        <v/>
      </c>
      <c r="K825" s="59"/>
      <c r="L825" s="59"/>
      <c r="M825" s="59"/>
      <c r="N825" s="59"/>
      <c r="O825" s="60"/>
      <c r="P825" s="61"/>
      <c r="Q825" s="59"/>
      <c r="R825" s="59"/>
      <c r="S825" s="60"/>
    </row>
    <row r="826" spans="1:19" s="41" customFormat="1" ht="16.5" customHeight="1" x14ac:dyDescent="0.3">
      <c r="A826" s="47">
        <v>808</v>
      </c>
      <c r="B826" s="42" t="str">
        <f t="shared" si="63"/>
        <v/>
      </c>
      <c r="C826" s="43" t="str">
        <f t="shared" si="64"/>
        <v/>
      </c>
      <c r="D826" s="57"/>
      <c r="E826" s="58"/>
      <c r="F826" s="49"/>
      <c r="G826" s="51" t="str">
        <f t="shared" si="60"/>
        <v/>
      </c>
      <c r="H826" s="51" t="str">
        <f t="shared" si="61"/>
        <v/>
      </c>
      <c r="I826" s="52" t="str">
        <f t="shared" si="62"/>
        <v/>
      </c>
      <c r="K826" s="59"/>
      <c r="L826" s="59"/>
      <c r="M826" s="59"/>
      <c r="N826" s="59"/>
      <c r="O826" s="60"/>
      <c r="P826" s="61"/>
      <c r="Q826" s="59"/>
      <c r="R826" s="59"/>
      <c r="S826" s="60"/>
    </row>
    <row r="827" spans="1:19" s="41" customFormat="1" ht="16.5" customHeight="1" x14ac:dyDescent="0.3">
      <c r="A827" s="47">
        <v>809</v>
      </c>
      <c r="B827" s="42" t="str">
        <f t="shared" si="63"/>
        <v/>
      </c>
      <c r="C827" s="43" t="str">
        <f t="shared" si="64"/>
        <v/>
      </c>
      <c r="D827" s="57"/>
      <c r="E827" s="58"/>
      <c r="F827" s="49"/>
      <c r="G827" s="51" t="str">
        <f t="shared" si="60"/>
        <v/>
      </c>
      <c r="H827" s="51" t="str">
        <f t="shared" si="61"/>
        <v/>
      </c>
      <c r="I827" s="52" t="str">
        <f t="shared" si="62"/>
        <v/>
      </c>
      <c r="K827" s="59"/>
      <c r="L827" s="59"/>
      <c r="M827" s="59"/>
      <c r="N827" s="59"/>
      <c r="O827" s="60"/>
      <c r="P827" s="61"/>
      <c r="Q827" s="59"/>
      <c r="R827" s="59"/>
      <c r="S827" s="60"/>
    </row>
    <row r="828" spans="1:19" s="41" customFormat="1" ht="16.5" customHeight="1" x14ac:dyDescent="0.3">
      <c r="A828" s="47">
        <v>810</v>
      </c>
      <c r="B828" s="42" t="str">
        <f t="shared" si="63"/>
        <v/>
      </c>
      <c r="C828" s="43" t="str">
        <f t="shared" si="64"/>
        <v/>
      </c>
      <c r="D828" s="57"/>
      <c r="E828" s="58"/>
      <c r="F828" s="49"/>
      <c r="G828" s="51" t="str">
        <f t="shared" si="60"/>
        <v/>
      </c>
      <c r="H828" s="51" t="str">
        <f t="shared" si="61"/>
        <v/>
      </c>
      <c r="I828" s="52" t="str">
        <f t="shared" si="62"/>
        <v/>
      </c>
      <c r="K828" s="59"/>
      <c r="L828" s="59"/>
      <c r="M828" s="59"/>
      <c r="N828" s="59"/>
      <c r="O828" s="60"/>
      <c r="P828" s="61"/>
      <c r="Q828" s="59"/>
      <c r="R828" s="59"/>
      <c r="S828" s="60"/>
    </row>
    <row r="829" spans="1:19" s="41" customFormat="1" ht="16.5" customHeight="1" x14ac:dyDescent="0.3">
      <c r="A829" s="47">
        <v>811</v>
      </c>
      <c r="B829" s="42" t="str">
        <f t="shared" si="63"/>
        <v/>
      </c>
      <c r="C829" s="43" t="str">
        <f t="shared" si="64"/>
        <v/>
      </c>
      <c r="D829" s="57"/>
      <c r="E829" s="58"/>
      <c r="F829" s="49"/>
      <c r="G829" s="51" t="str">
        <f t="shared" si="60"/>
        <v/>
      </c>
      <c r="H829" s="51" t="str">
        <f t="shared" si="61"/>
        <v/>
      </c>
      <c r="I829" s="52" t="str">
        <f t="shared" si="62"/>
        <v/>
      </c>
      <c r="K829" s="59"/>
      <c r="L829" s="59"/>
      <c r="M829" s="59"/>
      <c r="N829" s="59"/>
      <c r="O829" s="60"/>
      <c r="P829" s="61"/>
      <c r="Q829" s="59"/>
      <c r="R829" s="59"/>
      <c r="S829" s="60"/>
    </row>
    <row r="830" spans="1:19" s="41" customFormat="1" ht="16.5" customHeight="1" x14ac:dyDescent="0.3">
      <c r="A830" s="47">
        <v>812</v>
      </c>
      <c r="B830" s="42" t="str">
        <f t="shared" si="63"/>
        <v/>
      </c>
      <c r="C830" s="43" t="str">
        <f t="shared" si="64"/>
        <v/>
      </c>
      <c r="D830" s="57"/>
      <c r="E830" s="58"/>
      <c r="F830" s="49"/>
      <c r="G830" s="51" t="str">
        <f t="shared" si="60"/>
        <v/>
      </c>
      <c r="H830" s="51" t="str">
        <f t="shared" si="61"/>
        <v/>
      </c>
      <c r="I830" s="52" t="str">
        <f t="shared" si="62"/>
        <v/>
      </c>
      <c r="K830" s="59"/>
      <c r="L830" s="59"/>
      <c r="M830" s="59"/>
      <c r="N830" s="59"/>
      <c r="O830" s="60"/>
      <c r="P830" s="61"/>
      <c r="Q830" s="59"/>
      <c r="R830" s="59"/>
      <c r="S830" s="60"/>
    </row>
    <row r="831" spans="1:19" s="41" customFormat="1" ht="16.5" customHeight="1" x14ac:dyDescent="0.3">
      <c r="A831" s="47">
        <v>813</v>
      </c>
      <c r="B831" s="42" t="str">
        <f t="shared" si="63"/>
        <v/>
      </c>
      <c r="C831" s="43" t="str">
        <f t="shared" si="64"/>
        <v/>
      </c>
      <c r="D831" s="57"/>
      <c r="E831" s="58"/>
      <c r="F831" s="49"/>
      <c r="G831" s="51" t="str">
        <f t="shared" si="60"/>
        <v/>
      </c>
      <c r="H831" s="51" t="str">
        <f t="shared" si="61"/>
        <v/>
      </c>
      <c r="I831" s="52" t="str">
        <f t="shared" si="62"/>
        <v/>
      </c>
      <c r="K831" s="59"/>
      <c r="L831" s="59"/>
      <c r="M831" s="59"/>
      <c r="N831" s="59"/>
      <c r="O831" s="60"/>
      <c r="P831" s="61"/>
      <c r="Q831" s="59"/>
      <c r="R831" s="59"/>
      <c r="S831" s="60"/>
    </row>
    <row r="832" spans="1:19" s="41" customFormat="1" ht="16.5" customHeight="1" x14ac:dyDescent="0.3">
      <c r="A832" s="47">
        <v>814</v>
      </c>
      <c r="B832" s="42" t="str">
        <f t="shared" si="63"/>
        <v/>
      </c>
      <c r="C832" s="43" t="str">
        <f t="shared" si="64"/>
        <v/>
      </c>
      <c r="D832" s="57"/>
      <c r="E832" s="58"/>
      <c r="F832" s="49"/>
      <c r="G832" s="51" t="str">
        <f t="shared" si="60"/>
        <v/>
      </c>
      <c r="H832" s="51" t="str">
        <f t="shared" si="61"/>
        <v/>
      </c>
      <c r="I832" s="52" t="str">
        <f t="shared" si="62"/>
        <v/>
      </c>
      <c r="K832" s="59"/>
      <c r="L832" s="59"/>
      <c r="M832" s="59"/>
      <c r="N832" s="59"/>
      <c r="O832" s="60"/>
      <c r="P832" s="61"/>
      <c r="Q832" s="59"/>
      <c r="R832" s="59"/>
      <c r="S832" s="60"/>
    </row>
    <row r="833" spans="1:19" s="41" customFormat="1" ht="16.5" customHeight="1" x14ac:dyDescent="0.3">
      <c r="A833" s="47">
        <v>815</v>
      </c>
      <c r="B833" s="42" t="str">
        <f t="shared" si="63"/>
        <v/>
      </c>
      <c r="C833" s="43" t="str">
        <f t="shared" si="64"/>
        <v/>
      </c>
      <c r="D833" s="57"/>
      <c r="E833" s="58"/>
      <c r="F833" s="49"/>
      <c r="G833" s="51" t="str">
        <f t="shared" si="60"/>
        <v/>
      </c>
      <c r="H833" s="51" t="str">
        <f t="shared" si="61"/>
        <v/>
      </c>
      <c r="I833" s="52" t="str">
        <f t="shared" si="62"/>
        <v/>
      </c>
      <c r="K833" s="59"/>
      <c r="L833" s="59"/>
      <c r="M833" s="59"/>
      <c r="N833" s="59"/>
      <c r="O833" s="60"/>
      <c r="P833" s="61"/>
      <c r="Q833" s="59"/>
      <c r="R833" s="59"/>
      <c r="S833" s="60"/>
    </row>
    <row r="834" spans="1:19" s="41" customFormat="1" ht="16.5" customHeight="1" x14ac:dyDescent="0.3">
      <c r="A834" s="47">
        <v>816</v>
      </c>
      <c r="B834" s="42" t="str">
        <f t="shared" si="63"/>
        <v/>
      </c>
      <c r="C834" s="43" t="str">
        <f t="shared" si="64"/>
        <v/>
      </c>
      <c r="D834" s="57"/>
      <c r="E834" s="58"/>
      <c r="F834" s="49"/>
      <c r="G834" s="51" t="str">
        <f t="shared" si="60"/>
        <v/>
      </c>
      <c r="H834" s="51" t="str">
        <f t="shared" si="61"/>
        <v/>
      </c>
      <c r="I834" s="52" t="str">
        <f t="shared" si="62"/>
        <v/>
      </c>
      <c r="K834" s="59"/>
      <c r="L834" s="59"/>
      <c r="M834" s="59"/>
      <c r="N834" s="59"/>
      <c r="O834" s="60"/>
      <c r="P834" s="61"/>
      <c r="Q834" s="59"/>
      <c r="R834" s="59"/>
      <c r="S834" s="60"/>
    </row>
    <row r="835" spans="1:19" s="41" customFormat="1" ht="16.5" customHeight="1" x14ac:dyDescent="0.3">
      <c r="A835" s="47">
        <v>817</v>
      </c>
      <c r="B835" s="42" t="str">
        <f t="shared" si="63"/>
        <v/>
      </c>
      <c r="C835" s="43" t="str">
        <f t="shared" si="64"/>
        <v/>
      </c>
      <c r="D835" s="57"/>
      <c r="E835" s="58"/>
      <c r="F835" s="49"/>
      <c r="G835" s="51" t="str">
        <f t="shared" si="60"/>
        <v/>
      </c>
      <c r="H835" s="51" t="str">
        <f t="shared" si="61"/>
        <v/>
      </c>
      <c r="I835" s="52" t="str">
        <f t="shared" si="62"/>
        <v/>
      </c>
      <c r="K835" s="59"/>
      <c r="L835" s="59"/>
      <c r="M835" s="59"/>
      <c r="N835" s="59"/>
      <c r="O835" s="60"/>
      <c r="P835" s="61"/>
      <c r="Q835" s="59"/>
      <c r="R835" s="59"/>
      <c r="S835" s="60"/>
    </row>
    <row r="836" spans="1:19" s="41" customFormat="1" ht="16.5" customHeight="1" x14ac:dyDescent="0.3">
      <c r="A836" s="47">
        <v>818</v>
      </c>
      <c r="B836" s="42" t="str">
        <f t="shared" si="63"/>
        <v/>
      </c>
      <c r="C836" s="43" t="str">
        <f t="shared" si="64"/>
        <v/>
      </c>
      <c r="D836" s="57"/>
      <c r="E836" s="58"/>
      <c r="F836" s="49"/>
      <c r="G836" s="51" t="str">
        <f t="shared" si="60"/>
        <v/>
      </c>
      <c r="H836" s="51" t="str">
        <f t="shared" si="61"/>
        <v/>
      </c>
      <c r="I836" s="52" t="str">
        <f t="shared" si="62"/>
        <v/>
      </c>
      <c r="K836" s="59"/>
      <c r="L836" s="59"/>
      <c r="M836" s="59"/>
      <c r="N836" s="59"/>
      <c r="O836" s="60"/>
      <c r="P836" s="61"/>
      <c r="Q836" s="59"/>
      <c r="R836" s="59"/>
      <c r="S836" s="60"/>
    </row>
    <row r="837" spans="1:19" s="41" customFormat="1" ht="16.5" customHeight="1" x14ac:dyDescent="0.3">
      <c r="A837" s="47">
        <v>819</v>
      </c>
      <c r="B837" s="42" t="str">
        <f t="shared" si="63"/>
        <v/>
      </c>
      <c r="C837" s="43" t="str">
        <f t="shared" si="64"/>
        <v/>
      </c>
      <c r="D837" s="57"/>
      <c r="E837" s="58"/>
      <c r="F837" s="49"/>
      <c r="G837" s="51" t="str">
        <f t="shared" si="60"/>
        <v/>
      </c>
      <c r="H837" s="51" t="str">
        <f t="shared" si="61"/>
        <v/>
      </c>
      <c r="I837" s="52" t="str">
        <f t="shared" si="62"/>
        <v/>
      </c>
      <c r="K837" s="59"/>
      <c r="L837" s="59"/>
      <c r="M837" s="59"/>
      <c r="N837" s="59"/>
      <c r="O837" s="60"/>
      <c r="P837" s="61"/>
      <c r="Q837" s="59"/>
      <c r="R837" s="59"/>
      <c r="S837" s="60"/>
    </row>
    <row r="838" spans="1:19" s="41" customFormat="1" ht="16.5" customHeight="1" x14ac:dyDescent="0.3">
      <c r="A838" s="47">
        <v>820</v>
      </c>
      <c r="B838" s="42" t="str">
        <f t="shared" si="63"/>
        <v/>
      </c>
      <c r="C838" s="43" t="str">
        <f t="shared" si="64"/>
        <v/>
      </c>
      <c r="D838" s="57"/>
      <c r="E838" s="58"/>
      <c r="F838" s="49"/>
      <c r="G838" s="51" t="str">
        <f t="shared" si="60"/>
        <v/>
      </c>
      <c r="H838" s="51" t="str">
        <f t="shared" si="61"/>
        <v/>
      </c>
      <c r="I838" s="52" t="str">
        <f t="shared" si="62"/>
        <v/>
      </c>
      <c r="K838" s="59"/>
      <c r="L838" s="59"/>
      <c r="M838" s="59"/>
      <c r="N838" s="59"/>
      <c r="O838" s="60"/>
      <c r="P838" s="61"/>
      <c r="Q838" s="59"/>
      <c r="R838" s="59"/>
      <c r="S838" s="60"/>
    </row>
    <row r="839" spans="1:19" s="41" customFormat="1" ht="16.5" customHeight="1" x14ac:dyDescent="0.3">
      <c r="A839" s="47">
        <v>821</v>
      </c>
      <c r="B839" s="42" t="str">
        <f t="shared" si="63"/>
        <v/>
      </c>
      <c r="C839" s="43" t="str">
        <f t="shared" si="64"/>
        <v/>
      </c>
      <c r="D839" s="57"/>
      <c r="E839" s="58"/>
      <c r="F839" s="49"/>
      <c r="G839" s="51" t="str">
        <f t="shared" si="60"/>
        <v/>
      </c>
      <c r="H839" s="51" t="str">
        <f t="shared" si="61"/>
        <v/>
      </c>
      <c r="I839" s="52" t="str">
        <f t="shared" si="62"/>
        <v/>
      </c>
      <c r="K839" s="59"/>
      <c r="L839" s="59"/>
      <c r="M839" s="59"/>
      <c r="N839" s="59"/>
      <c r="O839" s="60"/>
      <c r="P839" s="61"/>
      <c r="Q839" s="59"/>
      <c r="R839" s="59"/>
      <c r="S839" s="60"/>
    </row>
    <row r="840" spans="1:19" s="41" customFormat="1" ht="16.5" customHeight="1" x14ac:dyDescent="0.3">
      <c r="A840" s="47">
        <v>822</v>
      </c>
      <c r="B840" s="42" t="str">
        <f t="shared" si="63"/>
        <v/>
      </c>
      <c r="C840" s="43" t="str">
        <f t="shared" si="64"/>
        <v/>
      </c>
      <c r="D840" s="57"/>
      <c r="E840" s="58"/>
      <c r="F840" s="49"/>
      <c r="G840" s="51" t="str">
        <f t="shared" si="60"/>
        <v/>
      </c>
      <c r="H840" s="51" t="str">
        <f t="shared" si="61"/>
        <v/>
      </c>
      <c r="I840" s="52" t="str">
        <f t="shared" si="62"/>
        <v/>
      </c>
      <c r="K840" s="59"/>
      <c r="L840" s="59"/>
      <c r="M840" s="59"/>
      <c r="N840" s="59"/>
      <c r="O840" s="60"/>
      <c r="P840" s="61"/>
      <c r="Q840" s="59"/>
      <c r="R840" s="59"/>
      <c r="S840" s="60"/>
    </row>
    <row r="841" spans="1:19" s="41" customFormat="1" ht="16.5" customHeight="1" x14ac:dyDescent="0.3">
      <c r="A841" s="47">
        <v>823</v>
      </c>
      <c r="B841" s="42" t="str">
        <f t="shared" si="63"/>
        <v/>
      </c>
      <c r="C841" s="43" t="str">
        <f t="shared" si="64"/>
        <v/>
      </c>
      <c r="D841" s="57"/>
      <c r="E841" s="58"/>
      <c r="F841" s="49"/>
      <c r="G841" s="51" t="str">
        <f t="shared" si="60"/>
        <v/>
      </c>
      <c r="H841" s="51" t="str">
        <f t="shared" si="61"/>
        <v/>
      </c>
      <c r="I841" s="52" t="str">
        <f t="shared" si="62"/>
        <v/>
      </c>
      <c r="K841" s="59"/>
      <c r="L841" s="59"/>
      <c r="M841" s="59"/>
      <c r="N841" s="59"/>
      <c r="O841" s="60"/>
      <c r="P841" s="61"/>
      <c r="Q841" s="59"/>
      <c r="R841" s="59"/>
      <c r="S841" s="60"/>
    </row>
    <row r="842" spans="1:19" s="41" customFormat="1" ht="16.5" customHeight="1" x14ac:dyDescent="0.3">
      <c r="A842" s="47">
        <v>824</v>
      </c>
      <c r="B842" s="42" t="str">
        <f t="shared" si="63"/>
        <v/>
      </c>
      <c r="C842" s="43" t="str">
        <f t="shared" si="64"/>
        <v/>
      </c>
      <c r="D842" s="57"/>
      <c r="E842" s="58"/>
      <c r="F842" s="49"/>
      <c r="G842" s="51" t="str">
        <f t="shared" si="60"/>
        <v/>
      </c>
      <c r="H842" s="51" t="str">
        <f t="shared" si="61"/>
        <v/>
      </c>
      <c r="I842" s="52" t="str">
        <f t="shared" si="62"/>
        <v/>
      </c>
      <c r="K842" s="59"/>
      <c r="L842" s="59"/>
      <c r="M842" s="59"/>
      <c r="N842" s="59"/>
      <c r="O842" s="60"/>
      <c r="P842" s="61"/>
      <c r="Q842" s="59"/>
      <c r="R842" s="59"/>
      <c r="S842" s="60"/>
    </row>
    <row r="843" spans="1:19" s="41" customFormat="1" ht="16.5" customHeight="1" x14ac:dyDescent="0.3">
      <c r="A843" s="47">
        <v>825</v>
      </c>
      <c r="B843" s="42" t="str">
        <f t="shared" si="63"/>
        <v/>
      </c>
      <c r="C843" s="43" t="str">
        <f t="shared" si="64"/>
        <v/>
      </c>
      <c r="D843" s="57"/>
      <c r="E843" s="58"/>
      <c r="F843" s="49"/>
      <c r="G843" s="51" t="str">
        <f t="shared" si="60"/>
        <v/>
      </c>
      <c r="H843" s="51" t="str">
        <f t="shared" si="61"/>
        <v/>
      </c>
      <c r="I843" s="52" t="str">
        <f t="shared" si="62"/>
        <v/>
      </c>
      <c r="K843" s="59"/>
      <c r="L843" s="59"/>
      <c r="M843" s="59"/>
      <c r="N843" s="59"/>
      <c r="O843" s="60"/>
      <c r="P843" s="61"/>
      <c r="Q843" s="59"/>
      <c r="R843" s="59"/>
      <c r="S843" s="60"/>
    </row>
    <row r="844" spans="1:19" s="41" customFormat="1" ht="16.5" customHeight="1" x14ac:dyDescent="0.3">
      <c r="A844" s="47">
        <v>826</v>
      </c>
      <c r="B844" s="42" t="str">
        <f t="shared" si="63"/>
        <v/>
      </c>
      <c r="C844" s="43" t="str">
        <f t="shared" si="64"/>
        <v/>
      </c>
      <c r="D844" s="57"/>
      <c r="E844" s="58"/>
      <c r="F844" s="49"/>
      <c r="G844" s="51" t="str">
        <f t="shared" si="60"/>
        <v/>
      </c>
      <c r="H844" s="51" t="str">
        <f t="shared" si="61"/>
        <v/>
      </c>
      <c r="I844" s="52" t="str">
        <f t="shared" si="62"/>
        <v/>
      </c>
      <c r="K844" s="59"/>
      <c r="L844" s="59"/>
      <c r="M844" s="59"/>
      <c r="N844" s="59"/>
      <c r="O844" s="60"/>
      <c r="P844" s="61"/>
      <c r="Q844" s="59"/>
      <c r="R844" s="59"/>
      <c r="S844" s="60"/>
    </row>
    <row r="845" spans="1:19" s="41" customFormat="1" ht="16.5" customHeight="1" x14ac:dyDescent="0.3">
      <c r="A845" s="47">
        <v>827</v>
      </c>
      <c r="B845" s="42" t="str">
        <f t="shared" si="63"/>
        <v/>
      </c>
      <c r="C845" s="43" t="str">
        <f t="shared" si="64"/>
        <v/>
      </c>
      <c r="D845" s="57"/>
      <c r="E845" s="58"/>
      <c r="F845" s="49"/>
      <c r="G845" s="51" t="str">
        <f t="shared" si="60"/>
        <v/>
      </c>
      <c r="H845" s="51" t="str">
        <f t="shared" si="61"/>
        <v/>
      </c>
      <c r="I845" s="52" t="str">
        <f t="shared" si="62"/>
        <v/>
      </c>
      <c r="K845" s="59"/>
      <c r="L845" s="59"/>
      <c r="M845" s="59"/>
      <c r="N845" s="59"/>
      <c r="O845" s="60"/>
      <c r="P845" s="61"/>
      <c r="Q845" s="59"/>
      <c r="R845" s="59"/>
      <c r="S845" s="60"/>
    </row>
    <row r="846" spans="1:19" s="41" customFormat="1" ht="16.5" customHeight="1" x14ac:dyDescent="0.3">
      <c r="A846" s="47">
        <v>828</v>
      </c>
      <c r="B846" s="42" t="str">
        <f t="shared" si="63"/>
        <v/>
      </c>
      <c r="C846" s="43" t="str">
        <f t="shared" si="64"/>
        <v/>
      </c>
      <c r="D846" s="57"/>
      <c r="E846" s="58"/>
      <c r="F846" s="49"/>
      <c r="G846" s="51" t="str">
        <f t="shared" si="60"/>
        <v/>
      </c>
      <c r="H846" s="51" t="str">
        <f t="shared" si="61"/>
        <v/>
      </c>
      <c r="I846" s="52" t="str">
        <f t="shared" si="62"/>
        <v/>
      </c>
      <c r="K846" s="59"/>
      <c r="L846" s="59"/>
      <c r="M846" s="59"/>
      <c r="N846" s="59"/>
      <c r="O846" s="60"/>
      <c r="P846" s="61"/>
      <c r="Q846" s="59"/>
      <c r="R846" s="59"/>
      <c r="S846" s="60"/>
    </row>
    <row r="847" spans="1:19" s="41" customFormat="1" ht="16.5" customHeight="1" x14ac:dyDescent="0.3">
      <c r="A847" s="47">
        <v>829</v>
      </c>
      <c r="B847" s="42" t="str">
        <f t="shared" si="63"/>
        <v/>
      </c>
      <c r="C847" s="43" t="str">
        <f t="shared" si="64"/>
        <v/>
      </c>
      <c r="D847" s="57"/>
      <c r="E847" s="58"/>
      <c r="F847" s="49"/>
      <c r="G847" s="51" t="str">
        <f t="shared" si="60"/>
        <v/>
      </c>
      <c r="H847" s="51" t="str">
        <f t="shared" si="61"/>
        <v/>
      </c>
      <c r="I847" s="52" t="str">
        <f t="shared" si="62"/>
        <v/>
      </c>
      <c r="K847" s="59"/>
      <c r="L847" s="59"/>
      <c r="M847" s="59"/>
      <c r="N847" s="59"/>
      <c r="O847" s="60"/>
      <c r="P847" s="61"/>
      <c r="Q847" s="59"/>
      <c r="R847" s="59"/>
      <c r="S847" s="60"/>
    </row>
    <row r="848" spans="1:19" s="41" customFormat="1" ht="16.5" customHeight="1" x14ac:dyDescent="0.3">
      <c r="A848" s="47">
        <v>830</v>
      </c>
      <c r="B848" s="42" t="str">
        <f t="shared" si="63"/>
        <v/>
      </c>
      <c r="C848" s="43" t="str">
        <f t="shared" si="64"/>
        <v/>
      </c>
      <c r="D848" s="57"/>
      <c r="E848" s="58"/>
      <c r="F848" s="49"/>
      <c r="G848" s="51" t="str">
        <f t="shared" si="60"/>
        <v/>
      </c>
      <c r="H848" s="51" t="str">
        <f t="shared" si="61"/>
        <v/>
      </c>
      <c r="I848" s="52" t="str">
        <f t="shared" si="62"/>
        <v/>
      </c>
      <c r="K848" s="59"/>
      <c r="L848" s="59"/>
      <c r="M848" s="59"/>
      <c r="N848" s="59"/>
      <c r="O848" s="60"/>
      <c r="P848" s="61"/>
      <c r="Q848" s="59"/>
      <c r="R848" s="59"/>
      <c r="S848" s="60"/>
    </row>
    <row r="849" spans="1:19" s="41" customFormat="1" ht="16.5" customHeight="1" x14ac:dyDescent="0.3">
      <c r="A849" s="47">
        <v>831</v>
      </c>
      <c r="B849" s="42" t="str">
        <f t="shared" si="63"/>
        <v/>
      </c>
      <c r="C849" s="43" t="str">
        <f t="shared" si="64"/>
        <v/>
      </c>
      <c r="D849" s="57"/>
      <c r="E849" s="58"/>
      <c r="F849" s="49"/>
      <c r="G849" s="51" t="str">
        <f t="shared" si="60"/>
        <v/>
      </c>
      <c r="H849" s="51" t="str">
        <f t="shared" si="61"/>
        <v/>
      </c>
      <c r="I849" s="52" t="str">
        <f t="shared" si="62"/>
        <v/>
      </c>
      <c r="K849" s="59"/>
      <c r="L849" s="59"/>
      <c r="M849" s="59"/>
      <c r="N849" s="59"/>
      <c r="O849" s="60"/>
      <c r="P849" s="61"/>
      <c r="Q849" s="59"/>
      <c r="R849" s="59"/>
      <c r="S849" s="60"/>
    </row>
    <row r="850" spans="1:19" s="41" customFormat="1" ht="16.5" customHeight="1" x14ac:dyDescent="0.3">
      <c r="A850" s="47">
        <v>832</v>
      </c>
      <c r="B850" s="42" t="str">
        <f t="shared" si="63"/>
        <v/>
      </c>
      <c r="C850" s="43" t="str">
        <f t="shared" si="64"/>
        <v/>
      </c>
      <c r="D850" s="57"/>
      <c r="E850" s="58"/>
      <c r="F850" s="49"/>
      <c r="G850" s="51" t="str">
        <f t="shared" si="60"/>
        <v/>
      </c>
      <c r="H850" s="51" t="str">
        <f t="shared" si="61"/>
        <v/>
      </c>
      <c r="I850" s="52" t="str">
        <f t="shared" si="62"/>
        <v/>
      </c>
      <c r="K850" s="59"/>
      <c r="L850" s="59"/>
      <c r="M850" s="59"/>
      <c r="N850" s="59"/>
      <c r="O850" s="60"/>
      <c r="P850" s="61"/>
      <c r="Q850" s="59"/>
      <c r="R850" s="59"/>
      <c r="S850" s="60"/>
    </row>
    <row r="851" spans="1:19" s="41" customFormat="1" ht="16.5" customHeight="1" x14ac:dyDescent="0.3">
      <c r="A851" s="47">
        <v>833</v>
      </c>
      <c r="B851" s="42" t="str">
        <f t="shared" si="63"/>
        <v/>
      </c>
      <c r="C851" s="43" t="str">
        <f t="shared" si="64"/>
        <v/>
      </c>
      <c r="D851" s="57"/>
      <c r="E851" s="58"/>
      <c r="F851" s="49"/>
      <c r="G851" s="51" t="str">
        <f t="shared" si="60"/>
        <v/>
      </c>
      <c r="H851" s="51" t="str">
        <f t="shared" si="61"/>
        <v/>
      </c>
      <c r="I851" s="52" t="str">
        <f t="shared" si="62"/>
        <v/>
      </c>
      <c r="K851" s="59"/>
      <c r="L851" s="59"/>
      <c r="M851" s="59"/>
      <c r="N851" s="59"/>
      <c r="O851" s="60"/>
      <c r="P851" s="61"/>
      <c r="Q851" s="59"/>
      <c r="R851" s="59"/>
      <c r="S851" s="60"/>
    </row>
    <row r="852" spans="1:19" s="41" customFormat="1" ht="16.5" customHeight="1" x14ac:dyDescent="0.3">
      <c r="A852" s="47">
        <v>834</v>
      </c>
      <c r="B852" s="42" t="str">
        <f t="shared" si="63"/>
        <v/>
      </c>
      <c r="C852" s="43" t="str">
        <f t="shared" si="64"/>
        <v/>
      </c>
      <c r="D852" s="57"/>
      <c r="E852" s="58"/>
      <c r="F852" s="49"/>
      <c r="G852" s="51" t="str">
        <f t="shared" ref="G852:G915" si="65">IF(ISERROR(IF(ISBLANK(D852),"",D852-$D$8)),"",IF(ISBLANK(D852),"",D852-$D$8))</f>
        <v/>
      </c>
      <c r="H852" s="51" t="str">
        <f t="shared" ref="H852:H915" si="66">IF(ISERROR(IF(ISBLANK(D852),"",D852-C852)),"",IF(ISBLANK(D852),"",D852-C852))</f>
        <v/>
      </c>
      <c r="I852" s="52" t="str">
        <f t="shared" ref="I852:I915" si="67">IF(ISERROR(IF((G852/-$D$10)&lt;0,"",G852/-$D$10)),"",IF((G852/-$D$10)&lt;0,"",G852/-$D$10))</f>
        <v/>
      </c>
      <c r="K852" s="59"/>
      <c r="L852" s="59"/>
      <c r="M852" s="59"/>
      <c r="N852" s="59"/>
      <c r="O852" s="60"/>
      <c r="P852" s="61"/>
      <c r="Q852" s="59"/>
      <c r="R852" s="59"/>
      <c r="S852" s="60"/>
    </row>
    <row r="853" spans="1:19" s="41" customFormat="1" ht="16.5" customHeight="1" x14ac:dyDescent="0.3">
      <c r="A853" s="47">
        <v>835</v>
      </c>
      <c r="B853" s="42" t="str">
        <f t="shared" ref="B853:B916" si="68">IF(ISERROR(IF(A853&lt;=$D$6,B852+1,"")),"",IF(A853&lt;=$D$6,B852+1,""))</f>
        <v/>
      </c>
      <c r="C853" s="43" t="str">
        <f t="shared" ref="C853:C916" si="69">IF(ISERROR(IF(A853&lt;=$D$6,C852-$D$12,"")),"",IF(A853&lt;=$D$6,C852-$D$12,""))</f>
        <v/>
      </c>
      <c r="D853" s="57"/>
      <c r="E853" s="58"/>
      <c r="F853" s="49"/>
      <c r="G853" s="51" t="str">
        <f t="shared" si="65"/>
        <v/>
      </c>
      <c r="H853" s="51" t="str">
        <f t="shared" si="66"/>
        <v/>
      </c>
      <c r="I853" s="52" t="str">
        <f t="shared" si="67"/>
        <v/>
      </c>
      <c r="K853" s="59"/>
      <c r="L853" s="59"/>
      <c r="M853" s="59"/>
      <c r="N853" s="59"/>
      <c r="O853" s="60"/>
      <c r="P853" s="61"/>
      <c r="Q853" s="59"/>
      <c r="R853" s="59"/>
      <c r="S853" s="60"/>
    </row>
    <row r="854" spans="1:19" s="41" customFormat="1" ht="16.5" customHeight="1" x14ac:dyDescent="0.3">
      <c r="A854" s="47">
        <v>836</v>
      </c>
      <c r="B854" s="42" t="str">
        <f t="shared" si="68"/>
        <v/>
      </c>
      <c r="C854" s="43" t="str">
        <f t="shared" si="69"/>
        <v/>
      </c>
      <c r="D854" s="57"/>
      <c r="E854" s="58"/>
      <c r="F854" s="49"/>
      <c r="G854" s="51" t="str">
        <f t="shared" si="65"/>
        <v/>
      </c>
      <c r="H854" s="51" t="str">
        <f t="shared" si="66"/>
        <v/>
      </c>
      <c r="I854" s="52" t="str">
        <f t="shared" si="67"/>
        <v/>
      </c>
      <c r="K854" s="59"/>
      <c r="L854" s="59"/>
      <c r="M854" s="59"/>
      <c r="N854" s="59"/>
      <c r="O854" s="60"/>
      <c r="P854" s="61"/>
      <c r="Q854" s="59"/>
      <c r="R854" s="59"/>
      <c r="S854" s="60"/>
    </row>
    <row r="855" spans="1:19" s="41" customFormat="1" ht="16.5" customHeight="1" x14ac:dyDescent="0.3">
      <c r="A855" s="47">
        <v>837</v>
      </c>
      <c r="B855" s="42" t="str">
        <f t="shared" si="68"/>
        <v/>
      </c>
      <c r="C855" s="43" t="str">
        <f t="shared" si="69"/>
        <v/>
      </c>
      <c r="D855" s="57"/>
      <c r="E855" s="58"/>
      <c r="F855" s="49"/>
      <c r="G855" s="51" t="str">
        <f t="shared" si="65"/>
        <v/>
      </c>
      <c r="H855" s="51" t="str">
        <f t="shared" si="66"/>
        <v/>
      </c>
      <c r="I855" s="52" t="str">
        <f t="shared" si="67"/>
        <v/>
      </c>
      <c r="K855" s="59"/>
      <c r="L855" s="59"/>
      <c r="M855" s="59"/>
      <c r="N855" s="59"/>
      <c r="O855" s="60"/>
      <c r="P855" s="61"/>
      <c r="Q855" s="59"/>
      <c r="R855" s="59"/>
      <c r="S855" s="60"/>
    </row>
    <row r="856" spans="1:19" s="41" customFormat="1" ht="16.5" customHeight="1" x14ac:dyDescent="0.3">
      <c r="A856" s="47">
        <v>838</v>
      </c>
      <c r="B856" s="42" t="str">
        <f t="shared" si="68"/>
        <v/>
      </c>
      <c r="C856" s="43" t="str">
        <f t="shared" si="69"/>
        <v/>
      </c>
      <c r="D856" s="57"/>
      <c r="E856" s="58"/>
      <c r="F856" s="49"/>
      <c r="G856" s="51" t="str">
        <f t="shared" si="65"/>
        <v/>
      </c>
      <c r="H856" s="51" t="str">
        <f t="shared" si="66"/>
        <v/>
      </c>
      <c r="I856" s="52" t="str">
        <f t="shared" si="67"/>
        <v/>
      </c>
      <c r="K856" s="59"/>
      <c r="L856" s="59"/>
      <c r="M856" s="59"/>
      <c r="N856" s="59"/>
      <c r="O856" s="60"/>
      <c r="P856" s="61"/>
      <c r="Q856" s="59"/>
      <c r="R856" s="59"/>
      <c r="S856" s="60"/>
    </row>
    <row r="857" spans="1:19" s="41" customFormat="1" ht="16.5" customHeight="1" x14ac:dyDescent="0.3">
      <c r="A857" s="47">
        <v>839</v>
      </c>
      <c r="B857" s="42" t="str">
        <f t="shared" si="68"/>
        <v/>
      </c>
      <c r="C857" s="43" t="str">
        <f t="shared" si="69"/>
        <v/>
      </c>
      <c r="D857" s="57"/>
      <c r="E857" s="58"/>
      <c r="F857" s="49"/>
      <c r="G857" s="51" t="str">
        <f t="shared" si="65"/>
        <v/>
      </c>
      <c r="H857" s="51" t="str">
        <f t="shared" si="66"/>
        <v/>
      </c>
      <c r="I857" s="52" t="str">
        <f t="shared" si="67"/>
        <v/>
      </c>
      <c r="K857" s="59"/>
      <c r="L857" s="59"/>
      <c r="M857" s="59"/>
      <c r="N857" s="59"/>
      <c r="O857" s="60"/>
      <c r="P857" s="61"/>
      <c r="Q857" s="59"/>
      <c r="R857" s="59"/>
      <c r="S857" s="60"/>
    </row>
    <row r="858" spans="1:19" s="41" customFormat="1" ht="16.5" customHeight="1" x14ac:dyDescent="0.3">
      <c r="A858" s="47">
        <v>840</v>
      </c>
      <c r="B858" s="42" t="str">
        <f t="shared" si="68"/>
        <v/>
      </c>
      <c r="C858" s="43" t="str">
        <f t="shared" si="69"/>
        <v/>
      </c>
      <c r="D858" s="57"/>
      <c r="E858" s="58"/>
      <c r="F858" s="49"/>
      <c r="G858" s="51" t="str">
        <f t="shared" si="65"/>
        <v/>
      </c>
      <c r="H858" s="51" t="str">
        <f t="shared" si="66"/>
        <v/>
      </c>
      <c r="I858" s="52" t="str">
        <f t="shared" si="67"/>
        <v/>
      </c>
      <c r="K858" s="59"/>
      <c r="L858" s="59"/>
      <c r="M858" s="59"/>
      <c r="N858" s="59"/>
      <c r="O858" s="60"/>
      <c r="P858" s="61"/>
      <c r="Q858" s="59"/>
      <c r="R858" s="59"/>
      <c r="S858" s="60"/>
    </row>
    <row r="859" spans="1:19" s="41" customFormat="1" ht="16.5" customHeight="1" x14ac:dyDescent="0.3">
      <c r="A859" s="47">
        <v>841</v>
      </c>
      <c r="B859" s="42" t="str">
        <f t="shared" si="68"/>
        <v/>
      </c>
      <c r="C859" s="43" t="str">
        <f t="shared" si="69"/>
        <v/>
      </c>
      <c r="D859" s="57"/>
      <c r="E859" s="58"/>
      <c r="F859" s="49"/>
      <c r="G859" s="51" t="str">
        <f t="shared" si="65"/>
        <v/>
      </c>
      <c r="H859" s="51" t="str">
        <f t="shared" si="66"/>
        <v/>
      </c>
      <c r="I859" s="52" t="str">
        <f t="shared" si="67"/>
        <v/>
      </c>
      <c r="K859" s="59"/>
      <c r="L859" s="59"/>
      <c r="M859" s="59"/>
      <c r="N859" s="59"/>
      <c r="O859" s="60"/>
      <c r="P859" s="61"/>
      <c r="Q859" s="59"/>
      <c r="R859" s="59"/>
      <c r="S859" s="60"/>
    </row>
    <row r="860" spans="1:19" s="41" customFormat="1" ht="16.5" customHeight="1" x14ac:dyDescent="0.3">
      <c r="A860" s="47">
        <v>842</v>
      </c>
      <c r="B860" s="42" t="str">
        <f t="shared" si="68"/>
        <v/>
      </c>
      <c r="C860" s="43" t="str">
        <f t="shared" si="69"/>
        <v/>
      </c>
      <c r="D860" s="57"/>
      <c r="E860" s="58"/>
      <c r="F860" s="49"/>
      <c r="G860" s="51" t="str">
        <f t="shared" si="65"/>
        <v/>
      </c>
      <c r="H860" s="51" t="str">
        <f t="shared" si="66"/>
        <v/>
      </c>
      <c r="I860" s="52" t="str">
        <f t="shared" si="67"/>
        <v/>
      </c>
      <c r="K860" s="59"/>
      <c r="L860" s="59"/>
      <c r="M860" s="59"/>
      <c r="N860" s="59"/>
      <c r="O860" s="60"/>
      <c r="P860" s="61"/>
      <c r="Q860" s="59"/>
      <c r="R860" s="59"/>
      <c r="S860" s="60"/>
    </row>
    <row r="861" spans="1:19" s="41" customFormat="1" ht="16.5" customHeight="1" x14ac:dyDescent="0.3">
      <c r="A861" s="47">
        <v>843</v>
      </c>
      <c r="B861" s="42" t="str">
        <f t="shared" si="68"/>
        <v/>
      </c>
      <c r="C861" s="43" t="str">
        <f t="shared" si="69"/>
        <v/>
      </c>
      <c r="D861" s="57"/>
      <c r="E861" s="58"/>
      <c r="F861" s="49"/>
      <c r="G861" s="51" t="str">
        <f t="shared" si="65"/>
        <v/>
      </c>
      <c r="H861" s="51" t="str">
        <f t="shared" si="66"/>
        <v/>
      </c>
      <c r="I861" s="52" t="str">
        <f t="shared" si="67"/>
        <v/>
      </c>
      <c r="K861" s="59"/>
      <c r="L861" s="59"/>
      <c r="M861" s="59"/>
      <c r="N861" s="59"/>
      <c r="O861" s="60"/>
      <c r="P861" s="61"/>
      <c r="Q861" s="59"/>
      <c r="R861" s="59"/>
      <c r="S861" s="60"/>
    </row>
    <row r="862" spans="1:19" s="41" customFormat="1" ht="16.5" customHeight="1" x14ac:dyDescent="0.3">
      <c r="A862" s="47">
        <v>844</v>
      </c>
      <c r="B862" s="42" t="str">
        <f t="shared" si="68"/>
        <v/>
      </c>
      <c r="C862" s="43" t="str">
        <f t="shared" si="69"/>
        <v/>
      </c>
      <c r="D862" s="57"/>
      <c r="E862" s="58"/>
      <c r="F862" s="49"/>
      <c r="G862" s="51" t="str">
        <f t="shared" si="65"/>
        <v/>
      </c>
      <c r="H862" s="51" t="str">
        <f t="shared" si="66"/>
        <v/>
      </c>
      <c r="I862" s="52" t="str">
        <f t="shared" si="67"/>
        <v/>
      </c>
      <c r="K862" s="59"/>
      <c r="L862" s="59"/>
      <c r="M862" s="59"/>
      <c r="N862" s="59"/>
      <c r="O862" s="60"/>
      <c r="P862" s="61"/>
      <c r="Q862" s="59"/>
      <c r="R862" s="59"/>
      <c r="S862" s="60"/>
    </row>
    <row r="863" spans="1:19" s="41" customFormat="1" ht="16.5" customHeight="1" x14ac:dyDescent="0.3">
      <c r="A863" s="47">
        <v>845</v>
      </c>
      <c r="B863" s="42" t="str">
        <f t="shared" si="68"/>
        <v/>
      </c>
      <c r="C863" s="43" t="str">
        <f t="shared" si="69"/>
        <v/>
      </c>
      <c r="D863" s="57"/>
      <c r="E863" s="58"/>
      <c r="F863" s="49"/>
      <c r="G863" s="51" t="str">
        <f t="shared" si="65"/>
        <v/>
      </c>
      <c r="H863" s="51" t="str">
        <f t="shared" si="66"/>
        <v/>
      </c>
      <c r="I863" s="52" t="str">
        <f t="shared" si="67"/>
        <v/>
      </c>
      <c r="K863" s="59"/>
      <c r="L863" s="59"/>
      <c r="M863" s="59"/>
      <c r="N863" s="59"/>
      <c r="O863" s="60"/>
      <c r="P863" s="61"/>
      <c r="Q863" s="59"/>
      <c r="R863" s="59"/>
      <c r="S863" s="60"/>
    </row>
    <row r="864" spans="1:19" s="41" customFormat="1" ht="16.5" customHeight="1" x14ac:dyDescent="0.3">
      <c r="A864" s="47">
        <v>846</v>
      </c>
      <c r="B864" s="42" t="str">
        <f t="shared" si="68"/>
        <v/>
      </c>
      <c r="C864" s="43" t="str">
        <f t="shared" si="69"/>
        <v/>
      </c>
      <c r="D864" s="57"/>
      <c r="E864" s="58"/>
      <c r="F864" s="49"/>
      <c r="G864" s="51" t="str">
        <f t="shared" si="65"/>
        <v/>
      </c>
      <c r="H864" s="51" t="str">
        <f t="shared" si="66"/>
        <v/>
      </c>
      <c r="I864" s="52" t="str">
        <f t="shared" si="67"/>
        <v/>
      </c>
      <c r="K864" s="59"/>
      <c r="L864" s="59"/>
      <c r="M864" s="59"/>
      <c r="N864" s="59"/>
      <c r="O864" s="60"/>
      <c r="P864" s="61"/>
      <c r="Q864" s="59"/>
      <c r="R864" s="59"/>
      <c r="S864" s="60"/>
    </row>
    <row r="865" spans="1:19" s="41" customFormat="1" ht="16.5" customHeight="1" x14ac:dyDescent="0.3">
      <c r="A865" s="47">
        <v>847</v>
      </c>
      <c r="B865" s="42" t="str">
        <f t="shared" si="68"/>
        <v/>
      </c>
      <c r="C865" s="43" t="str">
        <f t="shared" si="69"/>
        <v/>
      </c>
      <c r="D865" s="57"/>
      <c r="E865" s="58"/>
      <c r="F865" s="49"/>
      <c r="G865" s="51" t="str">
        <f t="shared" si="65"/>
        <v/>
      </c>
      <c r="H865" s="51" t="str">
        <f t="shared" si="66"/>
        <v/>
      </c>
      <c r="I865" s="52" t="str">
        <f t="shared" si="67"/>
        <v/>
      </c>
      <c r="K865" s="59"/>
      <c r="L865" s="59"/>
      <c r="M865" s="59"/>
      <c r="N865" s="59"/>
      <c r="O865" s="60"/>
      <c r="P865" s="61"/>
      <c r="Q865" s="59"/>
      <c r="R865" s="59"/>
      <c r="S865" s="60"/>
    </row>
    <row r="866" spans="1:19" s="41" customFormat="1" ht="16.5" customHeight="1" x14ac:dyDescent="0.3">
      <c r="A866" s="47">
        <v>848</v>
      </c>
      <c r="B866" s="42" t="str">
        <f t="shared" si="68"/>
        <v/>
      </c>
      <c r="C866" s="43" t="str">
        <f t="shared" si="69"/>
        <v/>
      </c>
      <c r="D866" s="57"/>
      <c r="E866" s="58"/>
      <c r="F866" s="49"/>
      <c r="G866" s="51" t="str">
        <f t="shared" si="65"/>
        <v/>
      </c>
      <c r="H866" s="51" t="str">
        <f t="shared" si="66"/>
        <v/>
      </c>
      <c r="I866" s="52" t="str">
        <f t="shared" si="67"/>
        <v/>
      </c>
      <c r="K866" s="59"/>
      <c r="L866" s="59"/>
      <c r="M866" s="59"/>
      <c r="N866" s="59"/>
      <c r="O866" s="60"/>
      <c r="P866" s="61"/>
      <c r="Q866" s="59"/>
      <c r="R866" s="59"/>
      <c r="S866" s="60"/>
    </row>
    <row r="867" spans="1:19" s="41" customFormat="1" ht="16.5" customHeight="1" x14ac:dyDescent="0.3">
      <c r="A867" s="47">
        <v>849</v>
      </c>
      <c r="B867" s="42" t="str">
        <f t="shared" si="68"/>
        <v/>
      </c>
      <c r="C867" s="43" t="str">
        <f t="shared" si="69"/>
        <v/>
      </c>
      <c r="D867" s="57"/>
      <c r="E867" s="58"/>
      <c r="F867" s="49"/>
      <c r="G867" s="51" t="str">
        <f t="shared" si="65"/>
        <v/>
      </c>
      <c r="H867" s="51" t="str">
        <f t="shared" si="66"/>
        <v/>
      </c>
      <c r="I867" s="52" t="str">
        <f t="shared" si="67"/>
        <v/>
      </c>
      <c r="K867" s="59"/>
      <c r="L867" s="59"/>
      <c r="M867" s="59"/>
      <c r="N867" s="59"/>
      <c r="O867" s="60"/>
      <c r="P867" s="61"/>
      <c r="Q867" s="59"/>
      <c r="R867" s="59"/>
      <c r="S867" s="60"/>
    </row>
    <row r="868" spans="1:19" s="41" customFormat="1" ht="16.5" customHeight="1" x14ac:dyDescent="0.3">
      <c r="A868" s="47">
        <v>850</v>
      </c>
      <c r="B868" s="42" t="str">
        <f t="shared" si="68"/>
        <v/>
      </c>
      <c r="C868" s="43" t="str">
        <f t="shared" si="69"/>
        <v/>
      </c>
      <c r="D868" s="57"/>
      <c r="E868" s="58"/>
      <c r="F868" s="49"/>
      <c r="G868" s="51" t="str">
        <f t="shared" si="65"/>
        <v/>
      </c>
      <c r="H868" s="51" t="str">
        <f t="shared" si="66"/>
        <v/>
      </c>
      <c r="I868" s="52" t="str">
        <f t="shared" si="67"/>
        <v/>
      </c>
      <c r="K868" s="59"/>
      <c r="L868" s="59"/>
      <c r="M868" s="59"/>
      <c r="N868" s="59"/>
      <c r="O868" s="60"/>
      <c r="P868" s="61"/>
      <c r="Q868" s="59"/>
      <c r="R868" s="59"/>
      <c r="S868" s="60"/>
    </row>
    <row r="869" spans="1:19" s="41" customFormat="1" ht="16.5" customHeight="1" x14ac:dyDescent="0.3">
      <c r="A869" s="47">
        <v>851</v>
      </c>
      <c r="B869" s="42" t="str">
        <f t="shared" si="68"/>
        <v/>
      </c>
      <c r="C869" s="43" t="str">
        <f t="shared" si="69"/>
        <v/>
      </c>
      <c r="D869" s="57"/>
      <c r="E869" s="58"/>
      <c r="F869" s="49"/>
      <c r="G869" s="51" t="str">
        <f t="shared" si="65"/>
        <v/>
      </c>
      <c r="H869" s="51" t="str">
        <f t="shared" si="66"/>
        <v/>
      </c>
      <c r="I869" s="52" t="str">
        <f t="shared" si="67"/>
        <v/>
      </c>
      <c r="K869" s="59"/>
      <c r="L869" s="59"/>
      <c r="M869" s="59"/>
      <c r="N869" s="59"/>
      <c r="O869" s="60"/>
      <c r="P869" s="61"/>
      <c r="Q869" s="59"/>
      <c r="R869" s="59"/>
      <c r="S869" s="60"/>
    </row>
    <row r="870" spans="1:19" s="41" customFormat="1" ht="16.5" customHeight="1" x14ac:dyDescent="0.3">
      <c r="A870" s="47">
        <v>852</v>
      </c>
      <c r="B870" s="42" t="str">
        <f t="shared" si="68"/>
        <v/>
      </c>
      <c r="C870" s="43" t="str">
        <f t="shared" si="69"/>
        <v/>
      </c>
      <c r="D870" s="57"/>
      <c r="E870" s="58"/>
      <c r="F870" s="49"/>
      <c r="G870" s="51" t="str">
        <f t="shared" si="65"/>
        <v/>
      </c>
      <c r="H870" s="51" t="str">
        <f t="shared" si="66"/>
        <v/>
      </c>
      <c r="I870" s="52" t="str">
        <f t="shared" si="67"/>
        <v/>
      </c>
      <c r="K870" s="59"/>
      <c r="L870" s="59"/>
      <c r="M870" s="59"/>
      <c r="N870" s="59"/>
      <c r="O870" s="60"/>
      <c r="P870" s="61"/>
      <c r="Q870" s="59"/>
      <c r="R870" s="59"/>
      <c r="S870" s="60"/>
    </row>
    <row r="871" spans="1:19" s="41" customFormat="1" ht="16.5" customHeight="1" x14ac:dyDescent="0.3">
      <c r="A871" s="47">
        <v>853</v>
      </c>
      <c r="B871" s="42" t="str">
        <f t="shared" si="68"/>
        <v/>
      </c>
      <c r="C871" s="43" t="str">
        <f t="shared" si="69"/>
        <v/>
      </c>
      <c r="D871" s="57"/>
      <c r="E871" s="58"/>
      <c r="F871" s="49"/>
      <c r="G871" s="51" t="str">
        <f t="shared" si="65"/>
        <v/>
      </c>
      <c r="H871" s="51" t="str">
        <f t="shared" si="66"/>
        <v/>
      </c>
      <c r="I871" s="52" t="str">
        <f t="shared" si="67"/>
        <v/>
      </c>
      <c r="K871" s="59"/>
      <c r="L871" s="59"/>
      <c r="M871" s="59"/>
      <c r="N871" s="59"/>
      <c r="O871" s="60"/>
      <c r="P871" s="61"/>
      <c r="Q871" s="59"/>
      <c r="R871" s="59"/>
      <c r="S871" s="60"/>
    </row>
    <row r="872" spans="1:19" s="41" customFormat="1" ht="16.5" customHeight="1" x14ac:dyDescent="0.3">
      <c r="A872" s="47">
        <v>854</v>
      </c>
      <c r="B872" s="42" t="str">
        <f t="shared" si="68"/>
        <v/>
      </c>
      <c r="C872" s="43" t="str">
        <f t="shared" si="69"/>
        <v/>
      </c>
      <c r="D872" s="57"/>
      <c r="E872" s="58"/>
      <c r="F872" s="49"/>
      <c r="G872" s="51" t="str">
        <f t="shared" si="65"/>
        <v/>
      </c>
      <c r="H872" s="51" t="str">
        <f t="shared" si="66"/>
        <v/>
      </c>
      <c r="I872" s="52" t="str">
        <f t="shared" si="67"/>
        <v/>
      </c>
      <c r="K872" s="59"/>
      <c r="L872" s="59"/>
      <c r="M872" s="59"/>
      <c r="N872" s="59"/>
      <c r="O872" s="60"/>
      <c r="P872" s="61"/>
      <c r="Q872" s="59"/>
      <c r="R872" s="59"/>
      <c r="S872" s="60"/>
    </row>
    <row r="873" spans="1:19" s="41" customFormat="1" ht="16.5" customHeight="1" x14ac:dyDescent="0.3">
      <c r="A873" s="47">
        <v>855</v>
      </c>
      <c r="B873" s="42" t="str">
        <f t="shared" si="68"/>
        <v/>
      </c>
      <c r="C873" s="43" t="str">
        <f t="shared" si="69"/>
        <v/>
      </c>
      <c r="D873" s="57"/>
      <c r="E873" s="58"/>
      <c r="F873" s="49"/>
      <c r="G873" s="51" t="str">
        <f t="shared" si="65"/>
        <v/>
      </c>
      <c r="H873" s="51" t="str">
        <f t="shared" si="66"/>
        <v/>
      </c>
      <c r="I873" s="52" t="str">
        <f t="shared" si="67"/>
        <v/>
      </c>
      <c r="K873" s="59"/>
      <c r="L873" s="59"/>
      <c r="M873" s="59"/>
      <c r="N873" s="59"/>
      <c r="O873" s="60"/>
      <c r="P873" s="61"/>
      <c r="Q873" s="59"/>
      <c r="R873" s="59"/>
      <c r="S873" s="60"/>
    </row>
    <row r="874" spans="1:19" s="41" customFormat="1" ht="16.5" customHeight="1" x14ac:dyDescent="0.3">
      <c r="A874" s="47">
        <v>856</v>
      </c>
      <c r="B874" s="42" t="str">
        <f t="shared" si="68"/>
        <v/>
      </c>
      <c r="C874" s="43" t="str">
        <f t="shared" si="69"/>
        <v/>
      </c>
      <c r="D874" s="57"/>
      <c r="E874" s="58"/>
      <c r="F874" s="49"/>
      <c r="G874" s="51" t="str">
        <f t="shared" si="65"/>
        <v/>
      </c>
      <c r="H874" s="51" t="str">
        <f t="shared" si="66"/>
        <v/>
      </c>
      <c r="I874" s="52" t="str">
        <f t="shared" si="67"/>
        <v/>
      </c>
      <c r="K874" s="59"/>
      <c r="L874" s="59"/>
      <c r="M874" s="59"/>
      <c r="N874" s="59"/>
      <c r="O874" s="60"/>
      <c r="P874" s="61"/>
      <c r="Q874" s="59"/>
      <c r="R874" s="59"/>
      <c r="S874" s="60"/>
    </row>
    <row r="875" spans="1:19" s="41" customFormat="1" ht="16.5" customHeight="1" x14ac:dyDescent="0.3">
      <c r="A875" s="47">
        <v>857</v>
      </c>
      <c r="B875" s="42" t="str">
        <f t="shared" si="68"/>
        <v/>
      </c>
      <c r="C875" s="43" t="str">
        <f t="shared" si="69"/>
        <v/>
      </c>
      <c r="D875" s="57"/>
      <c r="E875" s="58"/>
      <c r="F875" s="49"/>
      <c r="G875" s="51" t="str">
        <f t="shared" si="65"/>
        <v/>
      </c>
      <c r="H875" s="51" t="str">
        <f t="shared" si="66"/>
        <v/>
      </c>
      <c r="I875" s="52" t="str">
        <f t="shared" si="67"/>
        <v/>
      </c>
      <c r="K875" s="59"/>
      <c r="L875" s="59"/>
      <c r="M875" s="59"/>
      <c r="N875" s="59"/>
      <c r="O875" s="60"/>
      <c r="P875" s="61"/>
      <c r="Q875" s="59"/>
      <c r="R875" s="59"/>
      <c r="S875" s="60"/>
    </row>
    <row r="876" spans="1:19" s="41" customFormat="1" ht="16.5" customHeight="1" x14ac:dyDescent="0.3">
      <c r="A876" s="47">
        <v>858</v>
      </c>
      <c r="B876" s="42" t="str">
        <f t="shared" si="68"/>
        <v/>
      </c>
      <c r="C876" s="43" t="str">
        <f t="shared" si="69"/>
        <v/>
      </c>
      <c r="D876" s="57"/>
      <c r="E876" s="58"/>
      <c r="F876" s="49"/>
      <c r="G876" s="51" t="str">
        <f t="shared" si="65"/>
        <v/>
      </c>
      <c r="H876" s="51" t="str">
        <f t="shared" si="66"/>
        <v/>
      </c>
      <c r="I876" s="52" t="str">
        <f t="shared" si="67"/>
        <v/>
      </c>
      <c r="K876" s="59"/>
      <c r="L876" s="59"/>
      <c r="M876" s="59"/>
      <c r="N876" s="59"/>
      <c r="O876" s="60"/>
      <c r="P876" s="61"/>
      <c r="Q876" s="59"/>
      <c r="R876" s="59"/>
      <c r="S876" s="60"/>
    </row>
    <row r="877" spans="1:19" s="41" customFormat="1" ht="16.5" customHeight="1" x14ac:dyDescent="0.3">
      <c r="A877" s="47">
        <v>859</v>
      </c>
      <c r="B877" s="42" t="str">
        <f t="shared" si="68"/>
        <v/>
      </c>
      <c r="C877" s="43" t="str">
        <f t="shared" si="69"/>
        <v/>
      </c>
      <c r="D877" s="57"/>
      <c r="E877" s="58"/>
      <c r="F877" s="49"/>
      <c r="G877" s="51" t="str">
        <f t="shared" si="65"/>
        <v/>
      </c>
      <c r="H877" s="51" t="str">
        <f t="shared" si="66"/>
        <v/>
      </c>
      <c r="I877" s="52" t="str">
        <f t="shared" si="67"/>
        <v/>
      </c>
      <c r="K877" s="59"/>
      <c r="L877" s="59"/>
      <c r="M877" s="59"/>
      <c r="N877" s="59"/>
      <c r="O877" s="60"/>
      <c r="P877" s="61"/>
      <c r="Q877" s="59"/>
      <c r="R877" s="59"/>
      <c r="S877" s="60"/>
    </row>
    <row r="878" spans="1:19" s="41" customFormat="1" ht="16.5" customHeight="1" x14ac:dyDescent="0.3">
      <c r="A878" s="47">
        <v>860</v>
      </c>
      <c r="B878" s="42" t="str">
        <f t="shared" si="68"/>
        <v/>
      </c>
      <c r="C878" s="43" t="str">
        <f t="shared" si="69"/>
        <v/>
      </c>
      <c r="D878" s="57"/>
      <c r="E878" s="58"/>
      <c r="F878" s="49"/>
      <c r="G878" s="51" t="str">
        <f t="shared" si="65"/>
        <v/>
      </c>
      <c r="H878" s="51" t="str">
        <f t="shared" si="66"/>
        <v/>
      </c>
      <c r="I878" s="52" t="str">
        <f t="shared" si="67"/>
        <v/>
      </c>
      <c r="K878" s="59"/>
      <c r="L878" s="59"/>
      <c r="M878" s="59"/>
      <c r="N878" s="59"/>
      <c r="O878" s="60"/>
      <c r="P878" s="61"/>
      <c r="Q878" s="59"/>
      <c r="R878" s="59"/>
      <c r="S878" s="60"/>
    </row>
    <row r="879" spans="1:19" s="41" customFormat="1" ht="16.5" customHeight="1" x14ac:dyDescent="0.3">
      <c r="A879" s="47">
        <v>861</v>
      </c>
      <c r="B879" s="42" t="str">
        <f t="shared" si="68"/>
        <v/>
      </c>
      <c r="C879" s="43" t="str">
        <f t="shared" si="69"/>
        <v/>
      </c>
      <c r="D879" s="57"/>
      <c r="E879" s="58"/>
      <c r="F879" s="49"/>
      <c r="G879" s="51" t="str">
        <f t="shared" si="65"/>
        <v/>
      </c>
      <c r="H879" s="51" t="str">
        <f t="shared" si="66"/>
        <v/>
      </c>
      <c r="I879" s="52" t="str">
        <f t="shared" si="67"/>
        <v/>
      </c>
      <c r="K879" s="59"/>
      <c r="L879" s="59"/>
      <c r="M879" s="59"/>
      <c r="N879" s="59"/>
      <c r="O879" s="60"/>
      <c r="P879" s="61"/>
      <c r="Q879" s="59"/>
      <c r="R879" s="59"/>
      <c r="S879" s="60"/>
    </row>
    <row r="880" spans="1:19" s="41" customFormat="1" ht="16.5" customHeight="1" x14ac:dyDescent="0.3">
      <c r="A880" s="47">
        <v>862</v>
      </c>
      <c r="B880" s="42" t="str">
        <f t="shared" si="68"/>
        <v/>
      </c>
      <c r="C880" s="43" t="str">
        <f t="shared" si="69"/>
        <v/>
      </c>
      <c r="D880" s="57"/>
      <c r="E880" s="58"/>
      <c r="F880" s="49"/>
      <c r="G880" s="51" t="str">
        <f t="shared" si="65"/>
        <v/>
      </c>
      <c r="H880" s="51" t="str">
        <f t="shared" si="66"/>
        <v/>
      </c>
      <c r="I880" s="52" t="str">
        <f t="shared" si="67"/>
        <v/>
      </c>
      <c r="K880" s="59"/>
      <c r="L880" s="59"/>
      <c r="M880" s="59"/>
      <c r="N880" s="59"/>
      <c r="O880" s="60"/>
      <c r="P880" s="61"/>
      <c r="Q880" s="59"/>
      <c r="R880" s="59"/>
      <c r="S880" s="60"/>
    </row>
    <row r="881" spans="1:19" s="41" customFormat="1" ht="16.5" customHeight="1" x14ac:dyDescent="0.3">
      <c r="A881" s="47">
        <v>863</v>
      </c>
      <c r="B881" s="42" t="str">
        <f t="shared" si="68"/>
        <v/>
      </c>
      <c r="C881" s="43" t="str">
        <f t="shared" si="69"/>
        <v/>
      </c>
      <c r="D881" s="57"/>
      <c r="E881" s="58"/>
      <c r="F881" s="49"/>
      <c r="G881" s="51" t="str">
        <f t="shared" si="65"/>
        <v/>
      </c>
      <c r="H881" s="51" t="str">
        <f t="shared" si="66"/>
        <v/>
      </c>
      <c r="I881" s="52" t="str">
        <f t="shared" si="67"/>
        <v/>
      </c>
      <c r="K881" s="59"/>
      <c r="L881" s="59"/>
      <c r="M881" s="59"/>
      <c r="N881" s="59"/>
      <c r="O881" s="60"/>
      <c r="P881" s="61"/>
      <c r="Q881" s="59"/>
      <c r="R881" s="59"/>
      <c r="S881" s="60"/>
    </row>
    <row r="882" spans="1:19" s="41" customFormat="1" ht="16.5" customHeight="1" x14ac:dyDescent="0.3">
      <c r="A882" s="47">
        <v>864</v>
      </c>
      <c r="B882" s="42" t="str">
        <f t="shared" si="68"/>
        <v/>
      </c>
      <c r="C882" s="43" t="str">
        <f t="shared" si="69"/>
        <v/>
      </c>
      <c r="D882" s="57"/>
      <c r="E882" s="58"/>
      <c r="F882" s="49"/>
      <c r="G882" s="51" t="str">
        <f t="shared" si="65"/>
        <v/>
      </c>
      <c r="H882" s="51" t="str">
        <f t="shared" si="66"/>
        <v/>
      </c>
      <c r="I882" s="52" t="str">
        <f t="shared" si="67"/>
        <v/>
      </c>
      <c r="K882" s="59"/>
      <c r="L882" s="59"/>
      <c r="M882" s="59"/>
      <c r="N882" s="59"/>
      <c r="O882" s="60"/>
      <c r="P882" s="61"/>
      <c r="Q882" s="59"/>
      <c r="R882" s="59"/>
      <c r="S882" s="60"/>
    </row>
    <row r="883" spans="1:19" s="41" customFormat="1" ht="16.5" customHeight="1" x14ac:dyDescent="0.3">
      <c r="A883" s="47">
        <v>865</v>
      </c>
      <c r="B883" s="42" t="str">
        <f t="shared" si="68"/>
        <v/>
      </c>
      <c r="C883" s="43" t="str">
        <f t="shared" si="69"/>
        <v/>
      </c>
      <c r="D883" s="57"/>
      <c r="E883" s="58"/>
      <c r="F883" s="49"/>
      <c r="G883" s="51" t="str">
        <f t="shared" si="65"/>
        <v/>
      </c>
      <c r="H883" s="51" t="str">
        <f t="shared" si="66"/>
        <v/>
      </c>
      <c r="I883" s="52" t="str">
        <f t="shared" si="67"/>
        <v/>
      </c>
      <c r="K883" s="59"/>
      <c r="L883" s="59"/>
      <c r="M883" s="59"/>
      <c r="N883" s="59"/>
      <c r="O883" s="60"/>
      <c r="P883" s="61"/>
      <c r="Q883" s="59"/>
      <c r="R883" s="59"/>
      <c r="S883" s="60"/>
    </row>
    <row r="884" spans="1:19" s="41" customFormat="1" ht="16.5" customHeight="1" x14ac:dyDescent="0.3">
      <c r="A884" s="47">
        <v>866</v>
      </c>
      <c r="B884" s="42" t="str">
        <f t="shared" si="68"/>
        <v/>
      </c>
      <c r="C884" s="43" t="str">
        <f t="shared" si="69"/>
        <v/>
      </c>
      <c r="D884" s="57"/>
      <c r="E884" s="58"/>
      <c r="F884" s="49"/>
      <c r="G884" s="51" t="str">
        <f t="shared" si="65"/>
        <v/>
      </c>
      <c r="H884" s="51" t="str">
        <f t="shared" si="66"/>
        <v/>
      </c>
      <c r="I884" s="52" t="str">
        <f t="shared" si="67"/>
        <v/>
      </c>
      <c r="K884" s="59"/>
      <c r="L884" s="59"/>
      <c r="M884" s="59"/>
      <c r="N884" s="59"/>
      <c r="O884" s="60"/>
      <c r="P884" s="61"/>
      <c r="Q884" s="59"/>
      <c r="R884" s="59"/>
      <c r="S884" s="60"/>
    </row>
    <row r="885" spans="1:19" s="41" customFormat="1" ht="16.5" customHeight="1" x14ac:dyDescent="0.3">
      <c r="A885" s="47">
        <v>867</v>
      </c>
      <c r="B885" s="42" t="str">
        <f t="shared" si="68"/>
        <v/>
      </c>
      <c r="C885" s="43" t="str">
        <f t="shared" si="69"/>
        <v/>
      </c>
      <c r="D885" s="57"/>
      <c r="E885" s="58"/>
      <c r="F885" s="49"/>
      <c r="G885" s="51" t="str">
        <f t="shared" si="65"/>
        <v/>
      </c>
      <c r="H885" s="51" t="str">
        <f t="shared" si="66"/>
        <v/>
      </c>
      <c r="I885" s="52" t="str">
        <f t="shared" si="67"/>
        <v/>
      </c>
      <c r="K885" s="59"/>
      <c r="L885" s="59"/>
      <c r="M885" s="59"/>
      <c r="N885" s="59"/>
      <c r="O885" s="60"/>
      <c r="P885" s="61"/>
      <c r="Q885" s="59"/>
      <c r="R885" s="59"/>
      <c r="S885" s="60"/>
    </row>
    <row r="886" spans="1:19" s="41" customFormat="1" ht="16.5" customHeight="1" x14ac:dyDescent="0.3">
      <c r="A886" s="47">
        <v>868</v>
      </c>
      <c r="B886" s="42" t="str">
        <f t="shared" si="68"/>
        <v/>
      </c>
      <c r="C886" s="43" t="str">
        <f t="shared" si="69"/>
        <v/>
      </c>
      <c r="D886" s="57"/>
      <c r="E886" s="58"/>
      <c r="F886" s="49"/>
      <c r="G886" s="51" t="str">
        <f t="shared" si="65"/>
        <v/>
      </c>
      <c r="H886" s="51" t="str">
        <f t="shared" si="66"/>
        <v/>
      </c>
      <c r="I886" s="52" t="str">
        <f t="shared" si="67"/>
        <v/>
      </c>
      <c r="K886" s="59"/>
      <c r="L886" s="59"/>
      <c r="M886" s="59"/>
      <c r="N886" s="59"/>
      <c r="O886" s="60"/>
      <c r="P886" s="61"/>
      <c r="Q886" s="59"/>
      <c r="R886" s="59"/>
      <c r="S886" s="60"/>
    </row>
    <row r="887" spans="1:19" s="41" customFormat="1" ht="16.5" customHeight="1" x14ac:dyDescent="0.3">
      <c r="A887" s="47">
        <v>869</v>
      </c>
      <c r="B887" s="42" t="str">
        <f t="shared" si="68"/>
        <v/>
      </c>
      <c r="C887" s="43" t="str">
        <f t="shared" si="69"/>
        <v/>
      </c>
      <c r="D887" s="57"/>
      <c r="E887" s="58"/>
      <c r="F887" s="49"/>
      <c r="G887" s="51" t="str">
        <f t="shared" si="65"/>
        <v/>
      </c>
      <c r="H887" s="51" t="str">
        <f t="shared" si="66"/>
        <v/>
      </c>
      <c r="I887" s="52" t="str">
        <f t="shared" si="67"/>
        <v/>
      </c>
      <c r="K887" s="59"/>
      <c r="L887" s="59"/>
      <c r="M887" s="59"/>
      <c r="N887" s="59"/>
      <c r="O887" s="60"/>
      <c r="P887" s="61"/>
      <c r="Q887" s="59"/>
      <c r="R887" s="59"/>
      <c r="S887" s="60"/>
    </row>
    <row r="888" spans="1:19" s="41" customFormat="1" ht="16.5" customHeight="1" x14ac:dyDescent="0.3">
      <c r="A888" s="47">
        <v>870</v>
      </c>
      <c r="B888" s="42" t="str">
        <f t="shared" si="68"/>
        <v/>
      </c>
      <c r="C888" s="43" t="str">
        <f t="shared" si="69"/>
        <v/>
      </c>
      <c r="D888" s="57"/>
      <c r="E888" s="58"/>
      <c r="F888" s="49"/>
      <c r="G888" s="51" t="str">
        <f t="shared" si="65"/>
        <v/>
      </c>
      <c r="H888" s="51" t="str">
        <f t="shared" si="66"/>
        <v/>
      </c>
      <c r="I888" s="52" t="str">
        <f t="shared" si="67"/>
        <v/>
      </c>
      <c r="K888" s="59"/>
      <c r="L888" s="59"/>
      <c r="M888" s="59"/>
      <c r="N888" s="59"/>
      <c r="O888" s="60"/>
      <c r="P888" s="61"/>
      <c r="Q888" s="59"/>
      <c r="R888" s="59"/>
      <c r="S888" s="60"/>
    </row>
    <row r="889" spans="1:19" s="41" customFormat="1" ht="16.5" customHeight="1" x14ac:dyDescent="0.3">
      <c r="A889" s="47">
        <v>871</v>
      </c>
      <c r="B889" s="42" t="str">
        <f t="shared" si="68"/>
        <v/>
      </c>
      <c r="C889" s="43" t="str">
        <f t="shared" si="69"/>
        <v/>
      </c>
      <c r="D889" s="57"/>
      <c r="E889" s="58"/>
      <c r="F889" s="49"/>
      <c r="G889" s="51" t="str">
        <f t="shared" si="65"/>
        <v/>
      </c>
      <c r="H889" s="51" t="str">
        <f t="shared" si="66"/>
        <v/>
      </c>
      <c r="I889" s="52" t="str">
        <f t="shared" si="67"/>
        <v/>
      </c>
      <c r="K889" s="59"/>
      <c r="L889" s="59"/>
      <c r="M889" s="59"/>
      <c r="N889" s="59"/>
      <c r="O889" s="60"/>
      <c r="P889" s="61"/>
      <c r="Q889" s="59"/>
      <c r="R889" s="59"/>
      <c r="S889" s="60"/>
    </row>
    <row r="890" spans="1:19" s="41" customFormat="1" ht="16.5" customHeight="1" x14ac:dyDescent="0.3">
      <c r="A890" s="47">
        <v>872</v>
      </c>
      <c r="B890" s="42" t="str">
        <f t="shared" si="68"/>
        <v/>
      </c>
      <c r="C890" s="43" t="str">
        <f t="shared" si="69"/>
        <v/>
      </c>
      <c r="D890" s="57"/>
      <c r="E890" s="58"/>
      <c r="F890" s="49"/>
      <c r="G890" s="51" t="str">
        <f t="shared" si="65"/>
        <v/>
      </c>
      <c r="H890" s="51" t="str">
        <f t="shared" si="66"/>
        <v/>
      </c>
      <c r="I890" s="52" t="str">
        <f t="shared" si="67"/>
        <v/>
      </c>
      <c r="K890" s="59"/>
      <c r="L890" s="59"/>
      <c r="M890" s="59"/>
      <c r="N890" s="59"/>
      <c r="O890" s="60"/>
      <c r="P890" s="61"/>
      <c r="Q890" s="59"/>
      <c r="R890" s="59"/>
      <c r="S890" s="60"/>
    </row>
    <row r="891" spans="1:19" s="41" customFormat="1" ht="16.5" customHeight="1" x14ac:dyDescent="0.3">
      <c r="A891" s="47">
        <v>873</v>
      </c>
      <c r="B891" s="42" t="str">
        <f t="shared" si="68"/>
        <v/>
      </c>
      <c r="C891" s="43" t="str">
        <f t="shared" si="69"/>
        <v/>
      </c>
      <c r="D891" s="57"/>
      <c r="E891" s="58"/>
      <c r="F891" s="49"/>
      <c r="G891" s="51" t="str">
        <f t="shared" si="65"/>
        <v/>
      </c>
      <c r="H891" s="51" t="str">
        <f t="shared" si="66"/>
        <v/>
      </c>
      <c r="I891" s="52" t="str">
        <f t="shared" si="67"/>
        <v/>
      </c>
      <c r="K891" s="59"/>
      <c r="L891" s="59"/>
      <c r="M891" s="59"/>
      <c r="N891" s="59"/>
      <c r="O891" s="60"/>
      <c r="P891" s="61"/>
      <c r="Q891" s="59"/>
      <c r="R891" s="59"/>
      <c r="S891" s="60"/>
    </row>
    <row r="892" spans="1:19" s="41" customFormat="1" ht="16.5" customHeight="1" x14ac:dyDescent="0.3">
      <c r="A892" s="47">
        <v>874</v>
      </c>
      <c r="B892" s="42" t="str">
        <f t="shared" si="68"/>
        <v/>
      </c>
      <c r="C892" s="43" t="str">
        <f t="shared" si="69"/>
        <v/>
      </c>
      <c r="D892" s="57"/>
      <c r="E892" s="58"/>
      <c r="F892" s="49"/>
      <c r="G892" s="51" t="str">
        <f t="shared" si="65"/>
        <v/>
      </c>
      <c r="H892" s="51" t="str">
        <f t="shared" si="66"/>
        <v/>
      </c>
      <c r="I892" s="52" t="str">
        <f t="shared" si="67"/>
        <v/>
      </c>
      <c r="K892" s="59"/>
      <c r="L892" s="59"/>
      <c r="M892" s="59"/>
      <c r="N892" s="59"/>
      <c r="O892" s="60"/>
      <c r="P892" s="61"/>
      <c r="Q892" s="59"/>
      <c r="R892" s="59"/>
      <c r="S892" s="60"/>
    </row>
    <row r="893" spans="1:19" s="41" customFormat="1" ht="16.5" customHeight="1" x14ac:dyDescent="0.3">
      <c r="A893" s="47">
        <v>875</v>
      </c>
      <c r="B893" s="42" t="str">
        <f t="shared" si="68"/>
        <v/>
      </c>
      <c r="C893" s="43" t="str">
        <f t="shared" si="69"/>
        <v/>
      </c>
      <c r="D893" s="57"/>
      <c r="E893" s="58"/>
      <c r="F893" s="49"/>
      <c r="G893" s="51" t="str">
        <f t="shared" si="65"/>
        <v/>
      </c>
      <c r="H893" s="51" t="str">
        <f t="shared" si="66"/>
        <v/>
      </c>
      <c r="I893" s="52" t="str">
        <f t="shared" si="67"/>
        <v/>
      </c>
      <c r="K893" s="59"/>
      <c r="L893" s="59"/>
      <c r="M893" s="59"/>
      <c r="N893" s="59"/>
      <c r="O893" s="60"/>
      <c r="P893" s="61"/>
      <c r="Q893" s="59"/>
      <c r="R893" s="59"/>
      <c r="S893" s="60"/>
    </row>
    <row r="894" spans="1:19" s="41" customFormat="1" ht="16.5" customHeight="1" x14ac:dyDescent="0.3">
      <c r="A894" s="47">
        <v>876</v>
      </c>
      <c r="B894" s="42" t="str">
        <f t="shared" si="68"/>
        <v/>
      </c>
      <c r="C894" s="43" t="str">
        <f t="shared" si="69"/>
        <v/>
      </c>
      <c r="D894" s="57"/>
      <c r="E894" s="58"/>
      <c r="F894" s="49"/>
      <c r="G894" s="51" t="str">
        <f t="shared" si="65"/>
        <v/>
      </c>
      <c r="H894" s="51" t="str">
        <f t="shared" si="66"/>
        <v/>
      </c>
      <c r="I894" s="52" t="str">
        <f t="shared" si="67"/>
        <v/>
      </c>
      <c r="K894" s="59"/>
      <c r="L894" s="59"/>
      <c r="M894" s="59"/>
      <c r="N894" s="59"/>
      <c r="O894" s="60"/>
      <c r="P894" s="61"/>
      <c r="Q894" s="59"/>
      <c r="R894" s="59"/>
      <c r="S894" s="60"/>
    </row>
    <row r="895" spans="1:19" s="41" customFormat="1" ht="16.5" customHeight="1" x14ac:dyDescent="0.3">
      <c r="A895" s="47">
        <v>877</v>
      </c>
      <c r="B895" s="42" t="str">
        <f t="shared" si="68"/>
        <v/>
      </c>
      <c r="C895" s="43" t="str">
        <f t="shared" si="69"/>
        <v/>
      </c>
      <c r="D895" s="57"/>
      <c r="E895" s="58"/>
      <c r="F895" s="49"/>
      <c r="G895" s="51" t="str">
        <f t="shared" si="65"/>
        <v/>
      </c>
      <c r="H895" s="51" t="str">
        <f t="shared" si="66"/>
        <v/>
      </c>
      <c r="I895" s="52" t="str">
        <f t="shared" si="67"/>
        <v/>
      </c>
      <c r="K895" s="59"/>
      <c r="L895" s="59"/>
      <c r="M895" s="59"/>
      <c r="N895" s="59"/>
      <c r="O895" s="60"/>
      <c r="P895" s="61"/>
      <c r="Q895" s="59"/>
      <c r="R895" s="59"/>
      <c r="S895" s="60"/>
    </row>
    <row r="896" spans="1:19" s="41" customFormat="1" ht="16.5" customHeight="1" x14ac:dyDescent="0.3">
      <c r="A896" s="47">
        <v>878</v>
      </c>
      <c r="B896" s="42" t="str">
        <f t="shared" si="68"/>
        <v/>
      </c>
      <c r="C896" s="43" t="str">
        <f t="shared" si="69"/>
        <v/>
      </c>
      <c r="D896" s="57"/>
      <c r="E896" s="58"/>
      <c r="F896" s="49"/>
      <c r="G896" s="51" t="str">
        <f t="shared" si="65"/>
        <v/>
      </c>
      <c r="H896" s="51" t="str">
        <f t="shared" si="66"/>
        <v/>
      </c>
      <c r="I896" s="52" t="str">
        <f t="shared" si="67"/>
        <v/>
      </c>
      <c r="K896" s="59"/>
      <c r="L896" s="59"/>
      <c r="M896" s="59"/>
      <c r="N896" s="59"/>
      <c r="O896" s="60"/>
      <c r="P896" s="61"/>
      <c r="Q896" s="59"/>
      <c r="R896" s="59"/>
      <c r="S896" s="60"/>
    </row>
    <row r="897" spans="1:19" s="41" customFormat="1" ht="16.5" customHeight="1" x14ac:dyDescent="0.3">
      <c r="A897" s="47">
        <v>879</v>
      </c>
      <c r="B897" s="42" t="str">
        <f t="shared" si="68"/>
        <v/>
      </c>
      <c r="C897" s="43" t="str">
        <f t="shared" si="69"/>
        <v/>
      </c>
      <c r="D897" s="57"/>
      <c r="E897" s="58"/>
      <c r="F897" s="49"/>
      <c r="G897" s="51" t="str">
        <f t="shared" si="65"/>
        <v/>
      </c>
      <c r="H897" s="51" t="str">
        <f t="shared" si="66"/>
        <v/>
      </c>
      <c r="I897" s="52" t="str">
        <f t="shared" si="67"/>
        <v/>
      </c>
      <c r="K897" s="59"/>
      <c r="L897" s="59"/>
      <c r="M897" s="59"/>
      <c r="N897" s="59"/>
      <c r="O897" s="60"/>
      <c r="P897" s="61"/>
      <c r="Q897" s="59"/>
      <c r="R897" s="59"/>
      <c r="S897" s="60"/>
    </row>
    <row r="898" spans="1:19" s="41" customFormat="1" ht="16.5" customHeight="1" x14ac:dyDescent="0.3">
      <c r="A898" s="47">
        <v>880</v>
      </c>
      <c r="B898" s="42" t="str">
        <f t="shared" si="68"/>
        <v/>
      </c>
      <c r="C898" s="43" t="str">
        <f t="shared" si="69"/>
        <v/>
      </c>
      <c r="D898" s="57"/>
      <c r="E898" s="58"/>
      <c r="F898" s="49"/>
      <c r="G898" s="51" t="str">
        <f t="shared" si="65"/>
        <v/>
      </c>
      <c r="H898" s="51" t="str">
        <f t="shared" si="66"/>
        <v/>
      </c>
      <c r="I898" s="52" t="str">
        <f t="shared" si="67"/>
        <v/>
      </c>
      <c r="K898" s="59"/>
      <c r="L898" s="59"/>
      <c r="M898" s="59"/>
      <c r="N898" s="59"/>
      <c r="O898" s="60"/>
      <c r="P898" s="61"/>
      <c r="Q898" s="59"/>
      <c r="R898" s="59"/>
      <c r="S898" s="60"/>
    </row>
    <row r="899" spans="1:19" s="41" customFormat="1" ht="16.5" customHeight="1" x14ac:dyDescent="0.3">
      <c r="A899" s="47">
        <v>881</v>
      </c>
      <c r="B899" s="42" t="str">
        <f t="shared" si="68"/>
        <v/>
      </c>
      <c r="C899" s="43" t="str">
        <f t="shared" si="69"/>
        <v/>
      </c>
      <c r="D899" s="57"/>
      <c r="E899" s="58"/>
      <c r="F899" s="49"/>
      <c r="G899" s="51" t="str">
        <f t="shared" si="65"/>
        <v/>
      </c>
      <c r="H899" s="51" t="str">
        <f t="shared" si="66"/>
        <v/>
      </c>
      <c r="I899" s="52" t="str">
        <f t="shared" si="67"/>
        <v/>
      </c>
      <c r="K899" s="59"/>
      <c r="L899" s="59"/>
      <c r="M899" s="59"/>
      <c r="N899" s="59"/>
      <c r="O899" s="60"/>
      <c r="P899" s="61"/>
      <c r="Q899" s="59"/>
      <c r="R899" s="59"/>
      <c r="S899" s="60"/>
    </row>
    <row r="900" spans="1:19" s="41" customFormat="1" ht="16.5" customHeight="1" x14ac:dyDescent="0.3">
      <c r="A900" s="47">
        <v>882</v>
      </c>
      <c r="B900" s="42" t="str">
        <f t="shared" si="68"/>
        <v/>
      </c>
      <c r="C900" s="43" t="str">
        <f t="shared" si="69"/>
        <v/>
      </c>
      <c r="D900" s="57"/>
      <c r="E900" s="58"/>
      <c r="F900" s="49"/>
      <c r="G900" s="51" t="str">
        <f t="shared" si="65"/>
        <v/>
      </c>
      <c r="H900" s="51" t="str">
        <f t="shared" si="66"/>
        <v/>
      </c>
      <c r="I900" s="52" t="str">
        <f t="shared" si="67"/>
        <v/>
      </c>
      <c r="K900" s="59"/>
      <c r="L900" s="59"/>
      <c r="M900" s="59"/>
      <c r="N900" s="59"/>
      <c r="O900" s="60"/>
      <c r="P900" s="61"/>
      <c r="Q900" s="59"/>
      <c r="R900" s="59"/>
      <c r="S900" s="60"/>
    </row>
    <row r="901" spans="1:19" s="41" customFormat="1" ht="16.5" customHeight="1" x14ac:dyDescent="0.3">
      <c r="A901" s="47">
        <v>883</v>
      </c>
      <c r="B901" s="42" t="str">
        <f t="shared" si="68"/>
        <v/>
      </c>
      <c r="C901" s="43" t="str">
        <f t="shared" si="69"/>
        <v/>
      </c>
      <c r="D901" s="57"/>
      <c r="E901" s="58"/>
      <c r="F901" s="49"/>
      <c r="G901" s="51" t="str">
        <f t="shared" si="65"/>
        <v/>
      </c>
      <c r="H901" s="51" t="str">
        <f t="shared" si="66"/>
        <v/>
      </c>
      <c r="I901" s="52" t="str">
        <f t="shared" si="67"/>
        <v/>
      </c>
      <c r="K901" s="59"/>
      <c r="L901" s="59"/>
      <c r="M901" s="59"/>
      <c r="N901" s="59"/>
      <c r="O901" s="60"/>
      <c r="P901" s="61"/>
      <c r="Q901" s="59"/>
      <c r="R901" s="59"/>
      <c r="S901" s="60"/>
    </row>
    <row r="902" spans="1:19" s="41" customFormat="1" ht="16.5" customHeight="1" x14ac:dyDescent="0.3">
      <c r="A902" s="47">
        <v>884</v>
      </c>
      <c r="B902" s="42" t="str">
        <f t="shared" si="68"/>
        <v/>
      </c>
      <c r="C902" s="43" t="str">
        <f t="shared" si="69"/>
        <v/>
      </c>
      <c r="D902" s="57"/>
      <c r="E902" s="58"/>
      <c r="F902" s="49"/>
      <c r="G902" s="51" t="str">
        <f t="shared" si="65"/>
        <v/>
      </c>
      <c r="H902" s="51" t="str">
        <f t="shared" si="66"/>
        <v/>
      </c>
      <c r="I902" s="52" t="str">
        <f t="shared" si="67"/>
        <v/>
      </c>
      <c r="K902" s="59"/>
      <c r="L902" s="59"/>
      <c r="M902" s="59"/>
      <c r="N902" s="59"/>
      <c r="O902" s="60"/>
      <c r="P902" s="61"/>
      <c r="Q902" s="59"/>
      <c r="R902" s="59"/>
      <c r="S902" s="60"/>
    </row>
    <row r="903" spans="1:19" s="41" customFormat="1" ht="16.5" customHeight="1" x14ac:dyDescent="0.3">
      <c r="A903" s="47">
        <v>885</v>
      </c>
      <c r="B903" s="42" t="str">
        <f t="shared" si="68"/>
        <v/>
      </c>
      <c r="C903" s="43" t="str">
        <f t="shared" si="69"/>
        <v/>
      </c>
      <c r="D903" s="57"/>
      <c r="E903" s="58"/>
      <c r="F903" s="49"/>
      <c r="G903" s="51" t="str">
        <f t="shared" si="65"/>
        <v/>
      </c>
      <c r="H903" s="51" t="str">
        <f t="shared" si="66"/>
        <v/>
      </c>
      <c r="I903" s="52" t="str">
        <f t="shared" si="67"/>
        <v/>
      </c>
      <c r="K903" s="59"/>
      <c r="L903" s="59"/>
      <c r="M903" s="59"/>
      <c r="N903" s="59"/>
      <c r="O903" s="60"/>
      <c r="P903" s="61"/>
      <c r="Q903" s="59"/>
      <c r="R903" s="59"/>
      <c r="S903" s="60"/>
    </row>
    <row r="904" spans="1:19" s="41" customFormat="1" ht="16.5" customHeight="1" x14ac:dyDescent="0.3">
      <c r="A904" s="47">
        <v>886</v>
      </c>
      <c r="B904" s="42" t="str">
        <f t="shared" si="68"/>
        <v/>
      </c>
      <c r="C904" s="43" t="str">
        <f t="shared" si="69"/>
        <v/>
      </c>
      <c r="D904" s="57"/>
      <c r="E904" s="58"/>
      <c r="F904" s="49"/>
      <c r="G904" s="51" t="str">
        <f t="shared" si="65"/>
        <v/>
      </c>
      <c r="H904" s="51" t="str">
        <f t="shared" si="66"/>
        <v/>
      </c>
      <c r="I904" s="52" t="str">
        <f t="shared" si="67"/>
        <v/>
      </c>
      <c r="K904" s="59"/>
      <c r="L904" s="59"/>
      <c r="M904" s="59"/>
      <c r="N904" s="59"/>
      <c r="O904" s="60"/>
      <c r="P904" s="61"/>
      <c r="Q904" s="59"/>
      <c r="R904" s="59"/>
      <c r="S904" s="60"/>
    </row>
    <row r="905" spans="1:19" s="41" customFormat="1" ht="16.5" customHeight="1" x14ac:dyDescent="0.3">
      <c r="A905" s="47">
        <v>887</v>
      </c>
      <c r="B905" s="42" t="str">
        <f t="shared" si="68"/>
        <v/>
      </c>
      <c r="C905" s="43" t="str">
        <f t="shared" si="69"/>
        <v/>
      </c>
      <c r="D905" s="57"/>
      <c r="E905" s="58"/>
      <c r="F905" s="49"/>
      <c r="G905" s="51" t="str">
        <f t="shared" si="65"/>
        <v/>
      </c>
      <c r="H905" s="51" t="str">
        <f t="shared" si="66"/>
        <v/>
      </c>
      <c r="I905" s="52" t="str">
        <f t="shared" si="67"/>
        <v/>
      </c>
      <c r="K905" s="59"/>
      <c r="L905" s="59"/>
      <c r="M905" s="59"/>
      <c r="N905" s="59"/>
      <c r="O905" s="60"/>
      <c r="P905" s="61"/>
      <c r="Q905" s="59"/>
      <c r="R905" s="59"/>
      <c r="S905" s="60"/>
    </row>
    <row r="906" spans="1:19" s="41" customFormat="1" ht="16.5" customHeight="1" x14ac:dyDescent="0.3">
      <c r="A906" s="47">
        <v>888</v>
      </c>
      <c r="B906" s="42" t="str">
        <f t="shared" si="68"/>
        <v/>
      </c>
      <c r="C906" s="43" t="str">
        <f t="shared" si="69"/>
        <v/>
      </c>
      <c r="D906" s="57"/>
      <c r="E906" s="58"/>
      <c r="F906" s="49"/>
      <c r="G906" s="51" t="str">
        <f t="shared" si="65"/>
        <v/>
      </c>
      <c r="H906" s="51" t="str">
        <f t="shared" si="66"/>
        <v/>
      </c>
      <c r="I906" s="52" t="str">
        <f t="shared" si="67"/>
        <v/>
      </c>
      <c r="K906" s="59"/>
      <c r="L906" s="59"/>
      <c r="M906" s="59"/>
      <c r="N906" s="59"/>
      <c r="O906" s="60"/>
      <c r="P906" s="61"/>
      <c r="Q906" s="59"/>
      <c r="R906" s="59"/>
      <c r="S906" s="60"/>
    </row>
    <row r="907" spans="1:19" s="41" customFormat="1" ht="16.5" customHeight="1" x14ac:dyDescent="0.3">
      <c r="A907" s="47">
        <v>889</v>
      </c>
      <c r="B907" s="42" t="str">
        <f t="shared" si="68"/>
        <v/>
      </c>
      <c r="C907" s="43" t="str">
        <f t="shared" si="69"/>
        <v/>
      </c>
      <c r="D907" s="57"/>
      <c r="E907" s="58"/>
      <c r="F907" s="49"/>
      <c r="G907" s="51" t="str">
        <f t="shared" si="65"/>
        <v/>
      </c>
      <c r="H907" s="51" t="str">
        <f t="shared" si="66"/>
        <v/>
      </c>
      <c r="I907" s="52" t="str">
        <f t="shared" si="67"/>
        <v/>
      </c>
      <c r="K907" s="59"/>
      <c r="L907" s="59"/>
      <c r="M907" s="59"/>
      <c r="N907" s="59"/>
      <c r="O907" s="60"/>
      <c r="P907" s="61"/>
      <c r="Q907" s="59"/>
      <c r="R907" s="59"/>
      <c r="S907" s="60"/>
    </row>
    <row r="908" spans="1:19" s="41" customFormat="1" ht="16.5" customHeight="1" x14ac:dyDescent="0.3">
      <c r="A908" s="47">
        <v>890</v>
      </c>
      <c r="B908" s="42" t="str">
        <f t="shared" si="68"/>
        <v/>
      </c>
      <c r="C908" s="43" t="str">
        <f t="shared" si="69"/>
        <v/>
      </c>
      <c r="D908" s="57"/>
      <c r="E908" s="58"/>
      <c r="F908" s="49"/>
      <c r="G908" s="51" t="str">
        <f t="shared" si="65"/>
        <v/>
      </c>
      <c r="H908" s="51" t="str">
        <f t="shared" si="66"/>
        <v/>
      </c>
      <c r="I908" s="52" t="str">
        <f t="shared" si="67"/>
        <v/>
      </c>
      <c r="K908" s="59"/>
      <c r="L908" s="59"/>
      <c r="M908" s="59"/>
      <c r="N908" s="59"/>
      <c r="O908" s="60"/>
      <c r="P908" s="61"/>
      <c r="Q908" s="59"/>
      <c r="R908" s="59"/>
      <c r="S908" s="60"/>
    </row>
    <row r="909" spans="1:19" s="41" customFormat="1" ht="16.5" customHeight="1" x14ac:dyDescent="0.3">
      <c r="A909" s="47">
        <v>891</v>
      </c>
      <c r="B909" s="42" t="str">
        <f t="shared" si="68"/>
        <v/>
      </c>
      <c r="C909" s="43" t="str">
        <f t="shared" si="69"/>
        <v/>
      </c>
      <c r="D909" s="57"/>
      <c r="E909" s="58"/>
      <c r="F909" s="49"/>
      <c r="G909" s="51" t="str">
        <f t="shared" si="65"/>
        <v/>
      </c>
      <c r="H909" s="51" t="str">
        <f t="shared" si="66"/>
        <v/>
      </c>
      <c r="I909" s="52" t="str">
        <f t="shared" si="67"/>
        <v/>
      </c>
      <c r="K909" s="59"/>
      <c r="L909" s="59"/>
      <c r="M909" s="59"/>
      <c r="N909" s="59"/>
      <c r="O909" s="60"/>
      <c r="P909" s="61"/>
      <c r="Q909" s="59"/>
      <c r="R909" s="59"/>
      <c r="S909" s="60"/>
    </row>
    <row r="910" spans="1:19" s="41" customFormat="1" ht="16.5" customHeight="1" x14ac:dyDescent="0.3">
      <c r="A910" s="47">
        <v>892</v>
      </c>
      <c r="B910" s="42" t="str">
        <f t="shared" si="68"/>
        <v/>
      </c>
      <c r="C910" s="43" t="str">
        <f t="shared" si="69"/>
        <v/>
      </c>
      <c r="D910" s="57"/>
      <c r="E910" s="58"/>
      <c r="F910" s="49"/>
      <c r="G910" s="51" t="str">
        <f t="shared" si="65"/>
        <v/>
      </c>
      <c r="H910" s="51" t="str">
        <f t="shared" si="66"/>
        <v/>
      </c>
      <c r="I910" s="52" t="str">
        <f t="shared" si="67"/>
        <v/>
      </c>
      <c r="K910" s="59"/>
      <c r="L910" s="59"/>
      <c r="M910" s="59"/>
      <c r="N910" s="59"/>
      <c r="O910" s="60"/>
      <c r="P910" s="61"/>
      <c r="Q910" s="59"/>
      <c r="R910" s="59"/>
      <c r="S910" s="60"/>
    </row>
    <row r="911" spans="1:19" s="41" customFormat="1" ht="16.5" customHeight="1" x14ac:dyDescent="0.3">
      <c r="A911" s="47">
        <v>893</v>
      </c>
      <c r="B911" s="42" t="str">
        <f t="shared" si="68"/>
        <v/>
      </c>
      <c r="C911" s="43" t="str">
        <f t="shared" si="69"/>
        <v/>
      </c>
      <c r="D911" s="57"/>
      <c r="E911" s="58"/>
      <c r="F911" s="49"/>
      <c r="G911" s="51" t="str">
        <f t="shared" si="65"/>
        <v/>
      </c>
      <c r="H911" s="51" t="str">
        <f t="shared" si="66"/>
        <v/>
      </c>
      <c r="I911" s="52" t="str">
        <f t="shared" si="67"/>
        <v/>
      </c>
      <c r="K911" s="59"/>
      <c r="L911" s="59"/>
      <c r="M911" s="59"/>
      <c r="N911" s="59"/>
      <c r="O911" s="60"/>
      <c r="P911" s="61"/>
      <c r="Q911" s="59"/>
      <c r="R911" s="59"/>
      <c r="S911" s="60"/>
    </row>
    <row r="912" spans="1:19" s="41" customFormat="1" ht="16.5" customHeight="1" x14ac:dyDescent="0.3">
      <c r="A912" s="47">
        <v>894</v>
      </c>
      <c r="B912" s="42" t="str">
        <f t="shared" si="68"/>
        <v/>
      </c>
      <c r="C912" s="43" t="str">
        <f t="shared" si="69"/>
        <v/>
      </c>
      <c r="D912" s="57"/>
      <c r="E912" s="58"/>
      <c r="F912" s="49"/>
      <c r="G912" s="51" t="str">
        <f t="shared" si="65"/>
        <v/>
      </c>
      <c r="H912" s="51" t="str">
        <f t="shared" si="66"/>
        <v/>
      </c>
      <c r="I912" s="52" t="str">
        <f t="shared" si="67"/>
        <v/>
      </c>
      <c r="K912" s="59"/>
      <c r="L912" s="59"/>
      <c r="M912" s="59"/>
      <c r="N912" s="59"/>
      <c r="O912" s="60"/>
      <c r="P912" s="61"/>
      <c r="Q912" s="59"/>
      <c r="R912" s="59"/>
      <c r="S912" s="60"/>
    </row>
    <row r="913" spans="1:19" s="41" customFormat="1" ht="16.5" customHeight="1" x14ac:dyDescent="0.3">
      <c r="A913" s="47">
        <v>895</v>
      </c>
      <c r="B913" s="42" t="str">
        <f t="shared" si="68"/>
        <v/>
      </c>
      <c r="C913" s="43" t="str">
        <f t="shared" si="69"/>
        <v/>
      </c>
      <c r="D913" s="57"/>
      <c r="E913" s="58"/>
      <c r="F913" s="49"/>
      <c r="G913" s="51" t="str">
        <f t="shared" si="65"/>
        <v/>
      </c>
      <c r="H913" s="51" t="str">
        <f t="shared" si="66"/>
        <v/>
      </c>
      <c r="I913" s="52" t="str">
        <f t="shared" si="67"/>
        <v/>
      </c>
      <c r="K913" s="59"/>
      <c r="L913" s="59"/>
      <c r="M913" s="59"/>
      <c r="N913" s="59"/>
      <c r="O913" s="60"/>
      <c r="P913" s="61"/>
      <c r="Q913" s="59"/>
      <c r="R913" s="59"/>
      <c r="S913" s="60"/>
    </row>
    <row r="914" spans="1:19" s="41" customFormat="1" ht="16.5" customHeight="1" x14ac:dyDescent="0.3">
      <c r="A914" s="47">
        <v>896</v>
      </c>
      <c r="B914" s="42" t="str">
        <f t="shared" si="68"/>
        <v/>
      </c>
      <c r="C914" s="43" t="str">
        <f t="shared" si="69"/>
        <v/>
      </c>
      <c r="D914" s="57"/>
      <c r="E914" s="58"/>
      <c r="F914" s="49"/>
      <c r="G914" s="51" t="str">
        <f t="shared" si="65"/>
        <v/>
      </c>
      <c r="H914" s="51" t="str">
        <f t="shared" si="66"/>
        <v/>
      </c>
      <c r="I914" s="52" t="str">
        <f t="shared" si="67"/>
        <v/>
      </c>
      <c r="K914" s="59"/>
      <c r="L914" s="59"/>
      <c r="M914" s="59"/>
      <c r="N914" s="59"/>
      <c r="O914" s="60"/>
      <c r="P914" s="61"/>
      <c r="Q914" s="59"/>
      <c r="R914" s="59"/>
      <c r="S914" s="60"/>
    </row>
    <row r="915" spans="1:19" s="41" customFormat="1" ht="16.5" customHeight="1" x14ac:dyDescent="0.3">
      <c r="A915" s="47">
        <v>897</v>
      </c>
      <c r="B915" s="42" t="str">
        <f t="shared" si="68"/>
        <v/>
      </c>
      <c r="C915" s="43" t="str">
        <f t="shared" si="69"/>
        <v/>
      </c>
      <c r="D915" s="57"/>
      <c r="E915" s="58"/>
      <c r="F915" s="49"/>
      <c r="G915" s="51" t="str">
        <f t="shared" si="65"/>
        <v/>
      </c>
      <c r="H915" s="51" t="str">
        <f t="shared" si="66"/>
        <v/>
      </c>
      <c r="I915" s="52" t="str">
        <f t="shared" si="67"/>
        <v/>
      </c>
      <c r="K915" s="59"/>
      <c r="L915" s="59"/>
      <c r="M915" s="59"/>
      <c r="N915" s="59"/>
      <c r="O915" s="60"/>
      <c r="P915" s="61"/>
      <c r="Q915" s="59"/>
      <c r="R915" s="59"/>
      <c r="S915" s="60"/>
    </row>
    <row r="916" spans="1:19" s="41" customFormat="1" ht="16.5" customHeight="1" x14ac:dyDescent="0.3">
      <c r="A916" s="47">
        <v>898</v>
      </c>
      <c r="B916" s="42" t="str">
        <f t="shared" si="68"/>
        <v/>
      </c>
      <c r="C916" s="43" t="str">
        <f t="shared" si="69"/>
        <v/>
      </c>
      <c r="D916" s="57"/>
      <c r="E916" s="58"/>
      <c r="F916" s="49"/>
      <c r="G916" s="51" t="str">
        <f t="shared" ref="G916:G979" si="70">IF(ISERROR(IF(ISBLANK(D916),"",D916-$D$8)),"",IF(ISBLANK(D916),"",D916-$D$8))</f>
        <v/>
      </c>
      <c r="H916" s="51" t="str">
        <f t="shared" ref="H916:H979" si="71">IF(ISERROR(IF(ISBLANK(D916),"",D916-C916)),"",IF(ISBLANK(D916),"",D916-C916))</f>
        <v/>
      </c>
      <c r="I916" s="52" t="str">
        <f t="shared" ref="I916:I979" si="72">IF(ISERROR(IF((G916/-$D$10)&lt;0,"",G916/-$D$10)),"",IF((G916/-$D$10)&lt;0,"",G916/-$D$10))</f>
        <v/>
      </c>
      <c r="K916" s="59"/>
      <c r="L916" s="59"/>
      <c r="M916" s="59"/>
      <c r="N916" s="59"/>
      <c r="O916" s="60"/>
      <c r="P916" s="61"/>
      <c r="Q916" s="59"/>
      <c r="R916" s="59"/>
      <c r="S916" s="60"/>
    </row>
    <row r="917" spans="1:19" s="41" customFormat="1" ht="16.5" customHeight="1" x14ac:dyDescent="0.3">
      <c r="A917" s="47">
        <v>899</v>
      </c>
      <c r="B917" s="42" t="str">
        <f t="shared" ref="B917:B980" si="73">IF(ISERROR(IF(A917&lt;=$D$6,B916+1,"")),"",IF(A917&lt;=$D$6,B916+1,""))</f>
        <v/>
      </c>
      <c r="C917" s="43" t="str">
        <f t="shared" ref="C917:C980" si="74">IF(ISERROR(IF(A917&lt;=$D$6,C916-$D$12,"")),"",IF(A917&lt;=$D$6,C916-$D$12,""))</f>
        <v/>
      </c>
      <c r="D917" s="57"/>
      <c r="E917" s="58"/>
      <c r="F917" s="49"/>
      <c r="G917" s="51" t="str">
        <f t="shared" si="70"/>
        <v/>
      </c>
      <c r="H917" s="51" t="str">
        <f t="shared" si="71"/>
        <v/>
      </c>
      <c r="I917" s="52" t="str">
        <f t="shared" si="72"/>
        <v/>
      </c>
      <c r="K917" s="59"/>
      <c r="L917" s="59"/>
      <c r="M917" s="59"/>
      <c r="N917" s="59"/>
      <c r="O917" s="60"/>
      <c r="P917" s="61"/>
      <c r="Q917" s="59"/>
      <c r="R917" s="59"/>
      <c r="S917" s="60"/>
    </row>
    <row r="918" spans="1:19" s="41" customFormat="1" ht="16.5" customHeight="1" x14ac:dyDescent="0.3">
      <c r="A918" s="47">
        <v>900</v>
      </c>
      <c r="B918" s="42" t="str">
        <f t="shared" si="73"/>
        <v/>
      </c>
      <c r="C918" s="43" t="str">
        <f t="shared" si="74"/>
        <v/>
      </c>
      <c r="D918" s="57"/>
      <c r="E918" s="58"/>
      <c r="F918" s="49"/>
      <c r="G918" s="51" t="str">
        <f t="shared" si="70"/>
        <v/>
      </c>
      <c r="H918" s="51" t="str">
        <f t="shared" si="71"/>
        <v/>
      </c>
      <c r="I918" s="52" t="str">
        <f t="shared" si="72"/>
        <v/>
      </c>
      <c r="K918" s="59"/>
      <c r="L918" s="59"/>
      <c r="M918" s="59"/>
      <c r="N918" s="59"/>
      <c r="O918" s="60"/>
      <c r="P918" s="61"/>
      <c r="Q918" s="59"/>
      <c r="R918" s="59"/>
      <c r="S918" s="60"/>
    </row>
    <row r="919" spans="1:19" s="41" customFormat="1" ht="16.5" customHeight="1" x14ac:dyDescent="0.3">
      <c r="A919" s="47">
        <v>901</v>
      </c>
      <c r="B919" s="42" t="str">
        <f t="shared" si="73"/>
        <v/>
      </c>
      <c r="C919" s="43" t="str">
        <f t="shared" si="74"/>
        <v/>
      </c>
      <c r="D919" s="57"/>
      <c r="E919" s="58"/>
      <c r="F919" s="49"/>
      <c r="G919" s="51" t="str">
        <f t="shared" si="70"/>
        <v/>
      </c>
      <c r="H919" s="51" t="str">
        <f t="shared" si="71"/>
        <v/>
      </c>
      <c r="I919" s="52" t="str">
        <f t="shared" si="72"/>
        <v/>
      </c>
      <c r="K919" s="59"/>
      <c r="L919" s="59"/>
      <c r="M919" s="59"/>
      <c r="N919" s="59"/>
      <c r="O919" s="60"/>
      <c r="P919" s="61"/>
      <c r="Q919" s="59"/>
      <c r="R919" s="59"/>
      <c r="S919" s="60"/>
    </row>
    <row r="920" spans="1:19" s="41" customFormat="1" ht="16.5" customHeight="1" x14ac:dyDescent="0.3">
      <c r="A920" s="47">
        <v>902</v>
      </c>
      <c r="B920" s="42" t="str">
        <f t="shared" si="73"/>
        <v/>
      </c>
      <c r="C920" s="43" t="str">
        <f t="shared" si="74"/>
        <v/>
      </c>
      <c r="D920" s="57"/>
      <c r="E920" s="58"/>
      <c r="F920" s="49"/>
      <c r="G920" s="51" t="str">
        <f t="shared" si="70"/>
        <v/>
      </c>
      <c r="H920" s="51" t="str">
        <f t="shared" si="71"/>
        <v/>
      </c>
      <c r="I920" s="52" t="str">
        <f t="shared" si="72"/>
        <v/>
      </c>
      <c r="K920" s="59"/>
      <c r="L920" s="59"/>
      <c r="M920" s="59"/>
      <c r="N920" s="59"/>
      <c r="O920" s="60"/>
      <c r="P920" s="61"/>
      <c r="Q920" s="59"/>
      <c r="R920" s="59"/>
      <c r="S920" s="60"/>
    </row>
    <row r="921" spans="1:19" s="41" customFormat="1" ht="16.5" customHeight="1" x14ac:dyDescent="0.3">
      <c r="A921" s="47">
        <v>903</v>
      </c>
      <c r="B921" s="42" t="str">
        <f t="shared" si="73"/>
        <v/>
      </c>
      <c r="C921" s="43" t="str">
        <f t="shared" si="74"/>
        <v/>
      </c>
      <c r="D921" s="57"/>
      <c r="E921" s="58"/>
      <c r="F921" s="49"/>
      <c r="G921" s="51" t="str">
        <f t="shared" si="70"/>
        <v/>
      </c>
      <c r="H921" s="51" t="str">
        <f t="shared" si="71"/>
        <v/>
      </c>
      <c r="I921" s="52" t="str">
        <f t="shared" si="72"/>
        <v/>
      </c>
      <c r="K921" s="59"/>
      <c r="L921" s="59"/>
      <c r="M921" s="59"/>
      <c r="N921" s="59"/>
      <c r="O921" s="60"/>
      <c r="P921" s="61"/>
      <c r="Q921" s="59"/>
      <c r="R921" s="59"/>
      <c r="S921" s="60"/>
    </row>
    <row r="922" spans="1:19" s="41" customFormat="1" ht="16.5" customHeight="1" x14ac:dyDescent="0.3">
      <c r="A922" s="47">
        <v>904</v>
      </c>
      <c r="B922" s="42" t="str">
        <f t="shared" si="73"/>
        <v/>
      </c>
      <c r="C922" s="43" t="str">
        <f t="shared" si="74"/>
        <v/>
      </c>
      <c r="D922" s="57"/>
      <c r="E922" s="58"/>
      <c r="F922" s="49"/>
      <c r="G922" s="51" t="str">
        <f t="shared" si="70"/>
        <v/>
      </c>
      <c r="H922" s="51" t="str">
        <f t="shared" si="71"/>
        <v/>
      </c>
      <c r="I922" s="52" t="str">
        <f t="shared" si="72"/>
        <v/>
      </c>
      <c r="K922" s="59"/>
      <c r="L922" s="59"/>
      <c r="M922" s="59"/>
      <c r="N922" s="59"/>
      <c r="O922" s="60"/>
      <c r="P922" s="61"/>
      <c r="Q922" s="59"/>
      <c r="R922" s="59"/>
      <c r="S922" s="60"/>
    </row>
    <row r="923" spans="1:19" s="41" customFormat="1" ht="16.5" customHeight="1" x14ac:dyDescent="0.3">
      <c r="A923" s="47">
        <v>905</v>
      </c>
      <c r="B923" s="42" t="str">
        <f t="shared" si="73"/>
        <v/>
      </c>
      <c r="C923" s="43" t="str">
        <f t="shared" si="74"/>
        <v/>
      </c>
      <c r="D923" s="57"/>
      <c r="E923" s="58"/>
      <c r="F923" s="49"/>
      <c r="G923" s="51" t="str">
        <f t="shared" si="70"/>
        <v/>
      </c>
      <c r="H923" s="51" t="str">
        <f t="shared" si="71"/>
        <v/>
      </c>
      <c r="I923" s="52" t="str">
        <f t="shared" si="72"/>
        <v/>
      </c>
      <c r="K923" s="59"/>
      <c r="L923" s="59"/>
      <c r="M923" s="59"/>
      <c r="N923" s="59"/>
      <c r="O923" s="60"/>
      <c r="P923" s="61"/>
      <c r="Q923" s="59"/>
      <c r="R923" s="59"/>
      <c r="S923" s="60"/>
    </row>
    <row r="924" spans="1:19" s="41" customFormat="1" ht="16.5" customHeight="1" x14ac:dyDescent="0.3">
      <c r="A924" s="47">
        <v>906</v>
      </c>
      <c r="B924" s="42" t="str">
        <f t="shared" si="73"/>
        <v/>
      </c>
      <c r="C924" s="43" t="str">
        <f t="shared" si="74"/>
        <v/>
      </c>
      <c r="D924" s="57"/>
      <c r="E924" s="58"/>
      <c r="F924" s="49"/>
      <c r="G924" s="51" t="str">
        <f t="shared" si="70"/>
        <v/>
      </c>
      <c r="H924" s="51" t="str">
        <f t="shared" si="71"/>
        <v/>
      </c>
      <c r="I924" s="52" t="str">
        <f t="shared" si="72"/>
        <v/>
      </c>
      <c r="K924" s="59"/>
      <c r="L924" s="59"/>
      <c r="M924" s="59"/>
      <c r="N924" s="59"/>
      <c r="O924" s="60"/>
      <c r="P924" s="61"/>
      <c r="Q924" s="59"/>
      <c r="R924" s="59"/>
      <c r="S924" s="60"/>
    </row>
    <row r="925" spans="1:19" s="41" customFormat="1" ht="16.5" customHeight="1" x14ac:dyDescent="0.3">
      <c r="A925" s="47">
        <v>907</v>
      </c>
      <c r="B925" s="42" t="str">
        <f t="shared" si="73"/>
        <v/>
      </c>
      <c r="C925" s="43" t="str">
        <f t="shared" si="74"/>
        <v/>
      </c>
      <c r="D925" s="57"/>
      <c r="E925" s="58"/>
      <c r="F925" s="49"/>
      <c r="G925" s="51" t="str">
        <f t="shared" si="70"/>
        <v/>
      </c>
      <c r="H925" s="51" t="str">
        <f t="shared" si="71"/>
        <v/>
      </c>
      <c r="I925" s="52" t="str">
        <f t="shared" si="72"/>
        <v/>
      </c>
      <c r="K925" s="59"/>
      <c r="L925" s="59"/>
      <c r="M925" s="59"/>
      <c r="N925" s="59"/>
      <c r="O925" s="60"/>
      <c r="P925" s="61"/>
      <c r="Q925" s="59"/>
      <c r="R925" s="59"/>
      <c r="S925" s="60"/>
    </row>
    <row r="926" spans="1:19" s="41" customFormat="1" ht="16.5" customHeight="1" x14ac:dyDescent="0.3">
      <c r="A926" s="47">
        <v>908</v>
      </c>
      <c r="B926" s="42" t="str">
        <f t="shared" si="73"/>
        <v/>
      </c>
      <c r="C926" s="43" t="str">
        <f t="shared" si="74"/>
        <v/>
      </c>
      <c r="D926" s="57"/>
      <c r="E926" s="58"/>
      <c r="F926" s="49"/>
      <c r="G926" s="51" t="str">
        <f t="shared" si="70"/>
        <v/>
      </c>
      <c r="H926" s="51" t="str">
        <f t="shared" si="71"/>
        <v/>
      </c>
      <c r="I926" s="52" t="str">
        <f t="shared" si="72"/>
        <v/>
      </c>
      <c r="K926" s="59"/>
      <c r="L926" s="59"/>
      <c r="M926" s="59"/>
      <c r="N926" s="59"/>
      <c r="O926" s="60"/>
      <c r="P926" s="61"/>
      <c r="Q926" s="59"/>
      <c r="R926" s="59"/>
      <c r="S926" s="60"/>
    </row>
    <row r="927" spans="1:19" s="41" customFormat="1" ht="16.5" customHeight="1" x14ac:dyDescent="0.3">
      <c r="A927" s="47">
        <v>909</v>
      </c>
      <c r="B927" s="42" t="str">
        <f t="shared" si="73"/>
        <v/>
      </c>
      <c r="C927" s="43" t="str">
        <f t="shared" si="74"/>
        <v/>
      </c>
      <c r="D927" s="57"/>
      <c r="E927" s="58"/>
      <c r="F927" s="49"/>
      <c r="G927" s="51" t="str">
        <f t="shared" si="70"/>
        <v/>
      </c>
      <c r="H927" s="51" t="str">
        <f t="shared" si="71"/>
        <v/>
      </c>
      <c r="I927" s="52" t="str">
        <f t="shared" si="72"/>
        <v/>
      </c>
      <c r="K927" s="59"/>
      <c r="L927" s="59"/>
      <c r="M927" s="59"/>
      <c r="N927" s="59"/>
      <c r="O927" s="60"/>
      <c r="P927" s="61"/>
      <c r="Q927" s="59"/>
      <c r="R927" s="59"/>
      <c r="S927" s="60"/>
    </row>
    <row r="928" spans="1:19" s="41" customFormat="1" ht="16.5" customHeight="1" x14ac:dyDescent="0.3">
      <c r="A928" s="47">
        <v>910</v>
      </c>
      <c r="B928" s="42" t="str">
        <f t="shared" si="73"/>
        <v/>
      </c>
      <c r="C928" s="43" t="str">
        <f t="shared" si="74"/>
        <v/>
      </c>
      <c r="D928" s="57"/>
      <c r="E928" s="58"/>
      <c r="F928" s="49"/>
      <c r="G928" s="51" t="str">
        <f t="shared" si="70"/>
        <v/>
      </c>
      <c r="H928" s="51" t="str">
        <f t="shared" si="71"/>
        <v/>
      </c>
      <c r="I928" s="52" t="str">
        <f t="shared" si="72"/>
        <v/>
      </c>
      <c r="K928" s="59"/>
      <c r="L928" s="59"/>
      <c r="M928" s="59"/>
      <c r="N928" s="59"/>
      <c r="O928" s="60"/>
      <c r="P928" s="61"/>
      <c r="Q928" s="59"/>
      <c r="R928" s="59"/>
      <c r="S928" s="60"/>
    </row>
    <row r="929" spans="1:19" s="41" customFormat="1" ht="16.5" customHeight="1" x14ac:dyDescent="0.3">
      <c r="A929" s="47">
        <v>911</v>
      </c>
      <c r="B929" s="42" t="str">
        <f t="shared" si="73"/>
        <v/>
      </c>
      <c r="C929" s="43" t="str">
        <f t="shared" si="74"/>
        <v/>
      </c>
      <c r="D929" s="57"/>
      <c r="E929" s="58"/>
      <c r="F929" s="49"/>
      <c r="G929" s="51" t="str">
        <f t="shared" si="70"/>
        <v/>
      </c>
      <c r="H929" s="51" t="str">
        <f t="shared" si="71"/>
        <v/>
      </c>
      <c r="I929" s="52" t="str">
        <f t="shared" si="72"/>
        <v/>
      </c>
      <c r="K929" s="59"/>
      <c r="L929" s="59"/>
      <c r="M929" s="59"/>
      <c r="N929" s="59"/>
      <c r="O929" s="60"/>
      <c r="P929" s="61"/>
      <c r="Q929" s="59"/>
      <c r="R929" s="59"/>
      <c r="S929" s="60"/>
    </row>
    <row r="930" spans="1:19" s="41" customFormat="1" ht="16.5" customHeight="1" x14ac:dyDescent="0.3">
      <c r="A930" s="47">
        <v>912</v>
      </c>
      <c r="B930" s="42" t="str">
        <f t="shared" si="73"/>
        <v/>
      </c>
      <c r="C930" s="43" t="str">
        <f t="shared" si="74"/>
        <v/>
      </c>
      <c r="D930" s="57"/>
      <c r="E930" s="58"/>
      <c r="F930" s="49"/>
      <c r="G930" s="51" t="str">
        <f t="shared" si="70"/>
        <v/>
      </c>
      <c r="H930" s="51" t="str">
        <f t="shared" si="71"/>
        <v/>
      </c>
      <c r="I930" s="52" t="str">
        <f t="shared" si="72"/>
        <v/>
      </c>
      <c r="K930" s="59"/>
      <c r="L930" s="59"/>
      <c r="M930" s="59"/>
      <c r="N930" s="59"/>
      <c r="O930" s="60"/>
      <c r="P930" s="61"/>
      <c r="Q930" s="59"/>
      <c r="R930" s="59"/>
      <c r="S930" s="60"/>
    </row>
    <row r="931" spans="1:19" s="41" customFormat="1" ht="16.5" customHeight="1" x14ac:dyDescent="0.3">
      <c r="A931" s="47">
        <v>913</v>
      </c>
      <c r="B931" s="42" t="str">
        <f t="shared" si="73"/>
        <v/>
      </c>
      <c r="C931" s="43" t="str">
        <f t="shared" si="74"/>
        <v/>
      </c>
      <c r="D931" s="57"/>
      <c r="E931" s="58"/>
      <c r="F931" s="49"/>
      <c r="G931" s="51" t="str">
        <f t="shared" si="70"/>
        <v/>
      </c>
      <c r="H931" s="51" t="str">
        <f t="shared" si="71"/>
        <v/>
      </c>
      <c r="I931" s="52" t="str">
        <f t="shared" si="72"/>
        <v/>
      </c>
      <c r="K931" s="59"/>
      <c r="L931" s="59"/>
      <c r="M931" s="59"/>
      <c r="N931" s="59"/>
      <c r="O931" s="60"/>
      <c r="P931" s="61"/>
      <c r="Q931" s="59"/>
      <c r="R931" s="59"/>
      <c r="S931" s="60"/>
    </row>
    <row r="932" spans="1:19" s="41" customFormat="1" ht="16.5" customHeight="1" x14ac:dyDescent="0.3">
      <c r="A932" s="47">
        <v>914</v>
      </c>
      <c r="B932" s="42" t="str">
        <f t="shared" si="73"/>
        <v/>
      </c>
      <c r="C932" s="43" t="str">
        <f t="shared" si="74"/>
        <v/>
      </c>
      <c r="D932" s="57"/>
      <c r="E932" s="58"/>
      <c r="F932" s="49"/>
      <c r="G932" s="51" t="str">
        <f t="shared" si="70"/>
        <v/>
      </c>
      <c r="H932" s="51" t="str">
        <f t="shared" si="71"/>
        <v/>
      </c>
      <c r="I932" s="52" t="str">
        <f t="shared" si="72"/>
        <v/>
      </c>
      <c r="K932" s="59"/>
      <c r="L932" s="59"/>
      <c r="M932" s="59"/>
      <c r="N932" s="59"/>
      <c r="O932" s="60"/>
      <c r="P932" s="61"/>
      <c r="Q932" s="59"/>
      <c r="R932" s="59"/>
      <c r="S932" s="60"/>
    </row>
    <row r="933" spans="1:19" s="41" customFormat="1" ht="16.5" customHeight="1" x14ac:dyDescent="0.3">
      <c r="A933" s="47">
        <v>915</v>
      </c>
      <c r="B933" s="42" t="str">
        <f t="shared" si="73"/>
        <v/>
      </c>
      <c r="C933" s="43" t="str">
        <f t="shared" si="74"/>
        <v/>
      </c>
      <c r="D933" s="57"/>
      <c r="E933" s="58"/>
      <c r="F933" s="49"/>
      <c r="G933" s="51" t="str">
        <f t="shared" si="70"/>
        <v/>
      </c>
      <c r="H933" s="51" t="str">
        <f t="shared" si="71"/>
        <v/>
      </c>
      <c r="I933" s="52" t="str">
        <f t="shared" si="72"/>
        <v/>
      </c>
      <c r="K933" s="59"/>
      <c r="L933" s="59"/>
      <c r="M933" s="59"/>
      <c r="N933" s="59"/>
      <c r="O933" s="60"/>
      <c r="P933" s="61"/>
      <c r="Q933" s="59"/>
      <c r="R933" s="59"/>
      <c r="S933" s="60"/>
    </row>
    <row r="934" spans="1:19" s="41" customFormat="1" ht="16.5" customHeight="1" x14ac:dyDescent="0.3">
      <c r="A934" s="47">
        <v>916</v>
      </c>
      <c r="B934" s="42" t="str">
        <f t="shared" si="73"/>
        <v/>
      </c>
      <c r="C934" s="43" t="str">
        <f t="shared" si="74"/>
        <v/>
      </c>
      <c r="D934" s="57"/>
      <c r="E934" s="58"/>
      <c r="F934" s="49"/>
      <c r="G934" s="51" t="str">
        <f t="shared" si="70"/>
        <v/>
      </c>
      <c r="H934" s="51" t="str">
        <f t="shared" si="71"/>
        <v/>
      </c>
      <c r="I934" s="52" t="str">
        <f t="shared" si="72"/>
        <v/>
      </c>
      <c r="K934" s="59"/>
      <c r="L934" s="59"/>
      <c r="M934" s="59"/>
      <c r="N934" s="59"/>
      <c r="O934" s="60"/>
      <c r="P934" s="61"/>
      <c r="Q934" s="59"/>
      <c r="R934" s="59"/>
      <c r="S934" s="60"/>
    </row>
    <row r="935" spans="1:19" s="41" customFormat="1" ht="16.5" customHeight="1" x14ac:dyDescent="0.3">
      <c r="A935" s="47">
        <v>917</v>
      </c>
      <c r="B935" s="42" t="str">
        <f t="shared" si="73"/>
        <v/>
      </c>
      <c r="C935" s="43" t="str">
        <f t="shared" si="74"/>
        <v/>
      </c>
      <c r="D935" s="57"/>
      <c r="E935" s="58"/>
      <c r="F935" s="49"/>
      <c r="G935" s="51" t="str">
        <f t="shared" si="70"/>
        <v/>
      </c>
      <c r="H935" s="51" t="str">
        <f t="shared" si="71"/>
        <v/>
      </c>
      <c r="I935" s="52" t="str">
        <f t="shared" si="72"/>
        <v/>
      </c>
      <c r="K935" s="59"/>
      <c r="L935" s="59"/>
      <c r="M935" s="59"/>
      <c r="N935" s="59"/>
      <c r="O935" s="60"/>
      <c r="P935" s="61"/>
      <c r="Q935" s="59"/>
      <c r="R935" s="59"/>
      <c r="S935" s="60"/>
    </row>
    <row r="936" spans="1:19" s="41" customFormat="1" ht="16.5" customHeight="1" x14ac:dyDescent="0.3">
      <c r="A936" s="47">
        <v>918</v>
      </c>
      <c r="B936" s="42" t="str">
        <f t="shared" si="73"/>
        <v/>
      </c>
      <c r="C936" s="43" t="str">
        <f t="shared" si="74"/>
        <v/>
      </c>
      <c r="D936" s="57"/>
      <c r="E936" s="58"/>
      <c r="F936" s="49"/>
      <c r="G936" s="51" t="str">
        <f t="shared" si="70"/>
        <v/>
      </c>
      <c r="H936" s="51" t="str">
        <f t="shared" si="71"/>
        <v/>
      </c>
      <c r="I936" s="52" t="str">
        <f t="shared" si="72"/>
        <v/>
      </c>
      <c r="K936" s="59"/>
      <c r="L936" s="59"/>
      <c r="M936" s="59"/>
      <c r="N936" s="59"/>
      <c r="O936" s="60"/>
      <c r="P936" s="61"/>
      <c r="Q936" s="59"/>
      <c r="R936" s="59"/>
      <c r="S936" s="60"/>
    </row>
    <row r="937" spans="1:19" s="41" customFormat="1" ht="16.5" customHeight="1" x14ac:dyDescent="0.3">
      <c r="A937" s="47">
        <v>919</v>
      </c>
      <c r="B937" s="42" t="str">
        <f t="shared" si="73"/>
        <v/>
      </c>
      <c r="C937" s="43" t="str">
        <f t="shared" si="74"/>
        <v/>
      </c>
      <c r="D937" s="57"/>
      <c r="E937" s="58"/>
      <c r="F937" s="49"/>
      <c r="G937" s="51" t="str">
        <f t="shared" si="70"/>
        <v/>
      </c>
      <c r="H937" s="51" t="str">
        <f t="shared" si="71"/>
        <v/>
      </c>
      <c r="I937" s="52" t="str">
        <f t="shared" si="72"/>
        <v/>
      </c>
      <c r="K937" s="59"/>
      <c r="L937" s="59"/>
      <c r="M937" s="59"/>
      <c r="N937" s="59"/>
      <c r="O937" s="60"/>
      <c r="P937" s="61"/>
      <c r="Q937" s="59"/>
      <c r="R937" s="59"/>
      <c r="S937" s="60"/>
    </row>
    <row r="938" spans="1:19" s="41" customFormat="1" ht="16.5" customHeight="1" x14ac:dyDescent="0.3">
      <c r="A938" s="47">
        <v>920</v>
      </c>
      <c r="B938" s="42" t="str">
        <f t="shared" si="73"/>
        <v/>
      </c>
      <c r="C938" s="43" t="str">
        <f t="shared" si="74"/>
        <v/>
      </c>
      <c r="D938" s="57"/>
      <c r="E938" s="58"/>
      <c r="F938" s="49"/>
      <c r="G938" s="51" t="str">
        <f t="shared" si="70"/>
        <v/>
      </c>
      <c r="H938" s="51" t="str">
        <f t="shared" si="71"/>
        <v/>
      </c>
      <c r="I938" s="52" t="str">
        <f t="shared" si="72"/>
        <v/>
      </c>
      <c r="K938" s="59"/>
      <c r="L938" s="59"/>
      <c r="M938" s="59"/>
      <c r="N938" s="59"/>
      <c r="O938" s="60"/>
      <c r="P938" s="61"/>
      <c r="Q938" s="59"/>
      <c r="R938" s="59"/>
      <c r="S938" s="60"/>
    </row>
    <row r="939" spans="1:19" s="41" customFormat="1" ht="16.5" customHeight="1" x14ac:dyDescent="0.3">
      <c r="A939" s="47">
        <v>921</v>
      </c>
      <c r="B939" s="42" t="str">
        <f t="shared" si="73"/>
        <v/>
      </c>
      <c r="C939" s="43" t="str">
        <f t="shared" si="74"/>
        <v/>
      </c>
      <c r="D939" s="57"/>
      <c r="E939" s="58"/>
      <c r="F939" s="49"/>
      <c r="G939" s="51" t="str">
        <f t="shared" si="70"/>
        <v/>
      </c>
      <c r="H939" s="51" t="str">
        <f t="shared" si="71"/>
        <v/>
      </c>
      <c r="I939" s="52" t="str">
        <f t="shared" si="72"/>
        <v/>
      </c>
      <c r="K939" s="59"/>
      <c r="L939" s="59"/>
      <c r="M939" s="59"/>
      <c r="N939" s="59"/>
      <c r="O939" s="60"/>
      <c r="P939" s="61"/>
      <c r="Q939" s="59"/>
      <c r="R939" s="59"/>
      <c r="S939" s="60"/>
    </row>
    <row r="940" spans="1:19" s="41" customFormat="1" ht="16.5" customHeight="1" x14ac:dyDescent="0.3">
      <c r="A940" s="47">
        <v>922</v>
      </c>
      <c r="B940" s="42" t="str">
        <f t="shared" si="73"/>
        <v/>
      </c>
      <c r="C940" s="43" t="str">
        <f t="shared" si="74"/>
        <v/>
      </c>
      <c r="D940" s="57"/>
      <c r="E940" s="58"/>
      <c r="F940" s="49"/>
      <c r="G940" s="51" t="str">
        <f t="shared" si="70"/>
        <v/>
      </c>
      <c r="H940" s="51" t="str">
        <f t="shared" si="71"/>
        <v/>
      </c>
      <c r="I940" s="52" t="str">
        <f t="shared" si="72"/>
        <v/>
      </c>
      <c r="K940" s="59"/>
      <c r="L940" s="59"/>
      <c r="M940" s="59"/>
      <c r="N940" s="59"/>
      <c r="O940" s="60"/>
      <c r="P940" s="61"/>
      <c r="Q940" s="59"/>
      <c r="R940" s="59"/>
      <c r="S940" s="60"/>
    </row>
    <row r="941" spans="1:19" s="41" customFormat="1" ht="16.5" customHeight="1" x14ac:dyDescent="0.3">
      <c r="A941" s="47">
        <v>923</v>
      </c>
      <c r="B941" s="42" t="str">
        <f t="shared" si="73"/>
        <v/>
      </c>
      <c r="C941" s="43" t="str">
        <f t="shared" si="74"/>
        <v/>
      </c>
      <c r="D941" s="57"/>
      <c r="E941" s="58"/>
      <c r="F941" s="49"/>
      <c r="G941" s="51" t="str">
        <f t="shared" si="70"/>
        <v/>
      </c>
      <c r="H941" s="51" t="str">
        <f t="shared" si="71"/>
        <v/>
      </c>
      <c r="I941" s="52" t="str">
        <f t="shared" si="72"/>
        <v/>
      </c>
      <c r="K941" s="59"/>
      <c r="L941" s="59"/>
      <c r="M941" s="59"/>
      <c r="N941" s="59"/>
      <c r="O941" s="60"/>
      <c r="P941" s="61"/>
      <c r="Q941" s="59"/>
      <c r="R941" s="59"/>
      <c r="S941" s="60"/>
    </row>
    <row r="942" spans="1:19" s="41" customFormat="1" ht="16.5" customHeight="1" x14ac:dyDescent="0.3">
      <c r="A942" s="47">
        <v>924</v>
      </c>
      <c r="B942" s="42" t="str">
        <f t="shared" si="73"/>
        <v/>
      </c>
      <c r="C942" s="43" t="str">
        <f t="shared" si="74"/>
        <v/>
      </c>
      <c r="D942" s="57"/>
      <c r="E942" s="58"/>
      <c r="F942" s="49"/>
      <c r="G942" s="51" t="str">
        <f t="shared" si="70"/>
        <v/>
      </c>
      <c r="H942" s="51" t="str">
        <f t="shared" si="71"/>
        <v/>
      </c>
      <c r="I942" s="52" t="str">
        <f t="shared" si="72"/>
        <v/>
      </c>
      <c r="K942" s="59"/>
      <c r="L942" s="59"/>
      <c r="M942" s="59"/>
      <c r="N942" s="59"/>
      <c r="O942" s="60"/>
      <c r="P942" s="61"/>
      <c r="Q942" s="59"/>
      <c r="R942" s="59"/>
      <c r="S942" s="60"/>
    </row>
    <row r="943" spans="1:19" s="41" customFormat="1" ht="16.5" customHeight="1" x14ac:dyDescent="0.3">
      <c r="A943" s="47">
        <v>925</v>
      </c>
      <c r="B943" s="42" t="str">
        <f t="shared" si="73"/>
        <v/>
      </c>
      <c r="C943" s="43" t="str">
        <f t="shared" si="74"/>
        <v/>
      </c>
      <c r="D943" s="57"/>
      <c r="E943" s="58"/>
      <c r="F943" s="49"/>
      <c r="G943" s="51" t="str">
        <f t="shared" si="70"/>
        <v/>
      </c>
      <c r="H943" s="51" t="str">
        <f t="shared" si="71"/>
        <v/>
      </c>
      <c r="I943" s="52" t="str">
        <f t="shared" si="72"/>
        <v/>
      </c>
      <c r="K943" s="59"/>
      <c r="L943" s="59"/>
      <c r="M943" s="59"/>
      <c r="N943" s="59"/>
      <c r="O943" s="60"/>
      <c r="P943" s="61"/>
      <c r="Q943" s="59"/>
      <c r="R943" s="59"/>
      <c r="S943" s="60"/>
    </row>
    <row r="944" spans="1:19" s="41" customFormat="1" ht="16.5" customHeight="1" x14ac:dyDescent="0.3">
      <c r="A944" s="47">
        <v>926</v>
      </c>
      <c r="B944" s="42" t="str">
        <f t="shared" si="73"/>
        <v/>
      </c>
      <c r="C944" s="43" t="str">
        <f t="shared" si="74"/>
        <v/>
      </c>
      <c r="D944" s="57"/>
      <c r="E944" s="58"/>
      <c r="F944" s="49"/>
      <c r="G944" s="51" t="str">
        <f t="shared" si="70"/>
        <v/>
      </c>
      <c r="H944" s="51" t="str">
        <f t="shared" si="71"/>
        <v/>
      </c>
      <c r="I944" s="52" t="str">
        <f t="shared" si="72"/>
        <v/>
      </c>
      <c r="K944" s="59"/>
      <c r="L944" s="59"/>
      <c r="M944" s="59"/>
      <c r="N944" s="59"/>
      <c r="O944" s="60"/>
      <c r="P944" s="61"/>
      <c r="Q944" s="59"/>
      <c r="R944" s="59"/>
      <c r="S944" s="60"/>
    </row>
    <row r="945" spans="1:19" s="41" customFormat="1" ht="16.5" customHeight="1" x14ac:dyDescent="0.3">
      <c r="A945" s="47">
        <v>927</v>
      </c>
      <c r="B945" s="42" t="str">
        <f t="shared" si="73"/>
        <v/>
      </c>
      <c r="C945" s="43" t="str">
        <f t="shared" si="74"/>
        <v/>
      </c>
      <c r="D945" s="57"/>
      <c r="E945" s="58"/>
      <c r="F945" s="49"/>
      <c r="G945" s="51" t="str">
        <f t="shared" si="70"/>
        <v/>
      </c>
      <c r="H945" s="51" t="str">
        <f t="shared" si="71"/>
        <v/>
      </c>
      <c r="I945" s="52" t="str">
        <f t="shared" si="72"/>
        <v/>
      </c>
      <c r="K945" s="59"/>
      <c r="L945" s="59"/>
      <c r="M945" s="59"/>
      <c r="N945" s="59"/>
      <c r="O945" s="60"/>
      <c r="P945" s="61"/>
      <c r="Q945" s="59"/>
      <c r="R945" s="59"/>
      <c r="S945" s="60"/>
    </row>
    <row r="946" spans="1:19" s="41" customFormat="1" ht="16.5" customHeight="1" x14ac:dyDescent="0.3">
      <c r="A946" s="47">
        <v>928</v>
      </c>
      <c r="B946" s="42" t="str">
        <f t="shared" si="73"/>
        <v/>
      </c>
      <c r="C946" s="43" t="str">
        <f t="shared" si="74"/>
        <v/>
      </c>
      <c r="D946" s="57"/>
      <c r="E946" s="58"/>
      <c r="F946" s="49"/>
      <c r="G946" s="51" t="str">
        <f t="shared" si="70"/>
        <v/>
      </c>
      <c r="H946" s="51" t="str">
        <f t="shared" si="71"/>
        <v/>
      </c>
      <c r="I946" s="52" t="str">
        <f t="shared" si="72"/>
        <v/>
      </c>
      <c r="K946" s="59"/>
      <c r="L946" s="59"/>
      <c r="M946" s="59"/>
      <c r="N946" s="59"/>
      <c r="O946" s="60"/>
      <c r="P946" s="61"/>
      <c r="Q946" s="59"/>
      <c r="R946" s="59"/>
      <c r="S946" s="60"/>
    </row>
    <row r="947" spans="1:19" s="41" customFormat="1" ht="16.5" customHeight="1" x14ac:dyDescent="0.3">
      <c r="A947" s="47">
        <v>929</v>
      </c>
      <c r="B947" s="42" t="str">
        <f t="shared" si="73"/>
        <v/>
      </c>
      <c r="C947" s="43" t="str">
        <f t="shared" si="74"/>
        <v/>
      </c>
      <c r="D947" s="57"/>
      <c r="E947" s="58"/>
      <c r="F947" s="49"/>
      <c r="G947" s="51" t="str">
        <f t="shared" si="70"/>
        <v/>
      </c>
      <c r="H947" s="51" t="str">
        <f t="shared" si="71"/>
        <v/>
      </c>
      <c r="I947" s="52" t="str">
        <f t="shared" si="72"/>
        <v/>
      </c>
      <c r="K947" s="59"/>
      <c r="L947" s="59"/>
      <c r="M947" s="59"/>
      <c r="N947" s="59"/>
      <c r="O947" s="60"/>
      <c r="P947" s="61"/>
      <c r="Q947" s="59"/>
      <c r="R947" s="59"/>
      <c r="S947" s="60"/>
    </row>
    <row r="948" spans="1:19" s="41" customFormat="1" ht="16.5" customHeight="1" x14ac:dyDescent="0.3">
      <c r="A948" s="47">
        <v>930</v>
      </c>
      <c r="B948" s="42" t="str">
        <f t="shared" si="73"/>
        <v/>
      </c>
      <c r="C948" s="43" t="str">
        <f t="shared" si="74"/>
        <v/>
      </c>
      <c r="D948" s="57"/>
      <c r="E948" s="58"/>
      <c r="F948" s="49"/>
      <c r="G948" s="51" t="str">
        <f t="shared" si="70"/>
        <v/>
      </c>
      <c r="H948" s="51" t="str">
        <f t="shared" si="71"/>
        <v/>
      </c>
      <c r="I948" s="52" t="str">
        <f t="shared" si="72"/>
        <v/>
      </c>
      <c r="K948" s="59"/>
      <c r="L948" s="59"/>
      <c r="M948" s="59"/>
      <c r="N948" s="59"/>
      <c r="O948" s="60"/>
      <c r="P948" s="61"/>
      <c r="Q948" s="59"/>
      <c r="R948" s="59"/>
      <c r="S948" s="60"/>
    </row>
    <row r="949" spans="1:19" s="41" customFormat="1" ht="16.5" customHeight="1" x14ac:dyDescent="0.3">
      <c r="A949" s="47">
        <v>931</v>
      </c>
      <c r="B949" s="42" t="str">
        <f t="shared" si="73"/>
        <v/>
      </c>
      <c r="C949" s="43" t="str">
        <f t="shared" si="74"/>
        <v/>
      </c>
      <c r="D949" s="57"/>
      <c r="E949" s="58"/>
      <c r="F949" s="49"/>
      <c r="G949" s="51" t="str">
        <f t="shared" si="70"/>
        <v/>
      </c>
      <c r="H949" s="51" t="str">
        <f t="shared" si="71"/>
        <v/>
      </c>
      <c r="I949" s="52" t="str">
        <f t="shared" si="72"/>
        <v/>
      </c>
      <c r="K949" s="59"/>
      <c r="L949" s="59"/>
      <c r="M949" s="59"/>
      <c r="N949" s="59"/>
      <c r="O949" s="60"/>
      <c r="P949" s="61"/>
      <c r="Q949" s="59"/>
      <c r="R949" s="59"/>
      <c r="S949" s="60"/>
    </row>
    <row r="950" spans="1:19" s="41" customFormat="1" ht="16.5" customHeight="1" x14ac:dyDescent="0.3">
      <c r="A950" s="47">
        <v>932</v>
      </c>
      <c r="B950" s="42" t="str">
        <f t="shared" si="73"/>
        <v/>
      </c>
      <c r="C950" s="43" t="str">
        <f t="shared" si="74"/>
        <v/>
      </c>
      <c r="D950" s="57"/>
      <c r="E950" s="58"/>
      <c r="F950" s="49"/>
      <c r="G950" s="51" t="str">
        <f t="shared" si="70"/>
        <v/>
      </c>
      <c r="H950" s="51" t="str">
        <f t="shared" si="71"/>
        <v/>
      </c>
      <c r="I950" s="52" t="str">
        <f t="shared" si="72"/>
        <v/>
      </c>
      <c r="K950" s="59"/>
      <c r="L950" s="59"/>
      <c r="M950" s="59"/>
      <c r="N950" s="59"/>
      <c r="O950" s="60"/>
      <c r="P950" s="61"/>
      <c r="Q950" s="59"/>
      <c r="R950" s="59"/>
      <c r="S950" s="60"/>
    </row>
    <row r="951" spans="1:19" s="41" customFormat="1" ht="16.5" customHeight="1" x14ac:dyDescent="0.3">
      <c r="A951" s="47">
        <v>933</v>
      </c>
      <c r="B951" s="42" t="str">
        <f t="shared" si="73"/>
        <v/>
      </c>
      <c r="C951" s="43" t="str">
        <f t="shared" si="74"/>
        <v/>
      </c>
      <c r="D951" s="57"/>
      <c r="E951" s="58"/>
      <c r="F951" s="49"/>
      <c r="G951" s="51" t="str">
        <f t="shared" si="70"/>
        <v/>
      </c>
      <c r="H951" s="51" t="str">
        <f t="shared" si="71"/>
        <v/>
      </c>
      <c r="I951" s="52" t="str">
        <f t="shared" si="72"/>
        <v/>
      </c>
      <c r="K951" s="59"/>
      <c r="L951" s="59"/>
      <c r="M951" s="59"/>
      <c r="N951" s="59"/>
      <c r="O951" s="60"/>
      <c r="P951" s="61"/>
      <c r="Q951" s="59"/>
      <c r="R951" s="59"/>
      <c r="S951" s="60"/>
    </row>
    <row r="952" spans="1:19" s="41" customFormat="1" ht="16.5" customHeight="1" x14ac:dyDescent="0.3">
      <c r="A952" s="47">
        <v>934</v>
      </c>
      <c r="B952" s="42" t="str">
        <f t="shared" si="73"/>
        <v/>
      </c>
      <c r="C952" s="43" t="str">
        <f t="shared" si="74"/>
        <v/>
      </c>
      <c r="D952" s="57"/>
      <c r="E952" s="58"/>
      <c r="F952" s="49"/>
      <c r="G952" s="51" t="str">
        <f t="shared" si="70"/>
        <v/>
      </c>
      <c r="H952" s="51" t="str">
        <f t="shared" si="71"/>
        <v/>
      </c>
      <c r="I952" s="52" t="str">
        <f t="shared" si="72"/>
        <v/>
      </c>
      <c r="K952" s="59"/>
      <c r="L952" s="59"/>
      <c r="M952" s="59"/>
      <c r="N952" s="59"/>
      <c r="O952" s="60"/>
      <c r="P952" s="61"/>
      <c r="Q952" s="59"/>
      <c r="R952" s="59"/>
      <c r="S952" s="60"/>
    </row>
    <row r="953" spans="1:19" s="41" customFormat="1" ht="16.5" customHeight="1" x14ac:dyDescent="0.3">
      <c r="A953" s="47">
        <v>935</v>
      </c>
      <c r="B953" s="42" t="str">
        <f t="shared" si="73"/>
        <v/>
      </c>
      <c r="C953" s="43" t="str">
        <f t="shared" si="74"/>
        <v/>
      </c>
      <c r="D953" s="57"/>
      <c r="E953" s="58"/>
      <c r="F953" s="49"/>
      <c r="G953" s="51" t="str">
        <f t="shared" si="70"/>
        <v/>
      </c>
      <c r="H953" s="51" t="str">
        <f t="shared" si="71"/>
        <v/>
      </c>
      <c r="I953" s="52" t="str">
        <f t="shared" si="72"/>
        <v/>
      </c>
      <c r="K953" s="59"/>
      <c r="L953" s="59"/>
      <c r="M953" s="59"/>
      <c r="N953" s="59"/>
      <c r="O953" s="60"/>
      <c r="P953" s="61"/>
      <c r="Q953" s="59"/>
      <c r="R953" s="59"/>
      <c r="S953" s="60"/>
    </row>
    <row r="954" spans="1:19" s="41" customFormat="1" ht="16.5" customHeight="1" x14ac:dyDescent="0.3">
      <c r="A954" s="47">
        <v>936</v>
      </c>
      <c r="B954" s="42" t="str">
        <f t="shared" si="73"/>
        <v/>
      </c>
      <c r="C954" s="43" t="str">
        <f t="shared" si="74"/>
        <v/>
      </c>
      <c r="D954" s="57"/>
      <c r="E954" s="58"/>
      <c r="F954" s="49"/>
      <c r="G954" s="51" t="str">
        <f t="shared" si="70"/>
        <v/>
      </c>
      <c r="H954" s="51" t="str">
        <f t="shared" si="71"/>
        <v/>
      </c>
      <c r="I954" s="52" t="str">
        <f t="shared" si="72"/>
        <v/>
      </c>
      <c r="K954" s="59"/>
      <c r="L954" s="59"/>
      <c r="M954" s="59"/>
      <c r="N954" s="59"/>
      <c r="O954" s="60"/>
      <c r="P954" s="61"/>
      <c r="Q954" s="59"/>
      <c r="R954" s="59"/>
      <c r="S954" s="60"/>
    </row>
    <row r="955" spans="1:19" s="41" customFormat="1" ht="16.5" customHeight="1" x14ac:dyDescent="0.3">
      <c r="A955" s="47">
        <v>937</v>
      </c>
      <c r="B955" s="42" t="str">
        <f t="shared" si="73"/>
        <v/>
      </c>
      <c r="C955" s="43" t="str">
        <f t="shared" si="74"/>
        <v/>
      </c>
      <c r="D955" s="57"/>
      <c r="E955" s="58"/>
      <c r="F955" s="49"/>
      <c r="G955" s="51" t="str">
        <f t="shared" si="70"/>
        <v/>
      </c>
      <c r="H955" s="51" t="str">
        <f t="shared" si="71"/>
        <v/>
      </c>
      <c r="I955" s="52" t="str">
        <f t="shared" si="72"/>
        <v/>
      </c>
      <c r="K955" s="59"/>
      <c r="L955" s="59"/>
      <c r="M955" s="59"/>
      <c r="N955" s="59"/>
      <c r="O955" s="60"/>
      <c r="P955" s="61"/>
      <c r="Q955" s="59"/>
      <c r="R955" s="59"/>
      <c r="S955" s="60"/>
    </row>
    <row r="956" spans="1:19" s="41" customFormat="1" ht="16.5" customHeight="1" x14ac:dyDescent="0.3">
      <c r="A956" s="47">
        <v>938</v>
      </c>
      <c r="B956" s="42" t="str">
        <f t="shared" si="73"/>
        <v/>
      </c>
      <c r="C956" s="43" t="str">
        <f t="shared" si="74"/>
        <v/>
      </c>
      <c r="D956" s="57"/>
      <c r="E956" s="58"/>
      <c r="F956" s="49"/>
      <c r="G956" s="51" t="str">
        <f t="shared" si="70"/>
        <v/>
      </c>
      <c r="H956" s="51" t="str">
        <f t="shared" si="71"/>
        <v/>
      </c>
      <c r="I956" s="52" t="str">
        <f t="shared" si="72"/>
        <v/>
      </c>
      <c r="K956" s="59"/>
      <c r="L956" s="59"/>
      <c r="M956" s="59"/>
      <c r="N956" s="59"/>
      <c r="O956" s="60"/>
      <c r="P956" s="61"/>
      <c r="Q956" s="59"/>
      <c r="R956" s="59"/>
      <c r="S956" s="60"/>
    </row>
    <row r="957" spans="1:19" s="41" customFormat="1" ht="16.5" customHeight="1" x14ac:dyDescent="0.3">
      <c r="A957" s="47">
        <v>939</v>
      </c>
      <c r="B957" s="42" t="str">
        <f t="shared" si="73"/>
        <v/>
      </c>
      <c r="C957" s="43" t="str">
        <f t="shared" si="74"/>
        <v/>
      </c>
      <c r="D957" s="57"/>
      <c r="E957" s="58"/>
      <c r="F957" s="49"/>
      <c r="G957" s="51" t="str">
        <f t="shared" si="70"/>
        <v/>
      </c>
      <c r="H957" s="51" t="str">
        <f t="shared" si="71"/>
        <v/>
      </c>
      <c r="I957" s="52" t="str">
        <f t="shared" si="72"/>
        <v/>
      </c>
      <c r="K957" s="59"/>
      <c r="L957" s="59"/>
      <c r="M957" s="59"/>
      <c r="N957" s="59"/>
      <c r="O957" s="60"/>
      <c r="P957" s="61"/>
      <c r="Q957" s="59"/>
      <c r="R957" s="59"/>
      <c r="S957" s="60"/>
    </row>
    <row r="958" spans="1:19" s="41" customFormat="1" ht="16.5" customHeight="1" x14ac:dyDescent="0.3">
      <c r="A958" s="47">
        <v>940</v>
      </c>
      <c r="B958" s="42" t="str">
        <f t="shared" si="73"/>
        <v/>
      </c>
      <c r="C958" s="43" t="str">
        <f t="shared" si="74"/>
        <v/>
      </c>
      <c r="D958" s="57"/>
      <c r="E958" s="58"/>
      <c r="F958" s="49"/>
      <c r="G958" s="51" t="str">
        <f t="shared" si="70"/>
        <v/>
      </c>
      <c r="H958" s="51" t="str">
        <f t="shared" si="71"/>
        <v/>
      </c>
      <c r="I958" s="52" t="str">
        <f t="shared" si="72"/>
        <v/>
      </c>
      <c r="K958" s="59"/>
      <c r="L958" s="59"/>
      <c r="M958" s="59"/>
      <c r="N958" s="59"/>
      <c r="O958" s="60"/>
      <c r="P958" s="61"/>
      <c r="Q958" s="59"/>
      <c r="R958" s="59"/>
      <c r="S958" s="60"/>
    </row>
    <row r="959" spans="1:19" s="41" customFormat="1" ht="16.5" customHeight="1" x14ac:dyDescent="0.3">
      <c r="A959" s="47">
        <v>941</v>
      </c>
      <c r="B959" s="42" t="str">
        <f t="shared" si="73"/>
        <v/>
      </c>
      <c r="C959" s="43" t="str">
        <f t="shared" si="74"/>
        <v/>
      </c>
      <c r="D959" s="57"/>
      <c r="E959" s="58"/>
      <c r="F959" s="49"/>
      <c r="G959" s="51" t="str">
        <f t="shared" si="70"/>
        <v/>
      </c>
      <c r="H959" s="51" t="str">
        <f t="shared" si="71"/>
        <v/>
      </c>
      <c r="I959" s="52" t="str">
        <f t="shared" si="72"/>
        <v/>
      </c>
      <c r="K959" s="59"/>
      <c r="L959" s="59"/>
      <c r="M959" s="59"/>
      <c r="N959" s="59"/>
      <c r="O959" s="60"/>
      <c r="P959" s="61"/>
      <c r="Q959" s="59"/>
      <c r="R959" s="59"/>
      <c r="S959" s="60"/>
    </row>
    <row r="960" spans="1:19" s="41" customFormat="1" ht="16.5" customHeight="1" x14ac:dyDescent="0.3">
      <c r="A960" s="47">
        <v>942</v>
      </c>
      <c r="B960" s="42" t="str">
        <f t="shared" si="73"/>
        <v/>
      </c>
      <c r="C960" s="43" t="str">
        <f t="shared" si="74"/>
        <v/>
      </c>
      <c r="D960" s="57"/>
      <c r="E960" s="58"/>
      <c r="F960" s="49"/>
      <c r="G960" s="51" t="str">
        <f t="shared" si="70"/>
        <v/>
      </c>
      <c r="H960" s="51" t="str">
        <f t="shared" si="71"/>
        <v/>
      </c>
      <c r="I960" s="52" t="str">
        <f t="shared" si="72"/>
        <v/>
      </c>
      <c r="K960" s="59"/>
      <c r="L960" s="59"/>
      <c r="M960" s="59"/>
      <c r="N960" s="59"/>
      <c r="O960" s="60"/>
      <c r="P960" s="61"/>
      <c r="Q960" s="59"/>
      <c r="R960" s="59"/>
      <c r="S960" s="60"/>
    </row>
    <row r="961" spans="1:19" s="41" customFormat="1" ht="16.5" customHeight="1" x14ac:dyDescent="0.3">
      <c r="A961" s="47">
        <v>943</v>
      </c>
      <c r="B961" s="42" t="str">
        <f t="shared" si="73"/>
        <v/>
      </c>
      <c r="C961" s="43" t="str">
        <f t="shared" si="74"/>
        <v/>
      </c>
      <c r="D961" s="57"/>
      <c r="E961" s="58"/>
      <c r="F961" s="49"/>
      <c r="G961" s="51" t="str">
        <f t="shared" si="70"/>
        <v/>
      </c>
      <c r="H961" s="51" t="str">
        <f t="shared" si="71"/>
        <v/>
      </c>
      <c r="I961" s="52" t="str">
        <f t="shared" si="72"/>
        <v/>
      </c>
      <c r="K961" s="59"/>
      <c r="L961" s="59"/>
      <c r="M961" s="59"/>
      <c r="N961" s="59"/>
      <c r="O961" s="60"/>
      <c r="P961" s="61"/>
      <c r="Q961" s="59"/>
      <c r="R961" s="59"/>
      <c r="S961" s="60"/>
    </row>
    <row r="962" spans="1:19" s="41" customFormat="1" ht="16.5" customHeight="1" x14ac:dyDescent="0.3">
      <c r="A962" s="47">
        <v>944</v>
      </c>
      <c r="B962" s="42" t="str">
        <f t="shared" si="73"/>
        <v/>
      </c>
      <c r="C962" s="43" t="str">
        <f t="shared" si="74"/>
        <v/>
      </c>
      <c r="D962" s="57"/>
      <c r="E962" s="58"/>
      <c r="F962" s="49"/>
      <c r="G962" s="51" t="str">
        <f t="shared" si="70"/>
        <v/>
      </c>
      <c r="H962" s="51" t="str">
        <f t="shared" si="71"/>
        <v/>
      </c>
      <c r="I962" s="52" t="str">
        <f t="shared" si="72"/>
        <v/>
      </c>
      <c r="K962" s="59"/>
      <c r="L962" s="59"/>
      <c r="M962" s="59"/>
      <c r="N962" s="59"/>
      <c r="O962" s="60"/>
      <c r="P962" s="61"/>
      <c r="Q962" s="59"/>
      <c r="R962" s="59"/>
      <c r="S962" s="60"/>
    </row>
    <row r="963" spans="1:19" s="41" customFormat="1" ht="16.5" customHeight="1" x14ac:dyDescent="0.3">
      <c r="A963" s="47">
        <v>945</v>
      </c>
      <c r="B963" s="42" t="str">
        <f t="shared" si="73"/>
        <v/>
      </c>
      <c r="C963" s="43" t="str">
        <f t="shared" si="74"/>
        <v/>
      </c>
      <c r="D963" s="57"/>
      <c r="E963" s="58"/>
      <c r="F963" s="49"/>
      <c r="G963" s="51" t="str">
        <f t="shared" si="70"/>
        <v/>
      </c>
      <c r="H963" s="51" t="str">
        <f t="shared" si="71"/>
        <v/>
      </c>
      <c r="I963" s="52" t="str">
        <f t="shared" si="72"/>
        <v/>
      </c>
      <c r="K963" s="59"/>
      <c r="L963" s="59"/>
      <c r="M963" s="59"/>
      <c r="N963" s="59"/>
      <c r="O963" s="60"/>
      <c r="P963" s="61"/>
      <c r="Q963" s="59"/>
      <c r="R963" s="59"/>
      <c r="S963" s="60"/>
    </row>
    <row r="964" spans="1:19" s="41" customFormat="1" ht="16.5" customHeight="1" x14ac:dyDescent="0.3">
      <c r="A964" s="47">
        <v>946</v>
      </c>
      <c r="B964" s="42" t="str">
        <f t="shared" si="73"/>
        <v/>
      </c>
      <c r="C964" s="43" t="str">
        <f t="shared" si="74"/>
        <v/>
      </c>
      <c r="D964" s="57"/>
      <c r="E964" s="58"/>
      <c r="F964" s="49"/>
      <c r="G964" s="51" t="str">
        <f t="shared" si="70"/>
        <v/>
      </c>
      <c r="H964" s="51" t="str">
        <f t="shared" si="71"/>
        <v/>
      </c>
      <c r="I964" s="52" t="str">
        <f t="shared" si="72"/>
        <v/>
      </c>
      <c r="K964" s="59"/>
      <c r="L964" s="59"/>
      <c r="M964" s="59"/>
      <c r="N964" s="59"/>
      <c r="O964" s="60"/>
      <c r="P964" s="61"/>
      <c r="Q964" s="59"/>
      <c r="R964" s="59"/>
      <c r="S964" s="60"/>
    </row>
    <row r="965" spans="1:19" s="41" customFormat="1" ht="16.5" customHeight="1" x14ac:dyDescent="0.3">
      <c r="A965" s="47">
        <v>947</v>
      </c>
      <c r="B965" s="42" t="str">
        <f t="shared" si="73"/>
        <v/>
      </c>
      <c r="C965" s="43" t="str">
        <f t="shared" si="74"/>
        <v/>
      </c>
      <c r="D965" s="57"/>
      <c r="E965" s="58"/>
      <c r="F965" s="49"/>
      <c r="G965" s="51" t="str">
        <f t="shared" si="70"/>
        <v/>
      </c>
      <c r="H965" s="51" t="str">
        <f t="shared" si="71"/>
        <v/>
      </c>
      <c r="I965" s="52" t="str">
        <f t="shared" si="72"/>
        <v/>
      </c>
      <c r="K965" s="59"/>
      <c r="L965" s="59"/>
      <c r="M965" s="59"/>
      <c r="N965" s="59"/>
      <c r="O965" s="60"/>
      <c r="P965" s="61"/>
      <c r="Q965" s="59"/>
      <c r="R965" s="59"/>
      <c r="S965" s="60"/>
    </row>
    <row r="966" spans="1:19" s="41" customFormat="1" ht="16.5" customHeight="1" x14ac:dyDescent="0.3">
      <c r="A966" s="47">
        <v>948</v>
      </c>
      <c r="B966" s="42" t="str">
        <f t="shared" si="73"/>
        <v/>
      </c>
      <c r="C966" s="43" t="str">
        <f t="shared" si="74"/>
        <v/>
      </c>
      <c r="D966" s="57"/>
      <c r="E966" s="58"/>
      <c r="F966" s="49"/>
      <c r="G966" s="51" t="str">
        <f t="shared" si="70"/>
        <v/>
      </c>
      <c r="H966" s="51" t="str">
        <f t="shared" si="71"/>
        <v/>
      </c>
      <c r="I966" s="52" t="str">
        <f t="shared" si="72"/>
        <v/>
      </c>
      <c r="K966" s="59"/>
      <c r="L966" s="59"/>
      <c r="M966" s="59"/>
      <c r="N966" s="59"/>
      <c r="O966" s="60"/>
      <c r="P966" s="61"/>
      <c r="Q966" s="59"/>
      <c r="R966" s="59"/>
      <c r="S966" s="60"/>
    </row>
    <row r="967" spans="1:19" s="41" customFormat="1" ht="16.5" customHeight="1" x14ac:dyDescent="0.3">
      <c r="A967" s="47">
        <v>949</v>
      </c>
      <c r="B967" s="42" t="str">
        <f t="shared" si="73"/>
        <v/>
      </c>
      <c r="C967" s="43" t="str">
        <f t="shared" si="74"/>
        <v/>
      </c>
      <c r="D967" s="57"/>
      <c r="E967" s="58"/>
      <c r="F967" s="49"/>
      <c r="G967" s="51" t="str">
        <f t="shared" si="70"/>
        <v/>
      </c>
      <c r="H967" s="51" t="str">
        <f t="shared" si="71"/>
        <v/>
      </c>
      <c r="I967" s="52" t="str">
        <f t="shared" si="72"/>
        <v/>
      </c>
      <c r="K967" s="59"/>
      <c r="L967" s="59"/>
      <c r="M967" s="59"/>
      <c r="N967" s="59"/>
      <c r="O967" s="60"/>
      <c r="P967" s="61"/>
      <c r="Q967" s="59"/>
      <c r="R967" s="59"/>
      <c r="S967" s="60"/>
    </row>
    <row r="968" spans="1:19" s="41" customFormat="1" ht="16.5" customHeight="1" x14ac:dyDescent="0.3">
      <c r="A968" s="47">
        <v>950</v>
      </c>
      <c r="B968" s="42" t="str">
        <f t="shared" si="73"/>
        <v/>
      </c>
      <c r="C968" s="43" t="str">
        <f t="shared" si="74"/>
        <v/>
      </c>
      <c r="D968" s="57"/>
      <c r="E968" s="58"/>
      <c r="F968" s="49"/>
      <c r="G968" s="51" t="str">
        <f t="shared" si="70"/>
        <v/>
      </c>
      <c r="H968" s="51" t="str">
        <f t="shared" si="71"/>
        <v/>
      </c>
      <c r="I968" s="52" t="str">
        <f t="shared" si="72"/>
        <v/>
      </c>
      <c r="K968" s="59"/>
      <c r="L968" s="59"/>
      <c r="M968" s="59"/>
      <c r="N968" s="59"/>
      <c r="O968" s="60"/>
      <c r="P968" s="61"/>
      <c r="Q968" s="59"/>
      <c r="R968" s="59"/>
      <c r="S968" s="60"/>
    </row>
    <row r="969" spans="1:19" s="41" customFormat="1" ht="16.5" customHeight="1" x14ac:dyDescent="0.3">
      <c r="A969" s="47">
        <v>951</v>
      </c>
      <c r="B969" s="42" t="str">
        <f t="shared" si="73"/>
        <v/>
      </c>
      <c r="C969" s="43" t="str">
        <f t="shared" si="74"/>
        <v/>
      </c>
      <c r="D969" s="57"/>
      <c r="E969" s="58"/>
      <c r="F969" s="49"/>
      <c r="G969" s="51" t="str">
        <f t="shared" si="70"/>
        <v/>
      </c>
      <c r="H969" s="51" t="str">
        <f t="shared" si="71"/>
        <v/>
      </c>
      <c r="I969" s="52" t="str">
        <f t="shared" si="72"/>
        <v/>
      </c>
      <c r="K969" s="59"/>
      <c r="L969" s="59"/>
      <c r="M969" s="59"/>
      <c r="N969" s="59"/>
      <c r="O969" s="60"/>
      <c r="P969" s="61"/>
      <c r="Q969" s="59"/>
      <c r="R969" s="59"/>
      <c r="S969" s="60"/>
    </row>
    <row r="970" spans="1:19" s="41" customFormat="1" ht="16.5" customHeight="1" x14ac:dyDescent="0.3">
      <c r="A970" s="47">
        <v>952</v>
      </c>
      <c r="B970" s="42" t="str">
        <f t="shared" si="73"/>
        <v/>
      </c>
      <c r="C970" s="43" t="str">
        <f t="shared" si="74"/>
        <v/>
      </c>
      <c r="D970" s="57"/>
      <c r="E970" s="58"/>
      <c r="F970" s="49"/>
      <c r="G970" s="51" t="str">
        <f t="shared" si="70"/>
        <v/>
      </c>
      <c r="H970" s="51" t="str">
        <f t="shared" si="71"/>
        <v/>
      </c>
      <c r="I970" s="52" t="str">
        <f t="shared" si="72"/>
        <v/>
      </c>
      <c r="K970" s="59"/>
      <c r="L970" s="59"/>
      <c r="M970" s="59"/>
      <c r="N970" s="59"/>
      <c r="O970" s="60"/>
      <c r="P970" s="61"/>
      <c r="Q970" s="59"/>
      <c r="R970" s="59"/>
      <c r="S970" s="60"/>
    </row>
    <row r="971" spans="1:19" s="41" customFormat="1" ht="16.5" customHeight="1" x14ac:dyDescent="0.3">
      <c r="A971" s="47">
        <v>953</v>
      </c>
      <c r="B971" s="42" t="str">
        <f t="shared" si="73"/>
        <v/>
      </c>
      <c r="C971" s="43" t="str">
        <f t="shared" si="74"/>
        <v/>
      </c>
      <c r="D971" s="57"/>
      <c r="E971" s="58"/>
      <c r="F971" s="49"/>
      <c r="G971" s="51" t="str">
        <f t="shared" si="70"/>
        <v/>
      </c>
      <c r="H971" s="51" t="str">
        <f t="shared" si="71"/>
        <v/>
      </c>
      <c r="I971" s="52" t="str">
        <f t="shared" si="72"/>
        <v/>
      </c>
      <c r="K971" s="59"/>
      <c r="L971" s="59"/>
      <c r="M971" s="59"/>
      <c r="N971" s="59"/>
      <c r="O971" s="60"/>
      <c r="P971" s="61"/>
      <c r="Q971" s="59"/>
      <c r="R971" s="59"/>
      <c r="S971" s="60"/>
    </row>
    <row r="972" spans="1:19" s="41" customFormat="1" ht="16.5" customHeight="1" x14ac:dyDescent="0.3">
      <c r="A972" s="47">
        <v>954</v>
      </c>
      <c r="B972" s="42" t="str">
        <f t="shared" si="73"/>
        <v/>
      </c>
      <c r="C972" s="43" t="str">
        <f t="shared" si="74"/>
        <v/>
      </c>
      <c r="D972" s="57"/>
      <c r="E972" s="58"/>
      <c r="F972" s="49"/>
      <c r="G972" s="51" t="str">
        <f t="shared" si="70"/>
        <v/>
      </c>
      <c r="H972" s="51" t="str">
        <f t="shared" si="71"/>
        <v/>
      </c>
      <c r="I972" s="52" t="str">
        <f t="shared" si="72"/>
        <v/>
      </c>
      <c r="K972" s="59"/>
      <c r="L972" s="59"/>
      <c r="M972" s="59"/>
      <c r="N972" s="59"/>
      <c r="O972" s="60"/>
      <c r="P972" s="61"/>
      <c r="Q972" s="59"/>
      <c r="R972" s="59"/>
      <c r="S972" s="60"/>
    </row>
    <row r="973" spans="1:19" s="41" customFormat="1" ht="16.5" customHeight="1" x14ac:dyDescent="0.3">
      <c r="A973" s="47">
        <v>955</v>
      </c>
      <c r="B973" s="42" t="str">
        <f t="shared" si="73"/>
        <v/>
      </c>
      <c r="C973" s="43" t="str">
        <f t="shared" si="74"/>
        <v/>
      </c>
      <c r="D973" s="57"/>
      <c r="E973" s="58"/>
      <c r="F973" s="49"/>
      <c r="G973" s="51" t="str">
        <f t="shared" si="70"/>
        <v/>
      </c>
      <c r="H973" s="51" t="str">
        <f t="shared" si="71"/>
        <v/>
      </c>
      <c r="I973" s="52" t="str">
        <f t="shared" si="72"/>
        <v/>
      </c>
      <c r="K973" s="59"/>
      <c r="L973" s="59"/>
      <c r="M973" s="59"/>
      <c r="N973" s="59"/>
      <c r="O973" s="60"/>
      <c r="P973" s="61"/>
      <c r="Q973" s="59"/>
      <c r="R973" s="59"/>
      <c r="S973" s="60"/>
    </row>
    <row r="974" spans="1:19" s="41" customFormat="1" ht="16.5" customHeight="1" x14ac:dyDescent="0.3">
      <c r="A974" s="47">
        <v>956</v>
      </c>
      <c r="B974" s="42" t="str">
        <f t="shared" si="73"/>
        <v/>
      </c>
      <c r="C974" s="43" t="str">
        <f t="shared" si="74"/>
        <v/>
      </c>
      <c r="D974" s="57"/>
      <c r="E974" s="58"/>
      <c r="F974" s="49"/>
      <c r="G974" s="51" t="str">
        <f t="shared" si="70"/>
        <v/>
      </c>
      <c r="H974" s="51" t="str">
        <f t="shared" si="71"/>
        <v/>
      </c>
      <c r="I974" s="52" t="str">
        <f t="shared" si="72"/>
        <v/>
      </c>
      <c r="K974" s="59"/>
      <c r="L974" s="59"/>
      <c r="M974" s="59"/>
      <c r="N974" s="59"/>
      <c r="O974" s="60"/>
      <c r="P974" s="61"/>
      <c r="Q974" s="59"/>
      <c r="R974" s="59"/>
      <c r="S974" s="60"/>
    </row>
    <row r="975" spans="1:19" s="41" customFormat="1" ht="16.5" customHeight="1" x14ac:dyDescent="0.3">
      <c r="A975" s="47">
        <v>957</v>
      </c>
      <c r="B975" s="42" t="str">
        <f t="shared" si="73"/>
        <v/>
      </c>
      <c r="C975" s="43" t="str">
        <f t="shared" si="74"/>
        <v/>
      </c>
      <c r="D975" s="57"/>
      <c r="E975" s="58"/>
      <c r="F975" s="49"/>
      <c r="G975" s="51" t="str">
        <f t="shared" si="70"/>
        <v/>
      </c>
      <c r="H975" s="51" t="str">
        <f t="shared" si="71"/>
        <v/>
      </c>
      <c r="I975" s="52" t="str">
        <f t="shared" si="72"/>
        <v/>
      </c>
      <c r="K975" s="59"/>
      <c r="L975" s="59"/>
      <c r="M975" s="59"/>
      <c r="N975" s="59"/>
      <c r="O975" s="60"/>
      <c r="P975" s="61"/>
      <c r="Q975" s="59"/>
      <c r="R975" s="59"/>
      <c r="S975" s="60"/>
    </row>
    <row r="976" spans="1:19" s="41" customFormat="1" ht="16.5" customHeight="1" x14ac:dyDescent="0.3">
      <c r="A976" s="47">
        <v>958</v>
      </c>
      <c r="B976" s="42" t="str">
        <f t="shared" si="73"/>
        <v/>
      </c>
      <c r="C976" s="43" t="str">
        <f t="shared" si="74"/>
        <v/>
      </c>
      <c r="D976" s="57"/>
      <c r="E976" s="58"/>
      <c r="F976" s="49"/>
      <c r="G976" s="51" t="str">
        <f t="shared" si="70"/>
        <v/>
      </c>
      <c r="H976" s="51" t="str">
        <f t="shared" si="71"/>
        <v/>
      </c>
      <c r="I976" s="52" t="str">
        <f t="shared" si="72"/>
        <v/>
      </c>
      <c r="K976" s="59"/>
      <c r="L976" s="59"/>
      <c r="M976" s="59"/>
      <c r="N976" s="59"/>
      <c r="O976" s="60"/>
      <c r="P976" s="61"/>
      <c r="Q976" s="59"/>
      <c r="R976" s="59"/>
      <c r="S976" s="60"/>
    </row>
    <row r="977" spans="1:19" s="41" customFormat="1" ht="16.5" customHeight="1" x14ac:dyDescent="0.3">
      <c r="A977" s="47">
        <v>959</v>
      </c>
      <c r="B977" s="42" t="str">
        <f t="shared" si="73"/>
        <v/>
      </c>
      <c r="C977" s="43" t="str">
        <f t="shared" si="74"/>
        <v/>
      </c>
      <c r="D977" s="57"/>
      <c r="E977" s="58"/>
      <c r="F977" s="49"/>
      <c r="G977" s="51" t="str">
        <f t="shared" si="70"/>
        <v/>
      </c>
      <c r="H977" s="51" t="str">
        <f t="shared" si="71"/>
        <v/>
      </c>
      <c r="I977" s="52" t="str">
        <f t="shared" si="72"/>
        <v/>
      </c>
      <c r="K977" s="59"/>
      <c r="L977" s="59"/>
      <c r="M977" s="59"/>
      <c r="N977" s="59"/>
      <c r="O977" s="60"/>
      <c r="P977" s="61"/>
      <c r="Q977" s="59"/>
      <c r="R977" s="59"/>
      <c r="S977" s="60"/>
    </row>
    <row r="978" spans="1:19" s="41" customFormat="1" ht="16.5" customHeight="1" x14ac:dyDescent="0.3">
      <c r="A978" s="47">
        <v>960</v>
      </c>
      <c r="B978" s="42" t="str">
        <f t="shared" si="73"/>
        <v/>
      </c>
      <c r="C978" s="43" t="str">
        <f t="shared" si="74"/>
        <v/>
      </c>
      <c r="D978" s="57"/>
      <c r="E978" s="58"/>
      <c r="F978" s="49"/>
      <c r="G978" s="51" t="str">
        <f t="shared" si="70"/>
        <v/>
      </c>
      <c r="H978" s="51" t="str">
        <f t="shared" si="71"/>
        <v/>
      </c>
      <c r="I978" s="52" t="str">
        <f t="shared" si="72"/>
        <v/>
      </c>
      <c r="K978" s="59"/>
      <c r="L978" s="59"/>
      <c r="M978" s="59"/>
      <c r="N978" s="59"/>
      <c r="O978" s="60"/>
      <c r="P978" s="61"/>
      <c r="Q978" s="59"/>
      <c r="R978" s="59"/>
      <c r="S978" s="60"/>
    </row>
    <row r="979" spans="1:19" s="41" customFormat="1" ht="16.5" customHeight="1" x14ac:dyDescent="0.3">
      <c r="A979" s="47">
        <v>961</v>
      </c>
      <c r="B979" s="42" t="str">
        <f t="shared" si="73"/>
        <v/>
      </c>
      <c r="C979" s="43" t="str">
        <f t="shared" si="74"/>
        <v/>
      </c>
      <c r="D979" s="57"/>
      <c r="E979" s="58"/>
      <c r="F979" s="49"/>
      <c r="G979" s="51" t="str">
        <f t="shared" si="70"/>
        <v/>
      </c>
      <c r="H979" s="51" t="str">
        <f t="shared" si="71"/>
        <v/>
      </c>
      <c r="I979" s="52" t="str">
        <f t="shared" si="72"/>
        <v/>
      </c>
      <c r="K979" s="59"/>
      <c r="L979" s="59"/>
      <c r="M979" s="59"/>
      <c r="N979" s="59"/>
      <c r="O979" s="60"/>
      <c r="P979" s="61"/>
      <c r="Q979" s="59"/>
      <c r="R979" s="59"/>
      <c r="S979" s="60"/>
    </row>
    <row r="980" spans="1:19" s="41" customFormat="1" ht="16.5" customHeight="1" x14ac:dyDescent="0.3">
      <c r="A980" s="47">
        <v>962</v>
      </c>
      <c r="B980" s="42" t="str">
        <f t="shared" si="73"/>
        <v/>
      </c>
      <c r="C980" s="43" t="str">
        <f t="shared" si="74"/>
        <v/>
      </c>
      <c r="D980" s="57"/>
      <c r="E980" s="58"/>
      <c r="F980" s="49"/>
      <c r="G980" s="51" t="str">
        <f t="shared" ref="G980:G1043" si="75">IF(ISERROR(IF(ISBLANK(D980),"",D980-$D$8)),"",IF(ISBLANK(D980),"",D980-$D$8))</f>
        <v/>
      </c>
      <c r="H980" s="51" t="str">
        <f t="shared" ref="H980:H1043" si="76">IF(ISERROR(IF(ISBLANK(D980),"",D980-C980)),"",IF(ISBLANK(D980),"",D980-C980))</f>
        <v/>
      </c>
      <c r="I980" s="52" t="str">
        <f t="shared" ref="I980:I1043" si="77">IF(ISERROR(IF((G980/-$D$10)&lt;0,"",G980/-$D$10)),"",IF((G980/-$D$10)&lt;0,"",G980/-$D$10))</f>
        <v/>
      </c>
      <c r="K980" s="59"/>
      <c r="L980" s="59"/>
      <c r="M980" s="59"/>
      <c r="N980" s="59"/>
      <c r="O980" s="60"/>
      <c r="P980" s="61"/>
      <c r="Q980" s="59"/>
      <c r="R980" s="59"/>
      <c r="S980" s="60"/>
    </row>
    <row r="981" spans="1:19" s="41" customFormat="1" ht="16.5" customHeight="1" x14ac:dyDescent="0.3">
      <c r="A981" s="47">
        <v>963</v>
      </c>
      <c r="B981" s="42" t="str">
        <f t="shared" ref="B981:B1044" si="78">IF(ISERROR(IF(A981&lt;=$D$6,B980+1,"")),"",IF(A981&lt;=$D$6,B980+1,""))</f>
        <v/>
      </c>
      <c r="C981" s="43" t="str">
        <f t="shared" ref="C981:C1044" si="79">IF(ISERROR(IF(A981&lt;=$D$6,C980-$D$12,"")),"",IF(A981&lt;=$D$6,C980-$D$12,""))</f>
        <v/>
      </c>
      <c r="D981" s="57"/>
      <c r="E981" s="58"/>
      <c r="F981" s="49"/>
      <c r="G981" s="51" t="str">
        <f t="shared" si="75"/>
        <v/>
      </c>
      <c r="H981" s="51" t="str">
        <f t="shared" si="76"/>
        <v/>
      </c>
      <c r="I981" s="52" t="str">
        <f t="shared" si="77"/>
        <v/>
      </c>
      <c r="K981" s="59"/>
      <c r="L981" s="59"/>
      <c r="M981" s="59"/>
      <c r="N981" s="59"/>
      <c r="O981" s="60"/>
      <c r="P981" s="61"/>
      <c r="Q981" s="59"/>
      <c r="R981" s="59"/>
      <c r="S981" s="60"/>
    </row>
    <row r="982" spans="1:19" s="41" customFormat="1" ht="16.5" customHeight="1" x14ac:dyDescent="0.3">
      <c r="A982" s="47">
        <v>964</v>
      </c>
      <c r="B982" s="42" t="str">
        <f t="shared" si="78"/>
        <v/>
      </c>
      <c r="C982" s="43" t="str">
        <f t="shared" si="79"/>
        <v/>
      </c>
      <c r="D982" s="57"/>
      <c r="E982" s="58"/>
      <c r="F982" s="49"/>
      <c r="G982" s="51" t="str">
        <f t="shared" si="75"/>
        <v/>
      </c>
      <c r="H982" s="51" t="str">
        <f t="shared" si="76"/>
        <v/>
      </c>
      <c r="I982" s="52" t="str">
        <f t="shared" si="77"/>
        <v/>
      </c>
      <c r="K982" s="59"/>
      <c r="L982" s="59"/>
      <c r="M982" s="59"/>
      <c r="N982" s="59"/>
      <c r="O982" s="60"/>
      <c r="P982" s="61"/>
      <c r="Q982" s="59"/>
      <c r="R982" s="59"/>
      <c r="S982" s="60"/>
    </row>
    <row r="983" spans="1:19" s="41" customFormat="1" ht="16.5" customHeight="1" x14ac:dyDescent="0.3">
      <c r="A983" s="47">
        <v>965</v>
      </c>
      <c r="B983" s="42" t="str">
        <f t="shared" si="78"/>
        <v/>
      </c>
      <c r="C983" s="43" t="str">
        <f t="shared" si="79"/>
        <v/>
      </c>
      <c r="D983" s="57"/>
      <c r="E983" s="58"/>
      <c r="F983" s="49"/>
      <c r="G983" s="51" t="str">
        <f t="shared" si="75"/>
        <v/>
      </c>
      <c r="H983" s="51" t="str">
        <f t="shared" si="76"/>
        <v/>
      </c>
      <c r="I983" s="52" t="str">
        <f t="shared" si="77"/>
        <v/>
      </c>
      <c r="K983" s="59"/>
      <c r="L983" s="59"/>
      <c r="M983" s="59"/>
      <c r="N983" s="59"/>
      <c r="O983" s="60"/>
      <c r="P983" s="61"/>
      <c r="Q983" s="59"/>
      <c r="R983" s="59"/>
      <c r="S983" s="60"/>
    </row>
    <row r="984" spans="1:19" s="41" customFormat="1" ht="16.5" customHeight="1" x14ac:dyDescent="0.3">
      <c r="A984" s="47">
        <v>966</v>
      </c>
      <c r="B984" s="42" t="str">
        <f t="shared" si="78"/>
        <v/>
      </c>
      <c r="C984" s="43" t="str">
        <f t="shared" si="79"/>
        <v/>
      </c>
      <c r="D984" s="57"/>
      <c r="E984" s="58"/>
      <c r="F984" s="49"/>
      <c r="G984" s="51" t="str">
        <f t="shared" si="75"/>
        <v/>
      </c>
      <c r="H984" s="51" t="str">
        <f t="shared" si="76"/>
        <v/>
      </c>
      <c r="I984" s="52" t="str">
        <f t="shared" si="77"/>
        <v/>
      </c>
      <c r="K984" s="59"/>
      <c r="L984" s="59"/>
      <c r="M984" s="59"/>
      <c r="N984" s="59"/>
      <c r="O984" s="60"/>
      <c r="P984" s="61"/>
      <c r="Q984" s="59"/>
      <c r="R984" s="59"/>
      <c r="S984" s="60"/>
    </row>
    <row r="985" spans="1:19" s="41" customFormat="1" ht="16.5" customHeight="1" x14ac:dyDescent="0.3">
      <c r="A985" s="47">
        <v>967</v>
      </c>
      <c r="B985" s="42" t="str">
        <f t="shared" si="78"/>
        <v/>
      </c>
      <c r="C985" s="43" t="str">
        <f t="shared" si="79"/>
        <v/>
      </c>
      <c r="D985" s="57"/>
      <c r="E985" s="58"/>
      <c r="F985" s="49"/>
      <c r="G985" s="51" t="str">
        <f t="shared" si="75"/>
        <v/>
      </c>
      <c r="H985" s="51" t="str">
        <f t="shared" si="76"/>
        <v/>
      </c>
      <c r="I985" s="52" t="str">
        <f t="shared" si="77"/>
        <v/>
      </c>
      <c r="K985" s="59"/>
      <c r="L985" s="59"/>
      <c r="M985" s="59"/>
      <c r="N985" s="59"/>
      <c r="O985" s="60"/>
      <c r="P985" s="61"/>
      <c r="Q985" s="59"/>
      <c r="R985" s="59"/>
      <c r="S985" s="60"/>
    </row>
    <row r="986" spans="1:19" s="41" customFormat="1" ht="16.5" customHeight="1" x14ac:dyDescent="0.3">
      <c r="A986" s="47">
        <v>968</v>
      </c>
      <c r="B986" s="42" t="str">
        <f t="shared" si="78"/>
        <v/>
      </c>
      <c r="C986" s="43" t="str">
        <f t="shared" si="79"/>
        <v/>
      </c>
      <c r="D986" s="57"/>
      <c r="E986" s="58"/>
      <c r="F986" s="49"/>
      <c r="G986" s="51" t="str">
        <f t="shared" si="75"/>
        <v/>
      </c>
      <c r="H986" s="51" t="str">
        <f t="shared" si="76"/>
        <v/>
      </c>
      <c r="I986" s="52" t="str">
        <f t="shared" si="77"/>
        <v/>
      </c>
      <c r="K986" s="59"/>
      <c r="L986" s="59"/>
      <c r="M986" s="59"/>
      <c r="N986" s="59"/>
      <c r="O986" s="60"/>
      <c r="P986" s="61"/>
      <c r="Q986" s="59"/>
      <c r="R986" s="59"/>
      <c r="S986" s="60"/>
    </row>
    <row r="987" spans="1:19" s="41" customFormat="1" ht="16.5" customHeight="1" x14ac:dyDescent="0.3">
      <c r="A987" s="47">
        <v>969</v>
      </c>
      <c r="B987" s="42" t="str">
        <f t="shared" si="78"/>
        <v/>
      </c>
      <c r="C987" s="43" t="str">
        <f t="shared" si="79"/>
        <v/>
      </c>
      <c r="D987" s="57"/>
      <c r="E987" s="58"/>
      <c r="F987" s="49"/>
      <c r="G987" s="51" t="str">
        <f t="shared" si="75"/>
        <v/>
      </c>
      <c r="H987" s="51" t="str">
        <f t="shared" si="76"/>
        <v/>
      </c>
      <c r="I987" s="52" t="str">
        <f t="shared" si="77"/>
        <v/>
      </c>
      <c r="K987" s="59"/>
      <c r="L987" s="59"/>
      <c r="M987" s="59"/>
      <c r="N987" s="59"/>
      <c r="O987" s="60"/>
      <c r="P987" s="61"/>
      <c r="Q987" s="59"/>
      <c r="R987" s="59"/>
      <c r="S987" s="60"/>
    </row>
    <row r="988" spans="1:19" s="41" customFormat="1" ht="16.5" customHeight="1" x14ac:dyDescent="0.3">
      <c r="A988" s="47">
        <v>970</v>
      </c>
      <c r="B988" s="42" t="str">
        <f t="shared" si="78"/>
        <v/>
      </c>
      <c r="C988" s="43" t="str">
        <f t="shared" si="79"/>
        <v/>
      </c>
      <c r="D988" s="57"/>
      <c r="E988" s="58"/>
      <c r="F988" s="49"/>
      <c r="G988" s="51" t="str">
        <f t="shared" si="75"/>
        <v/>
      </c>
      <c r="H988" s="51" t="str">
        <f t="shared" si="76"/>
        <v/>
      </c>
      <c r="I988" s="52" t="str">
        <f t="shared" si="77"/>
        <v/>
      </c>
      <c r="K988" s="59"/>
      <c r="L988" s="59"/>
      <c r="M988" s="59"/>
      <c r="N988" s="59"/>
      <c r="O988" s="60"/>
      <c r="P988" s="61"/>
      <c r="Q988" s="59"/>
      <c r="R988" s="59"/>
      <c r="S988" s="60"/>
    </row>
    <row r="989" spans="1:19" s="41" customFormat="1" ht="16.5" customHeight="1" x14ac:dyDescent="0.3">
      <c r="A989" s="47">
        <v>971</v>
      </c>
      <c r="B989" s="42" t="str">
        <f t="shared" si="78"/>
        <v/>
      </c>
      <c r="C989" s="43" t="str">
        <f t="shared" si="79"/>
        <v/>
      </c>
      <c r="D989" s="57"/>
      <c r="E989" s="58"/>
      <c r="F989" s="49"/>
      <c r="G989" s="51" t="str">
        <f t="shared" si="75"/>
        <v/>
      </c>
      <c r="H989" s="51" t="str">
        <f t="shared" si="76"/>
        <v/>
      </c>
      <c r="I989" s="52" t="str">
        <f t="shared" si="77"/>
        <v/>
      </c>
      <c r="K989" s="59"/>
      <c r="L989" s="59"/>
      <c r="M989" s="59"/>
      <c r="N989" s="59"/>
      <c r="O989" s="60"/>
      <c r="P989" s="61"/>
      <c r="Q989" s="59"/>
      <c r="R989" s="59"/>
      <c r="S989" s="60"/>
    </row>
    <row r="990" spans="1:19" s="41" customFormat="1" ht="16.5" customHeight="1" x14ac:dyDescent="0.3">
      <c r="A990" s="47">
        <v>972</v>
      </c>
      <c r="B990" s="42" t="str">
        <f t="shared" si="78"/>
        <v/>
      </c>
      <c r="C990" s="43" t="str">
        <f t="shared" si="79"/>
        <v/>
      </c>
      <c r="D990" s="57"/>
      <c r="E990" s="58"/>
      <c r="F990" s="49"/>
      <c r="G990" s="51" t="str">
        <f t="shared" si="75"/>
        <v/>
      </c>
      <c r="H990" s="51" t="str">
        <f t="shared" si="76"/>
        <v/>
      </c>
      <c r="I990" s="52" t="str">
        <f t="shared" si="77"/>
        <v/>
      </c>
      <c r="K990" s="59"/>
      <c r="L990" s="59"/>
      <c r="M990" s="59"/>
      <c r="N990" s="59"/>
      <c r="O990" s="60"/>
      <c r="P990" s="61"/>
      <c r="Q990" s="59"/>
      <c r="R990" s="59"/>
      <c r="S990" s="60"/>
    </row>
    <row r="991" spans="1:19" s="41" customFormat="1" ht="16.5" customHeight="1" x14ac:dyDescent="0.3">
      <c r="A991" s="47">
        <v>973</v>
      </c>
      <c r="B991" s="42" t="str">
        <f t="shared" si="78"/>
        <v/>
      </c>
      <c r="C991" s="43" t="str">
        <f t="shared" si="79"/>
        <v/>
      </c>
      <c r="D991" s="57"/>
      <c r="E991" s="58"/>
      <c r="F991" s="49"/>
      <c r="G991" s="51" t="str">
        <f t="shared" si="75"/>
        <v/>
      </c>
      <c r="H991" s="51" t="str">
        <f t="shared" si="76"/>
        <v/>
      </c>
      <c r="I991" s="52" t="str">
        <f t="shared" si="77"/>
        <v/>
      </c>
      <c r="K991" s="59"/>
      <c r="L991" s="59"/>
      <c r="M991" s="59"/>
      <c r="N991" s="59"/>
      <c r="O991" s="60"/>
      <c r="P991" s="61"/>
      <c r="Q991" s="59"/>
      <c r="R991" s="59"/>
      <c r="S991" s="60"/>
    </row>
    <row r="992" spans="1:19" s="41" customFormat="1" ht="16.5" customHeight="1" x14ac:dyDescent="0.3">
      <c r="A992" s="47">
        <v>974</v>
      </c>
      <c r="B992" s="42" t="str">
        <f t="shared" si="78"/>
        <v/>
      </c>
      <c r="C992" s="43" t="str">
        <f t="shared" si="79"/>
        <v/>
      </c>
      <c r="D992" s="57"/>
      <c r="E992" s="58"/>
      <c r="F992" s="49"/>
      <c r="G992" s="51" t="str">
        <f t="shared" si="75"/>
        <v/>
      </c>
      <c r="H992" s="51" t="str">
        <f t="shared" si="76"/>
        <v/>
      </c>
      <c r="I992" s="52" t="str">
        <f t="shared" si="77"/>
        <v/>
      </c>
      <c r="K992" s="59"/>
      <c r="L992" s="59"/>
      <c r="M992" s="59"/>
      <c r="N992" s="59"/>
      <c r="O992" s="60"/>
      <c r="P992" s="61"/>
      <c r="Q992" s="59"/>
      <c r="R992" s="59"/>
      <c r="S992" s="60"/>
    </row>
    <row r="993" spans="1:19" s="41" customFormat="1" ht="16.5" customHeight="1" x14ac:dyDescent="0.3">
      <c r="A993" s="47">
        <v>975</v>
      </c>
      <c r="B993" s="42" t="str">
        <f t="shared" si="78"/>
        <v/>
      </c>
      <c r="C993" s="43" t="str">
        <f t="shared" si="79"/>
        <v/>
      </c>
      <c r="D993" s="57"/>
      <c r="E993" s="58"/>
      <c r="F993" s="49"/>
      <c r="G993" s="51" t="str">
        <f t="shared" si="75"/>
        <v/>
      </c>
      <c r="H993" s="51" t="str">
        <f t="shared" si="76"/>
        <v/>
      </c>
      <c r="I993" s="52" t="str">
        <f t="shared" si="77"/>
        <v/>
      </c>
      <c r="K993" s="59"/>
      <c r="L993" s="59"/>
      <c r="M993" s="59"/>
      <c r="N993" s="59"/>
      <c r="O993" s="60"/>
      <c r="P993" s="61"/>
      <c r="Q993" s="59"/>
      <c r="R993" s="59"/>
      <c r="S993" s="60"/>
    </row>
    <row r="994" spans="1:19" s="41" customFormat="1" ht="16.5" customHeight="1" x14ac:dyDescent="0.3">
      <c r="A994" s="47">
        <v>976</v>
      </c>
      <c r="B994" s="42" t="str">
        <f t="shared" si="78"/>
        <v/>
      </c>
      <c r="C994" s="43" t="str">
        <f t="shared" si="79"/>
        <v/>
      </c>
      <c r="D994" s="57"/>
      <c r="E994" s="58"/>
      <c r="F994" s="49"/>
      <c r="G994" s="51" t="str">
        <f t="shared" si="75"/>
        <v/>
      </c>
      <c r="H994" s="51" t="str">
        <f t="shared" si="76"/>
        <v/>
      </c>
      <c r="I994" s="52" t="str">
        <f t="shared" si="77"/>
        <v/>
      </c>
      <c r="K994" s="59"/>
      <c r="L994" s="59"/>
      <c r="M994" s="59"/>
      <c r="N994" s="59"/>
      <c r="O994" s="60"/>
      <c r="P994" s="61"/>
      <c r="Q994" s="59"/>
      <c r="R994" s="59"/>
      <c r="S994" s="60"/>
    </row>
    <row r="995" spans="1:19" s="41" customFormat="1" ht="16.5" customHeight="1" x14ac:dyDescent="0.3">
      <c r="A995" s="47">
        <v>977</v>
      </c>
      <c r="B995" s="42" t="str">
        <f t="shared" si="78"/>
        <v/>
      </c>
      <c r="C995" s="43" t="str">
        <f t="shared" si="79"/>
        <v/>
      </c>
      <c r="D995" s="57"/>
      <c r="E995" s="58"/>
      <c r="F995" s="49"/>
      <c r="G995" s="51" t="str">
        <f t="shared" si="75"/>
        <v/>
      </c>
      <c r="H995" s="51" t="str">
        <f t="shared" si="76"/>
        <v/>
      </c>
      <c r="I995" s="52" t="str">
        <f t="shared" si="77"/>
        <v/>
      </c>
      <c r="K995" s="59"/>
      <c r="L995" s="59"/>
      <c r="M995" s="59"/>
      <c r="N995" s="59"/>
      <c r="O995" s="60"/>
      <c r="P995" s="61"/>
      <c r="Q995" s="59"/>
      <c r="R995" s="59"/>
      <c r="S995" s="60"/>
    </row>
    <row r="996" spans="1:19" s="41" customFormat="1" ht="16.5" customHeight="1" x14ac:dyDescent="0.3">
      <c r="A996" s="47">
        <v>978</v>
      </c>
      <c r="B996" s="42" t="str">
        <f t="shared" si="78"/>
        <v/>
      </c>
      <c r="C996" s="43" t="str">
        <f t="shared" si="79"/>
        <v/>
      </c>
      <c r="D996" s="57"/>
      <c r="E996" s="58"/>
      <c r="F996" s="49"/>
      <c r="G996" s="51" t="str">
        <f t="shared" si="75"/>
        <v/>
      </c>
      <c r="H996" s="51" t="str">
        <f t="shared" si="76"/>
        <v/>
      </c>
      <c r="I996" s="52" t="str">
        <f t="shared" si="77"/>
        <v/>
      </c>
      <c r="K996" s="59"/>
      <c r="L996" s="59"/>
      <c r="M996" s="59"/>
      <c r="N996" s="59"/>
      <c r="O996" s="60"/>
      <c r="P996" s="61"/>
      <c r="Q996" s="59"/>
      <c r="R996" s="59"/>
      <c r="S996" s="60"/>
    </row>
    <row r="997" spans="1:19" s="41" customFormat="1" ht="16.5" customHeight="1" x14ac:dyDescent="0.3">
      <c r="A997" s="47">
        <v>979</v>
      </c>
      <c r="B997" s="42" t="str">
        <f t="shared" si="78"/>
        <v/>
      </c>
      <c r="C997" s="43" t="str">
        <f t="shared" si="79"/>
        <v/>
      </c>
      <c r="D997" s="57"/>
      <c r="E997" s="58"/>
      <c r="F997" s="49"/>
      <c r="G997" s="51" t="str">
        <f t="shared" si="75"/>
        <v/>
      </c>
      <c r="H997" s="51" t="str">
        <f t="shared" si="76"/>
        <v/>
      </c>
      <c r="I997" s="52" t="str">
        <f t="shared" si="77"/>
        <v/>
      </c>
      <c r="K997" s="59"/>
      <c r="L997" s="59"/>
      <c r="M997" s="59"/>
      <c r="N997" s="59"/>
      <c r="O997" s="60"/>
      <c r="P997" s="61"/>
      <c r="Q997" s="59"/>
      <c r="R997" s="59"/>
      <c r="S997" s="60"/>
    </row>
    <row r="998" spans="1:19" s="41" customFormat="1" ht="16.5" customHeight="1" x14ac:dyDescent="0.3">
      <c r="A998" s="47">
        <v>980</v>
      </c>
      <c r="B998" s="42" t="str">
        <f t="shared" si="78"/>
        <v/>
      </c>
      <c r="C998" s="43" t="str">
        <f t="shared" si="79"/>
        <v/>
      </c>
      <c r="D998" s="57"/>
      <c r="E998" s="58"/>
      <c r="F998" s="49"/>
      <c r="G998" s="51" t="str">
        <f t="shared" si="75"/>
        <v/>
      </c>
      <c r="H998" s="51" t="str">
        <f t="shared" si="76"/>
        <v/>
      </c>
      <c r="I998" s="52" t="str">
        <f t="shared" si="77"/>
        <v/>
      </c>
      <c r="K998" s="59"/>
      <c r="L998" s="59"/>
      <c r="M998" s="59"/>
      <c r="N998" s="59"/>
      <c r="O998" s="60"/>
      <c r="P998" s="61"/>
      <c r="Q998" s="59"/>
      <c r="R998" s="59"/>
      <c r="S998" s="60"/>
    </row>
    <row r="999" spans="1:19" s="41" customFormat="1" ht="16.5" customHeight="1" x14ac:dyDescent="0.3">
      <c r="A999" s="47">
        <v>981</v>
      </c>
      <c r="B999" s="42" t="str">
        <f t="shared" si="78"/>
        <v/>
      </c>
      <c r="C999" s="43" t="str">
        <f t="shared" si="79"/>
        <v/>
      </c>
      <c r="D999" s="57"/>
      <c r="E999" s="58"/>
      <c r="F999" s="49"/>
      <c r="G999" s="51" t="str">
        <f t="shared" si="75"/>
        <v/>
      </c>
      <c r="H999" s="51" t="str">
        <f t="shared" si="76"/>
        <v/>
      </c>
      <c r="I999" s="52" t="str">
        <f t="shared" si="77"/>
        <v/>
      </c>
      <c r="K999" s="59"/>
      <c r="L999" s="59"/>
      <c r="M999" s="59"/>
      <c r="N999" s="59"/>
      <c r="O999" s="60"/>
      <c r="P999" s="61"/>
      <c r="Q999" s="59"/>
      <c r="R999" s="59"/>
      <c r="S999" s="60"/>
    </row>
    <row r="1000" spans="1:19" s="41" customFormat="1" ht="16.5" customHeight="1" x14ac:dyDescent="0.3">
      <c r="A1000" s="47">
        <v>982</v>
      </c>
      <c r="B1000" s="42" t="str">
        <f t="shared" si="78"/>
        <v/>
      </c>
      <c r="C1000" s="43" t="str">
        <f t="shared" si="79"/>
        <v/>
      </c>
      <c r="D1000" s="57"/>
      <c r="E1000" s="58"/>
      <c r="F1000" s="49"/>
      <c r="G1000" s="51" t="str">
        <f t="shared" si="75"/>
        <v/>
      </c>
      <c r="H1000" s="51" t="str">
        <f t="shared" si="76"/>
        <v/>
      </c>
      <c r="I1000" s="52" t="str">
        <f t="shared" si="77"/>
        <v/>
      </c>
      <c r="K1000" s="59"/>
      <c r="L1000" s="59"/>
      <c r="M1000" s="59"/>
      <c r="N1000" s="59"/>
      <c r="O1000" s="60"/>
      <c r="P1000" s="61"/>
      <c r="Q1000" s="59"/>
      <c r="R1000" s="59"/>
      <c r="S1000" s="60"/>
    </row>
    <row r="1001" spans="1:19" s="41" customFormat="1" ht="16.5" customHeight="1" x14ac:dyDescent="0.3">
      <c r="A1001" s="47">
        <v>983</v>
      </c>
      <c r="B1001" s="42" t="str">
        <f t="shared" si="78"/>
        <v/>
      </c>
      <c r="C1001" s="43" t="str">
        <f t="shared" si="79"/>
        <v/>
      </c>
      <c r="D1001" s="57"/>
      <c r="E1001" s="58"/>
      <c r="F1001" s="49"/>
      <c r="G1001" s="51" t="str">
        <f t="shared" si="75"/>
        <v/>
      </c>
      <c r="H1001" s="51" t="str">
        <f t="shared" si="76"/>
        <v/>
      </c>
      <c r="I1001" s="52" t="str">
        <f t="shared" si="77"/>
        <v/>
      </c>
      <c r="K1001" s="59"/>
      <c r="L1001" s="59"/>
      <c r="M1001" s="59"/>
      <c r="N1001" s="59"/>
      <c r="O1001" s="60"/>
      <c r="P1001" s="61"/>
      <c r="Q1001" s="59"/>
      <c r="R1001" s="59"/>
      <c r="S1001" s="60"/>
    </row>
    <row r="1002" spans="1:19" s="41" customFormat="1" ht="16.5" customHeight="1" x14ac:dyDescent="0.3">
      <c r="A1002" s="47">
        <v>984</v>
      </c>
      <c r="B1002" s="42" t="str">
        <f t="shared" si="78"/>
        <v/>
      </c>
      <c r="C1002" s="43" t="str">
        <f t="shared" si="79"/>
        <v/>
      </c>
      <c r="D1002" s="57"/>
      <c r="E1002" s="58"/>
      <c r="F1002" s="49"/>
      <c r="G1002" s="51" t="str">
        <f t="shared" si="75"/>
        <v/>
      </c>
      <c r="H1002" s="51" t="str">
        <f t="shared" si="76"/>
        <v/>
      </c>
      <c r="I1002" s="52" t="str">
        <f t="shared" si="77"/>
        <v/>
      </c>
      <c r="K1002" s="59"/>
      <c r="L1002" s="59"/>
      <c r="M1002" s="59"/>
      <c r="N1002" s="59"/>
      <c r="O1002" s="60"/>
      <c r="P1002" s="61"/>
      <c r="Q1002" s="59"/>
      <c r="R1002" s="59"/>
      <c r="S1002" s="60"/>
    </row>
    <row r="1003" spans="1:19" s="41" customFormat="1" ht="16.5" customHeight="1" x14ac:dyDescent="0.3">
      <c r="A1003" s="47">
        <v>985</v>
      </c>
      <c r="B1003" s="42" t="str">
        <f t="shared" si="78"/>
        <v/>
      </c>
      <c r="C1003" s="43" t="str">
        <f t="shared" si="79"/>
        <v/>
      </c>
      <c r="D1003" s="57"/>
      <c r="E1003" s="58"/>
      <c r="F1003" s="49"/>
      <c r="G1003" s="51" t="str">
        <f t="shared" si="75"/>
        <v/>
      </c>
      <c r="H1003" s="51" t="str">
        <f t="shared" si="76"/>
        <v/>
      </c>
      <c r="I1003" s="52" t="str">
        <f t="shared" si="77"/>
        <v/>
      </c>
      <c r="K1003" s="59"/>
      <c r="L1003" s="59"/>
      <c r="M1003" s="59"/>
      <c r="N1003" s="59"/>
      <c r="O1003" s="60"/>
      <c r="P1003" s="61"/>
      <c r="Q1003" s="59"/>
      <c r="R1003" s="59"/>
      <c r="S1003" s="60"/>
    </row>
    <row r="1004" spans="1:19" s="41" customFormat="1" ht="16.5" customHeight="1" x14ac:dyDescent="0.3">
      <c r="A1004" s="47">
        <v>986</v>
      </c>
      <c r="B1004" s="42" t="str">
        <f t="shared" si="78"/>
        <v/>
      </c>
      <c r="C1004" s="43" t="str">
        <f t="shared" si="79"/>
        <v/>
      </c>
      <c r="D1004" s="57"/>
      <c r="E1004" s="58"/>
      <c r="F1004" s="49"/>
      <c r="G1004" s="51" t="str">
        <f t="shared" si="75"/>
        <v/>
      </c>
      <c r="H1004" s="51" t="str">
        <f t="shared" si="76"/>
        <v/>
      </c>
      <c r="I1004" s="52" t="str">
        <f t="shared" si="77"/>
        <v/>
      </c>
      <c r="K1004" s="59"/>
      <c r="L1004" s="59"/>
      <c r="M1004" s="59"/>
      <c r="N1004" s="59"/>
      <c r="O1004" s="60"/>
      <c r="P1004" s="61"/>
      <c r="Q1004" s="59"/>
      <c r="R1004" s="59"/>
      <c r="S1004" s="60"/>
    </row>
    <row r="1005" spans="1:19" s="41" customFormat="1" ht="16.5" customHeight="1" x14ac:dyDescent="0.3">
      <c r="A1005" s="47">
        <v>987</v>
      </c>
      <c r="B1005" s="42" t="str">
        <f t="shared" si="78"/>
        <v/>
      </c>
      <c r="C1005" s="43" t="str">
        <f t="shared" si="79"/>
        <v/>
      </c>
      <c r="D1005" s="57"/>
      <c r="E1005" s="58"/>
      <c r="F1005" s="49"/>
      <c r="G1005" s="51" t="str">
        <f t="shared" si="75"/>
        <v/>
      </c>
      <c r="H1005" s="51" t="str">
        <f t="shared" si="76"/>
        <v/>
      </c>
      <c r="I1005" s="52" t="str">
        <f t="shared" si="77"/>
        <v/>
      </c>
      <c r="K1005" s="59"/>
      <c r="L1005" s="59"/>
      <c r="M1005" s="59"/>
      <c r="N1005" s="59"/>
      <c r="O1005" s="60"/>
      <c r="P1005" s="61"/>
      <c r="Q1005" s="59"/>
      <c r="R1005" s="59"/>
      <c r="S1005" s="60"/>
    </row>
    <row r="1006" spans="1:19" s="41" customFormat="1" ht="16.5" customHeight="1" x14ac:dyDescent="0.3">
      <c r="A1006" s="47">
        <v>988</v>
      </c>
      <c r="B1006" s="42" t="str">
        <f t="shared" si="78"/>
        <v/>
      </c>
      <c r="C1006" s="43" t="str">
        <f t="shared" si="79"/>
        <v/>
      </c>
      <c r="D1006" s="57"/>
      <c r="E1006" s="58"/>
      <c r="F1006" s="49"/>
      <c r="G1006" s="51" t="str">
        <f t="shared" si="75"/>
        <v/>
      </c>
      <c r="H1006" s="51" t="str">
        <f t="shared" si="76"/>
        <v/>
      </c>
      <c r="I1006" s="52" t="str">
        <f t="shared" si="77"/>
        <v/>
      </c>
      <c r="K1006" s="59"/>
      <c r="L1006" s="59"/>
      <c r="M1006" s="59"/>
      <c r="N1006" s="59"/>
      <c r="O1006" s="60"/>
      <c r="P1006" s="61"/>
      <c r="Q1006" s="59"/>
      <c r="R1006" s="59"/>
      <c r="S1006" s="60"/>
    </row>
    <row r="1007" spans="1:19" s="41" customFormat="1" ht="16.5" customHeight="1" x14ac:dyDescent="0.3">
      <c r="A1007" s="47">
        <v>989</v>
      </c>
      <c r="B1007" s="42" t="str">
        <f t="shared" si="78"/>
        <v/>
      </c>
      <c r="C1007" s="43" t="str">
        <f t="shared" si="79"/>
        <v/>
      </c>
      <c r="D1007" s="57"/>
      <c r="E1007" s="58"/>
      <c r="F1007" s="49"/>
      <c r="G1007" s="51" t="str">
        <f t="shared" si="75"/>
        <v/>
      </c>
      <c r="H1007" s="51" t="str">
        <f t="shared" si="76"/>
        <v/>
      </c>
      <c r="I1007" s="52" t="str">
        <f t="shared" si="77"/>
        <v/>
      </c>
      <c r="K1007" s="59"/>
      <c r="L1007" s="59"/>
      <c r="M1007" s="59"/>
      <c r="N1007" s="59"/>
      <c r="O1007" s="60"/>
      <c r="P1007" s="61"/>
      <c r="Q1007" s="59"/>
      <c r="R1007" s="59"/>
      <c r="S1007" s="60"/>
    </row>
    <row r="1008" spans="1:19" s="41" customFormat="1" ht="16.5" customHeight="1" x14ac:dyDescent="0.3">
      <c r="A1008" s="47">
        <v>990</v>
      </c>
      <c r="B1008" s="42" t="str">
        <f t="shared" si="78"/>
        <v/>
      </c>
      <c r="C1008" s="43" t="str">
        <f t="shared" si="79"/>
        <v/>
      </c>
      <c r="D1008" s="57"/>
      <c r="E1008" s="58"/>
      <c r="F1008" s="49"/>
      <c r="G1008" s="51" t="str">
        <f t="shared" si="75"/>
        <v/>
      </c>
      <c r="H1008" s="51" t="str">
        <f t="shared" si="76"/>
        <v/>
      </c>
      <c r="I1008" s="52" t="str">
        <f t="shared" si="77"/>
        <v/>
      </c>
      <c r="K1008" s="59"/>
      <c r="L1008" s="59"/>
      <c r="M1008" s="59"/>
      <c r="N1008" s="59"/>
      <c r="O1008" s="60"/>
      <c r="P1008" s="61"/>
      <c r="Q1008" s="59"/>
      <c r="R1008" s="59"/>
      <c r="S1008" s="60"/>
    </row>
    <row r="1009" spans="1:19" s="41" customFormat="1" ht="16.5" customHeight="1" x14ac:dyDescent="0.3">
      <c r="A1009" s="47">
        <v>991</v>
      </c>
      <c r="B1009" s="42" t="str">
        <f t="shared" si="78"/>
        <v/>
      </c>
      <c r="C1009" s="43" t="str">
        <f t="shared" si="79"/>
        <v/>
      </c>
      <c r="D1009" s="57"/>
      <c r="E1009" s="58"/>
      <c r="F1009" s="49"/>
      <c r="G1009" s="51" t="str">
        <f t="shared" si="75"/>
        <v/>
      </c>
      <c r="H1009" s="51" t="str">
        <f t="shared" si="76"/>
        <v/>
      </c>
      <c r="I1009" s="52" t="str">
        <f t="shared" si="77"/>
        <v/>
      </c>
      <c r="K1009" s="59"/>
      <c r="L1009" s="59"/>
      <c r="M1009" s="59"/>
      <c r="N1009" s="59"/>
      <c r="O1009" s="60"/>
      <c r="P1009" s="61"/>
      <c r="Q1009" s="59"/>
      <c r="R1009" s="59"/>
      <c r="S1009" s="60"/>
    </row>
    <row r="1010" spans="1:19" s="41" customFormat="1" ht="16.5" customHeight="1" x14ac:dyDescent="0.3">
      <c r="A1010" s="47">
        <v>992</v>
      </c>
      <c r="B1010" s="42" t="str">
        <f t="shared" si="78"/>
        <v/>
      </c>
      <c r="C1010" s="43" t="str">
        <f t="shared" si="79"/>
        <v/>
      </c>
      <c r="D1010" s="57"/>
      <c r="E1010" s="58"/>
      <c r="F1010" s="49"/>
      <c r="G1010" s="51" t="str">
        <f t="shared" si="75"/>
        <v/>
      </c>
      <c r="H1010" s="51" t="str">
        <f t="shared" si="76"/>
        <v/>
      </c>
      <c r="I1010" s="52" t="str">
        <f t="shared" si="77"/>
        <v/>
      </c>
      <c r="K1010" s="59"/>
      <c r="L1010" s="59"/>
      <c r="M1010" s="59"/>
      <c r="N1010" s="59"/>
      <c r="O1010" s="60"/>
      <c r="P1010" s="61"/>
      <c r="Q1010" s="59"/>
      <c r="R1010" s="59"/>
      <c r="S1010" s="60"/>
    </row>
    <row r="1011" spans="1:19" s="41" customFormat="1" ht="16.5" customHeight="1" x14ac:dyDescent="0.3">
      <c r="A1011" s="47">
        <v>993</v>
      </c>
      <c r="B1011" s="42" t="str">
        <f t="shared" si="78"/>
        <v/>
      </c>
      <c r="C1011" s="43" t="str">
        <f t="shared" si="79"/>
        <v/>
      </c>
      <c r="D1011" s="57"/>
      <c r="E1011" s="58"/>
      <c r="F1011" s="49"/>
      <c r="G1011" s="51" t="str">
        <f t="shared" si="75"/>
        <v/>
      </c>
      <c r="H1011" s="51" t="str">
        <f t="shared" si="76"/>
        <v/>
      </c>
      <c r="I1011" s="52" t="str">
        <f t="shared" si="77"/>
        <v/>
      </c>
      <c r="K1011" s="59"/>
      <c r="L1011" s="59"/>
      <c r="M1011" s="59"/>
      <c r="N1011" s="59"/>
      <c r="O1011" s="60"/>
      <c r="P1011" s="61"/>
      <c r="Q1011" s="59"/>
      <c r="R1011" s="59"/>
      <c r="S1011" s="60"/>
    </row>
    <row r="1012" spans="1:19" s="41" customFormat="1" ht="16.5" customHeight="1" x14ac:dyDescent="0.3">
      <c r="A1012" s="47">
        <v>994</v>
      </c>
      <c r="B1012" s="42" t="str">
        <f t="shared" si="78"/>
        <v/>
      </c>
      <c r="C1012" s="43" t="str">
        <f t="shared" si="79"/>
        <v/>
      </c>
      <c r="D1012" s="57"/>
      <c r="E1012" s="58"/>
      <c r="F1012" s="49"/>
      <c r="G1012" s="51" t="str">
        <f t="shared" si="75"/>
        <v/>
      </c>
      <c r="H1012" s="51" t="str">
        <f t="shared" si="76"/>
        <v/>
      </c>
      <c r="I1012" s="52" t="str">
        <f t="shared" si="77"/>
        <v/>
      </c>
      <c r="K1012" s="59"/>
      <c r="L1012" s="59"/>
      <c r="M1012" s="59"/>
      <c r="N1012" s="59"/>
      <c r="O1012" s="60"/>
      <c r="P1012" s="61"/>
      <c r="Q1012" s="59"/>
      <c r="R1012" s="59"/>
      <c r="S1012" s="60"/>
    </row>
    <row r="1013" spans="1:19" s="41" customFormat="1" ht="16.5" customHeight="1" x14ac:dyDescent="0.3">
      <c r="A1013" s="47">
        <v>995</v>
      </c>
      <c r="B1013" s="42" t="str">
        <f t="shared" si="78"/>
        <v/>
      </c>
      <c r="C1013" s="43" t="str">
        <f t="shared" si="79"/>
        <v/>
      </c>
      <c r="D1013" s="57"/>
      <c r="E1013" s="58"/>
      <c r="F1013" s="49"/>
      <c r="G1013" s="51" t="str">
        <f t="shared" si="75"/>
        <v/>
      </c>
      <c r="H1013" s="51" t="str">
        <f t="shared" si="76"/>
        <v/>
      </c>
      <c r="I1013" s="52" t="str">
        <f t="shared" si="77"/>
        <v/>
      </c>
      <c r="K1013" s="59"/>
      <c r="L1013" s="59"/>
      <c r="M1013" s="59"/>
      <c r="N1013" s="59"/>
      <c r="O1013" s="60"/>
      <c r="P1013" s="61"/>
      <c r="Q1013" s="59"/>
      <c r="R1013" s="59"/>
      <c r="S1013" s="60"/>
    </row>
    <row r="1014" spans="1:19" s="41" customFormat="1" ht="16.5" customHeight="1" x14ac:dyDescent="0.3">
      <c r="A1014" s="47">
        <v>996</v>
      </c>
      <c r="B1014" s="42" t="str">
        <f t="shared" si="78"/>
        <v/>
      </c>
      <c r="C1014" s="43" t="str">
        <f t="shared" si="79"/>
        <v/>
      </c>
      <c r="D1014" s="57"/>
      <c r="E1014" s="58"/>
      <c r="F1014" s="49"/>
      <c r="G1014" s="51" t="str">
        <f t="shared" si="75"/>
        <v/>
      </c>
      <c r="H1014" s="51" t="str">
        <f t="shared" si="76"/>
        <v/>
      </c>
      <c r="I1014" s="52" t="str">
        <f t="shared" si="77"/>
        <v/>
      </c>
      <c r="K1014" s="59"/>
      <c r="L1014" s="59"/>
      <c r="M1014" s="59"/>
      <c r="N1014" s="59"/>
      <c r="O1014" s="60"/>
      <c r="P1014" s="61"/>
      <c r="Q1014" s="59"/>
      <c r="R1014" s="59"/>
      <c r="S1014" s="60"/>
    </row>
    <row r="1015" spans="1:19" s="41" customFormat="1" ht="16.5" customHeight="1" x14ac:dyDescent="0.3">
      <c r="A1015" s="47">
        <v>997</v>
      </c>
      <c r="B1015" s="42" t="str">
        <f t="shared" si="78"/>
        <v/>
      </c>
      <c r="C1015" s="43" t="str">
        <f t="shared" si="79"/>
        <v/>
      </c>
      <c r="D1015" s="57"/>
      <c r="E1015" s="58"/>
      <c r="F1015" s="49"/>
      <c r="G1015" s="51" t="str">
        <f t="shared" si="75"/>
        <v/>
      </c>
      <c r="H1015" s="51" t="str">
        <f t="shared" si="76"/>
        <v/>
      </c>
      <c r="I1015" s="52" t="str">
        <f t="shared" si="77"/>
        <v/>
      </c>
      <c r="K1015" s="59"/>
      <c r="L1015" s="59"/>
      <c r="M1015" s="59"/>
      <c r="N1015" s="59"/>
      <c r="O1015" s="60"/>
      <c r="P1015" s="61"/>
      <c r="Q1015" s="59"/>
      <c r="R1015" s="59"/>
      <c r="S1015" s="60"/>
    </row>
    <row r="1016" spans="1:19" s="41" customFormat="1" ht="16.5" customHeight="1" x14ac:dyDescent="0.3">
      <c r="A1016" s="47">
        <v>998</v>
      </c>
      <c r="B1016" s="42" t="str">
        <f t="shared" si="78"/>
        <v/>
      </c>
      <c r="C1016" s="43" t="str">
        <f t="shared" si="79"/>
        <v/>
      </c>
      <c r="D1016" s="57"/>
      <c r="E1016" s="58"/>
      <c r="F1016" s="49"/>
      <c r="G1016" s="51" t="str">
        <f t="shared" si="75"/>
        <v/>
      </c>
      <c r="H1016" s="51" t="str">
        <f t="shared" si="76"/>
        <v/>
      </c>
      <c r="I1016" s="52" t="str">
        <f t="shared" si="77"/>
        <v/>
      </c>
      <c r="K1016" s="59"/>
      <c r="L1016" s="59"/>
      <c r="M1016" s="59"/>
      <c r="N1016" s="59"/>
      <c r="O1016" s="60"/>
      <c r="P1016" s="61"/>
      <c r="Q1016" s="59"/>
      <c r="R1016" s="59"/>
      <c r="S1016" s="60"/>
    </row>
    <row r="1017" spans="1:19" s="41" customFormat="1" ht="16.5" customHeight="1" x14ac:dyDescent="0.3">
      <c r="A1017" s="47">
        <v>999</v>
      </c>
      <c r="B1017" s="42" t="str">
        <f t="shared" si="78"/>
        <v/>
      </c>
      <c r="C1017" s="43" t="str">
        <f t="shared" si="79"/>
        <v/>
      </c>
      <c r="D1017" s="57"/>
      <c r="E1017" s="58"/>
      <c r="F1017" s="49"/>
      <c r="G1017" s="51" t="str">
        <f t="shared" si="75"/>
        <v/>
      </c>
      <c r="H1017" s="51" t="str">
        <f t="shared" si="76"/>
        <v/>
      </c>
      <c r="I1017" s="52" t="str">
        <f t="shared" si="77"/>
        <v/>
      </c>
      <c r="K1017" s="59"/>
      <c r="L1017" s="59"/>
      <c r="M1017" s="59"/>
      <c r="N1017" s="59"/>
      <c r="O1017" s="60"/>
      <c r="P1017" s="61"/>
      <c r="Q1017" s="59"/>
      <c r="R1017" s="59"/>
      <c r="S1017" s="60"/>
    </row>
    <row r="1018" spans="1:19" s="41" customFormat="1" ht="16.5" customHeight="1" x14ac:dyDescent="0.3">
      <c r="A1018" s="47">
        <v>1000</v>
      </c>
      <c r="B1018" s="42" t="str">
        <f t="shared" si="78"/>
        <v/>
      </c>
      <c r="C1018" s="43" t="str">
        <f t="shared" si="79"/>
        <v/>
      </c>
      <c r="D1018" s="57"/>
      <c r="E1018" s="58"/>
      <c r="F1018" s="49"/>
      <c r="G1018" s="51" t="str">
        <f t="shared" si="75"/>
        <v/>
      </c>
      <c r="H1018" s="51" t="str">
        <f t="shared" si="76"/>
        <v/>
      </c>
      <c r="I1018" s="52" t="str">
        <f t="shared" si="77"/>
        <v/>
      </c>
      <c r="K1018" s="59"/>
      <c r="L1018" s="59"/>
      <c r="M1018" s="59"/>
      <c r="N1018" s="59"/>
      <c r="O1018" s="60"/>
      <c r="P1018" s="61"/>
      <c r="Q1018" s="59"/>
      <c r="R1018" s="59"/>
      <c r="S1018" s="60"/>
    </row>
    <row r="1019" spans="1:19" s="41" customFormat="1" ht="16.5" customHeight="1" x14ac:dyDescent="0.3">
      <c r="A1019" s="47">
        <v>1001</v>
      </c>
      <c r="B1019" s="42" t="str">
        <f t="shared" si="78"/>
        <v/>
      </c>
      <c r="C1019" s="43" t="str">
        <f t="shared" si="79"/>
        <v/>
      </c>
      <c r="D1019" s="57"/>
      <c r="E1019" s="58"/>
      <c r="F1019" s="49"/>
      <c r="G1019" s="51" t="str">
        <f t="shared" si="75"/>
        <v/>
      </c>
      <c r="H1019" s="51" t="str">
        <f t="shared" si="76"/>
        <v/>
      </c>
      <c r="I1019" s="52" t="str">
        <f t="shared" si="77"/>
        <v/>
      </c>
      <c r="K1019" s="59"/>
      <c r="L1019" s="59"/>
      <c r="M1019" s="59"/>
      <c r="N1019" s="59"/>
      <c r="O1019" s="60"/>
      <c r="P1019" s="61"/>
      <c r="Q1019" s="59"/>
      <c r="R1019" s="59"/>
      <c r="S1019" s="60"/>
    </row>
    <row r="1020" spans="1:19" s="41" customFormat="1" ht="16.5" customHeight="1" x14ac:dyDescent="0.3">
      <c r="A1020" s="47">
        <v>1002</v>
      </c>
      <c r="B1020" s="42" t="str">
        <f t="shared" si="78"/>
        <v/>
      </c>
      <c r="C1020" s="43" t="str">
        <f t="shared" si="79"/>
        <v/>
      </c>
      <c r="D1020" s="57"/>
      <c r="E1020" s="58"/>
      <c r="F1020" s="49"/>
      <c r="G1020" s="51" t="str">
        <f t="shared" si="75"/>
        <v/>
      </c>
      <c r="H1020" s="51" t="str">
        <f t="shared" si="76"/>
        <v/>
      </c>
      <c r="I1020" s="52" t="str">
        <f t="shared" si="77"/>
        <v/>
      </c>
      <c r="K1020" s="59"/>
      <c r="L1020" s="59"/>
      <c r="M1020" s="59"/>
      <c r="N1020" s="59"/>
      <c r="O1020" s="60"/>
      <c r="P1020" s="61"/>
      <c r="Q1020" s="59"/>
      <c r="R1020" s="59"/>
      <c r="S1020" s="60"/>
    </row>
    <row r="1021" spans="1:19" s="41" customFormat="1" ht="16.5" customHeight="1" x14ac:dyDescent="0.3">
      <c r="A1021" s="47">
        <v>1003</v>
      </c>
      <c r="B1021" s="42" t="str">
        <f t="shared" si="78"/>
        <v/>
      </c>
      <c r="C1021" s="43" t="str">
        <f t="shared" si="79"/>
        <v/>
      </c>
      <c r="D1021" s="57"/>
      <c r="E1021" s="58"/>
      <c r="F1021" s="49"/>
      <c r="G1021" s="51" t="str">
        <f t="shared" si="75"/>
        <v/>
      </c>
      <c r="H1021" s="51" t="str">
        <f t="shared" si="76"/>
        <v/>
      </c>
      <c r="I1021" s="52" t="str">
        <f t="shared" si="77"/>
        <v/>
      </c>
      <c r="K1021" s="59"/>
      <c r="L1021" s="59"/>
      <c r="M1021" s="59"/>
      <c r="N1021" s="59"/>
      <c r="O1021" s="60"/>
      <c r="P1021" s="61"/>
      <c r="Q1021" s="59"/>
      <c r="R1021" s="59"/>
      <c r="S1021" s="60"/>
    </row>
    <row r="1022" spans="1:19" s="41" customFormat="1" ht="16.5" customHeight="1" x14ac:dyDescent="0.3">
      <c r="A1022" s="47">
        <v>1004</v>
      </c>
      <c r="B1022" s="42" t="str">
        <f t="shared" si="78"/>
        <v/>
      </c>
      <c r="C1022" s="43" t="str">
        <f t="shared" si="79"/>
        <v/>
      </c>
      <c r="D1022" s="57"/>
      <c r="E1022" s="58"/>
      <c r="F1022" s="49"/>
      <c r="G1022" s="51" t="str">
        <f t="shared" si="75"/>
        <v/>
      </c>
      <c r="H1022" s="51" t="str">
        <f t="shared" si="76"/>
        <v/>
      </c>
      <c r="I1022" s="52" t="str">
        <f t="shared" si="77"/>
        <v/>
      </c>
      <c r="K1022" s="59"/>
      <c r="L1022" s="59"/>
      <c r="M1022" s="59"/>
      <c r="N1022" s="59"/>
      <c r="O1022" s="60"/>
      <c r="P1022" s="61"/>
      <c r="Q1022" s="59"/>
      <c r="R1022" s="59"/>
      <c r="S1022" s="60"/>
    </row>
    <row r="1023" spans="1:19" s="41" customFormat="1" ht="16.5" customHeight="1" x14ac:dyDescent="0.3">
      <c r="A1023" s="47">
        <v>1005</v>
      </c>
      <c r="B1023" s="42" t="str">
        <f t="shared" si="78"/>
        <v/>
      </c>
      <c r="C1023" s="43" t="str">
        <f t="shared" si="79"/>
        <v/>
      </c>
      <c r="D1023" s="57"/>
      <c r="E1023" s="58"/>
      <c r="F1023" s="49"/>
      <c r="G1023" s="51" t="str">
        <f t="shared" si="75"/>
        <v/>
      </c>
      <c r="H1023" s="51" t="str">
        <f t="shared" si="76"/>
        <v/>
      </c>
      <c r="I1023" s="52" t="str">
        <f t="shared" si="77"/>
        <v/>
      </c>
      <c r="K1023" s="59"/>
      <c r="L1023" s="59"/>
      <c r="M1023" s="59"/>
      <c r="N1023" s="59"/>
      <c r="O1023" s="60"/>
      <c r="P1023" s="61"/>
      <c r="Q1023" s="59"/>
      <c r="R1023" s="59"/>
      <c r="S1023" s="60"/>
    </row>
    <row r="1024" spans="1:19" s="41" customFormat="1" ht="16.5" customHeight="1" x14ac:dyDescent="0.3">
      <c r="A1024" s="47">
        <v>1006</v>
      </c>
      <c r="B1024" s="42" t="str">
        <f t="shared" si="78"/>
        <v/>
      </c>
      <c r="C1024" s="43" t="str">
        <f t="shared" si="79"/>
        <v/>
      </c>
      <c r="D1024" s="57"/>
      <c r="E1024" s="58"/>
      <c r="F1024" s="49"/>
      <c r="G1024" s="51" t="str">
        <f t="shared" si="75"/>
        <v/>
      </c>
      <c r="H1024" s="51" t="str">
        <f t="shared" si="76"/>
        <v/>
      </c>
      <c r="I1024" s="52" t="str">
        <f t="shared" si="77"/>
        <v/>
      </c>
      <c r="K1024" s="59"/>
      <c r="L1024" s="59"/>
      <c r="M1024" s="59"/>
      <c r="N1024" s="59"/>
      <c r="O1024" s="60"/>
      <c r="P1024" s="61"/>
      <c r="Q1024" s="59"/>
      <c r="R1024" s="59"/>
      <c r="S1024" s="60"/>
    </row>
    <row r="1025" spans="1:19" s="41" customFormat="1" ht="16.5" customHeight="1" x14ac:dyDescent="0.3">
      <c r="A1025" s="47">
        <v>1007</v>
      </c>
      <c r="B1025" s="42" t="str">
        <f t="shared" si="78"/>
        <v/>
      </c>
      <c r="C1025" s="43" t="str">
        <f t="shared" si="79"/>
        <v/>
      </c>
      <c r="D1025" s="57"/>
      <c r="E1025" s="58"/>
      <c r="F1025" s="49"/>
      <c r="G1025" s="51" t="str">
        <f t="shared" si="75"/>
        <v/>
      </c>
      <c r="H1025" s="51" t="str">
        <f t="shared" si="76"/>
        <v/>
      </c>
      <c r="I1025" s="52" t="str">
        <f t="shared" si="77"/>
        <v/>
      </c>
      <c r="K1025" s="59"/>
      <c r="L1025" s="59"/>
      <c r="M1025" s="59"/>
      <c r="N1025" s="59"/>
      <c r="O1025" s="60"/>
      <c r="P1025" s="61"/>
      <c r="Q1025" s="59"/>
      <c r="R1025" s="59"/>
      <c r="S1025" s="60"/>
    </row>
    <row r="1026" spans="1:19" s="41" customFormat="1" ht="16.5" customHeight="1" x14ac:dyDescent="0.3">
      <c r="A1026" s="47">
        <v>1008</v>
      </c>
      <c r="B1026" s="42" t="str">
        <f t="shared" si="78"/>
        <v/>
      </c>
      <c r="C1026" s="43" t="str">
        <f t="shared" si="79"/>
        <v/>
      </c>
      <c r="D1026" s="57"/>
      <c r="E1026" s="58"/>
      <c r="F1026" s="49"/>
      <c r="G1026" s="51" t="str">
        <f t="shared" si="75"/>
        <v/>
      </c>
      <c r="H1026" s="51" t="str">
        <f t="shared" si="76"/>
        <v/>
      </c>
      <c r="I1026" s="52" t="str">
        <f t="shared" si="77"/>
        <v/>
      </c>
      <c r="K1026" s="59"/>
      <c r="L1026" s="59"/>
      <c r="M1026" s="59"/>
      <c r="N1026" s="59"/>
      <c r="O1026" s="60"/>
      <c r="P1026" s="61"/>
      <c r="Q1026" s="59"/>
      <c r="R1026" s="59"/>
      <c r="S1026" s="60"/>
    </row>
    <row r="1027" spans="1:19" s="41" customFormat="1" ht="16.5" customHeight="1" x14ac:dyDescent="0.3">
      <c r="A1027" s="47">
        <v>1009</v>
      </c>
      <c r="B1027" s="42" t="str">
        <f t="shared" si="78"/>
        <v/>
      </c>
      <c r="C1027" s="43" t="str">
        <f t="shared" si="79"/>
        <v/>
      </c>
      <c r="D1027" s="57"/>
      <c r="E1027" s="58"/>
      <c r="F1027" s="49"/>
      <c r="G1027" s="51" t="str">
        <f t="shared" si="75"/>
        <v/>
      </c>
      <c r="H1027" s="51" t="str">
        <f t="shared" si="76"/>
        <v/>
      </c>
      <c r="I1027" s="52" t="str">
        <f t="shared" si="77"/>
        <v/>
      </c>
      <c r="K1027" s="59"/>
      <c r="L1027" s="59"/>
      <c r="M1027" s="59"/>
      <c r="N1027" s="59"/>
      <c r="O1027" s="60"/>
      <c r="P1027" s="61"/>
      <c r="Q1027" s="59"/>
      <c r="R1027" s="59"/>
      <c r="S1027" s="60"/>
    </row>
    <row r="1028" spans="1:19" s="41" customFormat="1" ht="16.5" customHeight="1" x14ac:dyDescent="0.3">
      <c r="A1028" s="47">
        <v>1010</v>
      </c>
      <c r="B1028" s="42" t="str">
        <f t="shared" si="78"/>
        <v/>
      </c>
      <c r="C1028" s="43" t="str">
        <f t="shared" si="79"/>
        <v/>
      </c>
      <c r="D1028" s="57"/>
      <c r="E1028" s="58"/>
      <c r="F1028" s="49"/>
      <c r="G1028" s="51" t="str">
        <f t="shared" si="75"/>
        <v/>
      </c>
      <c r="H1028" s="51" t="str">
        <f t="shared" si="76"/>
        <v/>
      </c>
      <c r="I1028" s="52" t="str">
        <f t="shared" si="77"/>
        <v/>
      </c>
      <c r="K1028" s="59"/>
      <c r="L1028" s="59"/>
      <c r="M1028" s="59"/>
      <c r="N1028" s="59"/>
      <c r="O1028" s="60"/>
      <c r="P1028" s="61"/>
      <c r="Q1028" s="59"/>
      <c r="R1028" s="59"/>
      <c r="S1028" s="60"/>
    </row>
    <row r="1029" spans="1:19" s="41" customFormat="1" ht="16.5" customHeight="1" x14ac:dyDescent="0.3">
      <c r="A1029" s="47">
        <v>1011</v>
      </c>
      <c r="B1029" s="42" t="str">
        <f t="shared" si="78"/>
        <v/>
      </c>
      <c r="C1029" s="43" t="str">
        <f t="shared" si="79"/>
        <v/>
      </c>
      <c r="D1029" s="57"/>
      <c r="E1029" s="58"/>
      <c r="F1029" s="49"/>
      <c r="G1029" s="51" t="str">
        <f t="shared" si="75"/>
        <v/>
      </c>
      <c r="H1029" s="51" t="str">
        <f t="shared" si="76"/>
        <v/>
      </c>
      <c r="I1029" s="52" t="str">
        <f t="shared" si="77"/>
        <v/>
      </c>
      <c r="K1029" s="59"/>
      <c r="L1029" s="59"/>
      <c r="M1029" s="59"/>
      <c r="N1029" s="59"/>
      <c r="O1029" s="60"/>
      <c r="P1029" s="61"/>
      <c r="Q1029" s="59"/>
      <c r="R1029" s="59"/>
      <c r="S1029" s="60"/>
    </row>
    <row r="1030" spans="1:19" s="41" customFormat="1" ht="16.5" customHeight="1" x14ac:dyDescent="0.3">
      <c r="A1030" s="47">
        <v>1012</v>
      </c>
      <c r="B1030" s="42" t="str">
        <f t="shared" si="78"/>
        <v/>
      </c>
      <c r="C1030" s="43" t="str">
        <f t="shared" si="79"/>
        <v/>
      </c>
      <c r="D1030" s="57"/>
      <c r="E1030" s="58"/>
      <c r="F1030" s="49"/>
      <c r="G1030" s="51" t="str">
        <f t="shared" si="75"/>
        <v/>
      </c>
      <c r="H1030" s="51" t="str">
        <f t="shared" si="76"/>
        <v/>
      </c>
      <c r="I1030" s="52" t="str">
        <f t="shared" si="77"/>
        <v/>
      </c>
      <c r="K1030" s="59"/>
      <c r="L1030" s="59"/>
      <c r="M1030" s="59"/>
      <c r="N1030" s="59"/>
      <c r="O1030" s="60"/>
      <c r="P1030" s="61"/>
      <c r="Q1030" s="59"/>
      <c r="R1030" s="59"/>
      <c r="S1030" s="60"/>
    </row>
    <row r="1031" spans="1:19" s="41" customFormat="1" ht="16.5" customHeight="1" x14ac:dyDescent="0.3">
      <c r="A1031" s="47">
        <v>1013</v>
      </c>
      <c r="B1031" s="42" t="str">
        <f t="shared" si="78"/>
        <v/>
      </c>
      <c r="C1031" s="43" t="str">
        <f t="shared" si="79"/>
        <v/>
      </c>
      <c r="D1031" s="57"/>
      <c r="E1031" s="58"/>
      <c r="F1031" s="49"/>
      <c r="G1031" s="51" t="str">
        <f t="shared" si="75"/>
        <v/>
      </c>
      <c r="H1031" s="51" t="str">
        <f t="shared" si="76"/>
        <v/>
      </c>
      <c r="I1031" s="52" t="str">
        <f t="shared" si="77"/>
        <v/>
      </c>
      <c r="K1031" s="59"/>
      <c r="L1031" s="59"/>
      <c r="M1031" s="59"/>
      <c r="N1031" s="59"/>
      <c r="O1031" s="60"/>
      <c r="P1031" s="61"/>
      <c r="Q1031" s="59"/>
      <c r="R1031" s="59"/>
      <c r="S1031" s="60"/>
    </row>
    <row r="1032" spans="1:19" s="41" customFormat="1" ht="16.5" customHeight="1" x14ac:dyDescent="0.3">
      <c r="A1032" s="47">
        <v>1014</v>
      </c>
      <c r="B1032" s="42" t="str">
        <f t="shared" si="78"/>
        <v/>
      </c>
      <c r="C1032" s="43" t="str">
        <f t="shared" si="79"/>
        <v/>
      </c>
      <c r="D1032" s="57"/>
      <c r="E1032" s="58"/>
      <c r="F1032" s="49"/>
      <c r="G1032" s="51" t="str">
        <f t="shared" si="75"/>
        <v/>
      </c>
      <c r="H1032" s="51" t="str">
        <f t="shared" si="76"/>
        <v/>
      </c>
      <c r="I1032" s="52" t="str">
        <f t="shared" si="77"/>
        <v/>
      </c>
      <c r="K1032" s="59"/>
      <c r="L1032" s="59"/>
      <c r="M1032" s="59"/>
      <c r="N1032" s="59"/>
      <c r="O1032" s="60"/>
      <c r="P1032" s="61"/>
      <c r="Q1032" s="59"/>
      <c r="R1032" s="59"/>
      <c r="S1032" s="60"/>
    </row>
    <row r="1033" spans="1:19" s="41" customFormat="1" ht="16.5" customHeight="1" x14ac:dyDescent="0.3">
      <c r="A1033" s="47">
        <v>1015</v>
      </c>
      <c r="B1033" s="42" t="str">
        <f t="shared" si="78"/>
        <v/>
      </c>
      <c r="C1033" s="43" t="str">
        <f t="shared" si="79"/>
        <v/>
      </c>
      <c r="D1033" s="57"/>
      <c r="E1033" s="58"/>
      <c r="F1033" s="49"/>
      <c r="G1033" s="51" t="str">
        <f t="shared" si="75"/>
        <v/>
      </c>
      <c r="H1033" s="51" t="str">
        <f t="shared" si="76"/>
        <v/>
      </c>
      <c r="I1033" s="52" t="str">
        <f t="shared" si="77"/>
        <v/>
      </c>
      <c r="K1033" s="59"/>
      <c r="L1033" s="59"/>
      <c r="M1033" s="59"/>
      <c r="N1033" s="59"/>
      <c r="O1033" s="60"/>
      <c r="P1033" s="61"/>
      <c r="Q1033" s="59"/>
      <c r="R1033" s="59"/>
      <c r="S1033" s="60"/>
    </row>
    <row r="1034" spans="1:19" s="41" customFormat="1" ht="16.5" customHeight="1" x14ac:dyDescent="0.3">
      <c r="A1034" s="47">
        <v>1016</v>
      </c>
      <c r="B1034" s="42" t="str">
        <f t="shared" si="78"/>
        <v/>
      </c>
      <c r="C1034" s="43" t="str">
        <f t="shared" si="79"/>
        <v/>
      </c>
      <c r="D1034" s="57"/>
      <c r="E1034" s="58"/>
      <c r="F1034" s="49"/>
      <c r="G1034" s="51" t="str">
        <f t="shared" si="75"/>
        <v/>
      </c>
      <c r="H1034" s="51" t="str">
        <f t="shared" si="76"/>
        <v/>
      </c>
      <c r="I1034" s="52" t="str">
        <f t="shared" si="77"/>
        <v/>
      </c>
      <c r="K1034" s="59"/>
      <c r="L1034" s="59"/>
      <c r="M1034" s="59"/>
      <c r="N1034" s="59"/>
      <c r="O1034" s="60"/>
      <c r="P1034" s="61"/>
      <c r="Q1034" s="59"/>
      <c r="R1034" s="59"/>
      <c r="S1034" s="60"/>
    </row>
    <row r="1035" spans="1:19" s="41" customFormat="1" ht="16.5" customHeight="1" x14ac:dyDescent="0.3">
      <c r="A1035" s="47">
        <v>1017</v>
      </c>
      <c r="B1035" s="42" t="str">
        <f t="shared" si="78"/>
        <v/>
      </c>
      <c r="C1035" s="43" t="str">
        <f t="shared" si="79"/>
        <v/>
      </c>
      <c r="D1035" s="57"/>
      <c r="E1035" s="58"/>
      <c r="F1035" s="49"/>
      <c r="G1035" s="51" t="str">
        <f t="shared" si="75"/>
        <v/>
      </c>
      <c r="H1035" s="51" t="str">
        <f t="shared" si="76"/>
        <v/>
      </c>
      <c r="I1035" s="52" t="str">
        <f t="shared" si="77"/>
        <v/>
      </c>
      <c r="K1035" s="59"/>
      <c r="L1035" s="59"/>
      <c r="M1035" s="59"/>
      <c r="N1035" s="59"/>
      <c r="O1035" s="60"/>
      <c r="P1035" s="61"/>
      <c r="Q1035" s="59"/>
      <c r="R1035" s="59"/>
      <c r="S1035" s="60"/>
    </row>
    <row r="1036" spans="1:19" s="41" customFormat="1" ht="16.5" customHeight="1" x14ac:dyDescent="0.3">
      <c r="A1036" s="47">
        <v>1018</v>
      </c>
      <c r="B1036" s="42" t="str">
        <f t="shared" si="78"/>
        <v/>
      </c>
      <c r="C1036" s="43" t="str">
        <f t="shared" si="79"/>
        <v/>
      </c>
      <c r="D1036" s="57"/>
      <c r="E1036" s="58"/>
      <c r="F1036" s="49"/>
      <c r="G1036" s="51" t="str">
        <f t="shared" si="75"/>
        <v/>
      </c>
      <c r="H1036" s="51" t="str">
        <f t="shared" si="76"/>
        <v/>
      </c>
      <c r="I1036" s="52" t="str">
        <f t="shared" si="77"/>
        <v/>
      </c>
      <c r="K1036" s="59"/>
      <c r="L1036" s="59"/>
      <c r="M1036" s="59"/>
      <c r="N1036" s="59"/>
      <c r="O1036" s="60"/>
      <c r="P1036" s="61"/>
      <c r="Q1036" s="59"/>
      <c r="R1036" s="59"/>
      <c r="S1036" s="60"/>
    </row>
    <row r="1037" spans="1:19" s="41" customFormat="1" ht="16.5" customHeight="1" x14ac:dyDescent="0.3">
      <c r="A1037" s="47">
        <v>1019</v>
      </c>
      <c r="B1037" s="42" t="str">
        <f t="shared" si="78"/>
        <v/>
      </c>
      <c r="C1037" s="43" t="str">
        <f t="shared" si="79"/>
        <v/>
      </c>
      <c r="D1037" s="57"/>
      <c r="E1037" s="58"/>
      <c r="F1037" s="49"/>
      <c r="G1037" s="51" t="str">
        <f t="shared" si="75"/>
        <v/>
      </c>
      <c r="H1037" s="51" t="str">
        <f t="shared" si="76"/>
        <v/>
      </c>
      <c r="I1037" s="52" t="str">
        <f t="shared" si="77"/>
        <v/>
      </c>
      <c r="K1037" s="59"/>
      <c r="L1037" s="59"/>
      <c r="M1037" s="59"/>
      <c r="N1037" s="59"/>
      <c r="O1037" s="60"/>
      <c r="P1037" s="61"/>
      <c r="Q1037" s="59"/>
      <c r="R1037" s="59"/>
      <c r="S1037" s="60"/>
    </row>
    <row r="1038" spans="1:19" s="41" customFormat="1" ht="16.5" customHeight="1" x14ac:dyDescent="0.3">
      <c r="A1038" s="47">
        <v>1020</v>
      </c>
      <c r="B1038" s="42" t="str">
        <f t="shared" si="78"/>
        <v/>
      </c>
      <c r="C1038" s="43" t="str">
        <f t="shared" si="79"/>
        <v/>
      </c>
      <c r="D1038" s="57"/>
      <c r="E1038" s="58"/>
      <c r="F1038" s="49"/>
      <c r="G1038" s="51" t="str">
        <f t="shared" si="75"/>
        <v/>
      </c>
      <c r="H1038" s="51" t="str">
        <f t="shared" si="76"/>
        <v/>
      </c>
      <c r="I1038" s="52" t="str">
        <f t="shared" si="77"/>
        <v/>
      </c>
      <c r="K1038" s="59"/>
      <c r="L1038" s="59"/>
      <c r="M1038" s="59"/>
      <c r="N1038" s="59"/>
      <c r="O1038" s="60"/>
      <c r="P1038" s="61"/>
      <c r="Q1038" s="59"/>
      <c r="R1038" s="59"/>
      <c r="S1038" s="60"/>
    </row>
    <row r="1039" spans="1:19" s="41" customFormat="1" ht="16.5" customHeight="1" x14ac:dyDescent="0.3">
      <c r="A1039" s="47">
        <v>1021</v>
      </c>
      <c r="B1039" s="42" t="str">
        <f t="shared" si="78"/>
        <v/>
      </c>
      <c r="C1039" s="43" t="str">
        <f t="shared" si="79"/>
        <v/>
      </c>
      <c r="D1039" s="57"/>
      <c r="E1039" s="58"/>
      <c r="F1039" s="49"/>
      <c r="G1039" s="51" t="str">
        <f t="shared" si="75"/>
        <v/>
      </c>
      <c r="H1039" s="51" t="str">
        <f t="shared" si="76"/>
        <v/>
      </c>
      <c r="I1039" s="52" t="str">
        <f t="shared" si="77"/>
        <v/>
      </c>
      <c r="K1039" s="59"/>
      <c r="L1039" s="59"/>
      <c r="M1039" s="59"/>
      <c r="N1039" s="59"/>
      <c r="O1039" s="60"/>
      <c r="P1039" s="61"/>
      <c r="Q1039" s="59"/>
      <c r="R1039" s="59"/>
      <c r="S1039" s="60"/>
    </row>
    <row r="1040" spans="1:19" s="41" customFormat="1" ht="16.5" customHeight="1" x14ac:dyDescent="0.3">
      <c r="A1040" s="47">
        <v>1022</v>
      </c>
      <c r="B1040" s="42" t="str">
        <f t="shared" si="78"/>
        <v/>
      </c>
      <c r="C1040" s="43" t="str">
        <f t="shared" si="79"/>
        <v/>
      </c>
      <c r="D1040" s="57"/>
      <c r="E1040" s="58"/>
      <c r="F1040" s="49"/>
      <c r="G1040" s="51" t="str">
        <f t="shared" si="75"/>
        <v/>
      </c>
      <c r="H1040" s="51" t="str">
        <f t="shared" si="76"/>
        <v/>
      </c>
      <c r="I1040" s="52" t="str">
        <f t="shared" si="77"/>
        <v/>
      </c>
      <c r="K1040" s="59"/>
      <c r="L1040" s="59"/>
      <c r="M1040" s="59"/>
      <c r="N1040" s="59"/>
      <c r="O1040" s="60"/>
      <c r="P1040" s="61"/>
      <c r="Q1040" s="59"/>
      <c r="R1040" s="59"/>
      <c r="S1040" s="60"/>
    </row>
    <row r="1041" spans="1:19" s="41" customFormat="1" ht="16.5" customHeight="1" x14ac:dyDescent="0.3">
      <c r="A1041" s="47">
        <v>1023</v>
      </c>
      <c r="B1041" s="42" t="str">
        <f t="shared" si="78"/>
        <v/>
      </c>
      <c r="C1041" s="43" t="str">
        <f t="shared" si="79"/>
        <v/>
      </c>
      <c r="D1041" s="57"/>
      <c r="E1041" s="58"/>
      <c r="F1041" s="49"/>
      <c r="G1041" s="51" t="str">
        <f t="shared" si="75"/>
        <v/>
      </c>
      <c r="H1041" s="51" t="str">
        <f t="shared" si="76"/>
        <v/>
      </c>
      <c r="I1041" s="52" t="str">
        <f t="shared" si="77"/>
        <v/>
      </c>
      <c r="K1041" s="59"/>
      <c r="L1041" s="59"/>
      <c r="M1041" s="59"/>
      <c r="N1041" s="59"/>
      <c r="O1041" s="60"/>
      <c r="P1041" s="61"/>
      <c r="Q1041" s="59"/>
      <c r="R1041" s="59"/>
      <c r="S1041" s="60"/>
    </row>
    <row r="1042" spans="1:19" s="41" customFormat="1" ht="16.5" customHeight="1" x14ac:dyDescent="0.3">
      <c r="A1042" s="47">
        <v>1024</v>
      </c>
      <c r="B1042" s="42" t="str">
        <f t="shared" si="78"/>
        <v/>
      </c>
      <c r="C1042" s="43" t="str">
        <f t="shared" si="79"/>
        <v/>
      </c>
      <c r="D1042" s="57"/>
      <c r="E1042" s="58"/>
      <c r="F1042" s="49"/>
      <c r="G1042" s="51" t="str">
        <f t="shared" si="75"/>
        <v/>
      </c>
      <c r="H1042" s="51" t="str">
        <f t="shared" si="76"/>
        <v/>
      </c>
      <c r="I1042" s="52" t="str">
        <f t="shared" si="77"/>
        <v/>
      </c>
      <c r="K1042" s="59"/>
      <c r="L1042" s="59"/>
      <c r="M1042" s="59"/>
      <c r="N1042" s="59"/>
      <c r="O1042" s="60"/>
      <c r="P1042" s="61"/>
      <c r="Q1042" s="59"/>
      <c r="R1042" s="59"/>
      <c r="S1042" s="60"/>
    </row>
    <row r="1043" spans="1:19" s="41" customFormat="1" ht="16.5" customHeight="1" x14ac:dyDescent="0.3">
      <c r="A1043" s="47">
        <v>1025</v>
      </c>
      <c r="B1043" s="42" t="str">
        <f t="shared" si="78"/>
        <v/>
      </c>
      <c r="C1043" s="43" t="str">
        <f t="shared" si="79"/>
        <v/>
      </c>
      <c r="D1043" s="57"/>
      <c r="E1043" s="58"/>
      <c r="F1043" s="49"/>
      <c r="G1043" s="51" t="str">
        <f t="shared" si="75"/>
        <v/>
      </c>
      <c r="H1043" s="51" t="str">
        <f t="shared" si="76"/>
        <v/>
      </c>
      <c r="I1043" s="52" t="str">
        <f t="shared" si="77"/>
        <v/>
      </c>
      <c r="K1043" s="59"/>
      <c r="L1043" s="59"/>
      <c r="M1043" s="59"/>
      <c r="N1043" s="59"/>
      <c r="O1043" s="60"/>
      <c r="P1043" s="61"/>
      <c r="Q1043" s="59"/>
      <c r="R1043" s="59"/>
      <c r="S1043" s="60"/>
    </row>
    <row r="1044" spans="1:19" s="41" customFormat="1" ht="16.5" customHeight="1" x14ac:dyDescent="0.3">
      <c r="A1044" s="47">
        <v>1026</v>
      </c>
      <c r="B1044" s="42" t="str">
        <f t="shared" si="78"/>
        <v/>
      </c>
      <c r="C1044" s="43" t="str">
        <f t="shared" si="79"/>
        <v/>
      </c>
      <c r="D1044" s="57"/>
      <c r="E1044" s="58"/>
      <c r="F1044" s="49"/>
      <c r="G1044" s="51" t="str">
        <f t="shared" ref="G1044:G1079" si="80">IF(ISERROR(IF(ISBLANK(D1044),"",D1044-$D$8)),"",IF(ISBLANK(D1044),"",D1044-$D$8))</f>
        <v/>
      </c>
      <c r="H1044" s="51" t="str">
        <f t="shared" ref="H1044:H1079" si="81">IF(ISERROR(IF(ISBLANK(D1044),"",D1044-C1044)),"",IF(ISBLANK(D1044),"",D1044-C1044))</f>
        <v/>
      </c>
      <c r="I1044" s="52" t="str">
        <f t="shared" ref="I1044:I1079" si="82">IF(ISERROR(IF((G1044/-$D$10)&lt;0,"",G1044/-$D$10)),"",IF((G1044/-$D$10)&lt;0,"",G1044/-$D$10))</f>
        <v/>
      </c>
      <c r="K1044" s="59"/>
      <c r="L1044" s="59"/>
      <c r="M1044" s="59"/>
      <c r="N1044" s="59"/>
      <c r="O1044" s="60"/>
      <c r="P1044" s="61"/>
      <c r="Q1044" s="59"/>
      <c r="R1044" s="59"/>
      <c r="S1044" s="60"/>
    </row>
    <row r="1045" spans="1:19" s="41" customFormat="1" ht="16.5" customHeight="1" x14ac:dyDescent="0.3">
      <c r="A1045" s="47">
        <v>1027</v>
      </c>
      <c r="B1045" s="42" t="str">
        <f t="shared" ref="B1045:B1079" si="83">IF(ISERROR(IF(A1045&lt;=$D$6,B1044+1,"")),"",IF(A1045&lt;=$D$6,B1044+1,""))</f>
        <v/>
      </c>
      <c r="C1045" s="43" t="str">
        <f t="shared" ref="C1045:C1079" si="84">IF(ISERROR(IF(A1045&lt;=$D$6,C1044-$D$12,"")),"",IF(A1045&lt;=$D$6,C1044-$D$12,""))</f>
        <v/>
      </c>
      <c r="D1045" s="57"/>
      <c r="E1045" s="58"/>
      <c r="F1045" s="49"/>
      <c r="G1045" s="51" t="str">
        <f t="shared" si="80"/>
        <v/>
      </c>
      <c r="H1045" s="51" t="str">
        <f t="shared" si="81"/>
        <v/>
      </c>
      <c r="I1045" s="52" t="str">
        <f t="shared" si="82"/>
        <v/>
      </c>
      <c r="K1045" s="59"/>
      <c r="L1045" s="59"/>
      <c r="M1045" s="59"/>
      <c r="N1045" s="59"/>
      <c r="O1045" s="60"/>
      <c r="P1045" s="61"/>
      <c r="Q1045" s="59"/>
      <c r="R1045" s="59"/>
      <c r="S1045" s="60"/>
    </row>
    <row r="1046" spans="1:19" s="41" customFormat="1" ht="16.5" customHeight="1" x14ac:dyDescent="0.3">
      <c r="A1046" s="47">
        <v>1028</v>
      </c>
      <c r="B1046" s="42" t="str">
        <f t="shared" si="83"/>
        <v/>
      </c>
      <c r="C1046" s="43" t="str">
        <f t="shared" si="84"/>
        <v/>
      </c>
      <c r="D1046" s="57"/>
      <c r="E1046" s="58"/>
      <c r="F1046" s="49"/>
      <c r="G1046" s="51" t="str">
        <f t="shared" si="80"/>
        <v/>
      </c>
      <c r="H1046" s="51" t="str">
        <f t="shared" si="81"/>
        <v/>
      </c>
      <c r="I1046" s="52" t="str">
        <f t="shared" si="82"/>
        <v/>
      </c>
      <c r="K1046" s="59"/>
      <c r="L1046" s="59"/>
      <c r="M1046" s="59"/>
      <c r="N1046" s="59"/>
      <c r="O1046" s="60"/>
      <c r="P1046" s="61"/>
      <c r="Q1046" s="59"/>
      <c r="R1046" s="59"/>
      <c r="S1046" s="60"/>
    </row>
    <row r="1047" spans="1:19" s="41" customFormat="1" ht="16.5" customHeight="1" x14ac:dyDescent="0.3">
      <c r="A1047" s="47">
        <v>1029</v>
      </c>
      <c r="B1047" s="42" t="str">
        <f t="shared" si="83"/>
        <v/>
      </c>
      <c r="C1047" s="43" t="str">
        <f t="shared" si="84"/>
        <v/>
      </c>
      <c r="D1047" s="57"/>
      <c r="E1047" s="58"/>
      <c r="F1047" s="49"/>
      <c r="G1047" s="51" t="str">
        <f t="shared" si="80"/>
        <v/>
      </c>
      <c r="H1047" s="51" t="str">
        <f t="shared" si="81"/>
        <v/>
      </c>
      <c r="I1047" s="52" t="str">
        <f t="shared" si="82"/>
        <v/>
      </c>
      <c r="K1047" s="59"/>
      <c r="L1047" s="59"/>
      <c r="M1047" s="59"/>
      <c r="N1047" s="59"/>
      <c r="O1047" s="60"/>
      <c r="P1047" s="61"/>
      <c r="Q1047" s="59"/>
      <c r="R1047" s="59"/>
      <c r="S1047" s="60"/>
    </row>
    <row r="1048" spans="1:19" s="41" customFormat="1" ht="16.5" customHeight="1" x14ac:dyDescent="0.3">
      <c r="A1048" s="47">
        <v>1030</v>
      </c>
      <c r="B1048" s="42" t="str">
        <f t="shared" si="83"/>
        <v/>
      </c>
      <c r="C1048" s="43" t="str">
        <f t="shared" si="84"/>
        <v/>
      </c>
      <c r="D1048" s="57"/>
      <c r="E1048" s="58"/>
      <c r="F1048" s="49"/>
      <c r="G1048" s="51" t="str">
        <f t="shared" si="80"/>
        <v/>
      </c>
      <c r="H1048" s="51" t="str">
        <f t="shared" si="81"/>
        <v/>
      </c>
      <c r="I1048" s="52" t="str">
        <f t="shared" si="82"/>
        <v/>
      </c>
      <c r="K1048" s="59"/>
      <c r="L1048" s="59"/>
      <c r="M1048" s="59"/>
      <c r="N1048" s="59"/>
      <c r="O1048" s="60"/>
      <c r="P1048" s="61"/>
      <c r="Q1048" s="59"/>
      <c r="R1048" s="59"/>
      <c r="S1048" s="60"/>
    </row>
    <row r="1049" spans="1:19" s="41" customFormat="1" ht="16.5" customHeight="1" x14ac:dyDescent="0.3">
      <c r="A1049" s="47">
        <v>1031</v>
      </c>
      <c r="B1049" s="42" t="str">
        <f t="shared" si="83"/>
        <v/>
      </c>
      <c r="C1049" s="43" t="str">
        <f t="shared" si="84"/>
        <v/>
      </c>
      <c r="D1049" s="57"/>
      <c r="E1049" s="58"/>
      <c r="F1049" s="49"/>
      <c r="G1049" s="51" t="str">
        <f t="shared" si="80"/>
        <v/>
      </c>
      <c r="H1049" s="51" t="str">
        <f t="shared" si="81"/>
        <v/>
      </c>
      <c r="I1049" s="52" t="str">
        <f t="shared" si="82"/>
        <v/>
      </c>
      <c r="K1049" s="59"/>
      <c r="L1049" s="59"/>
      <c r="M1049" s="59"/>
      <c r="N1049" s="59"/>
      <c r="O1049" s="60"/>
      <c r="P1049" s="61"/>
      <c r="Q1049" s="59"/>
      <c r="R1049" s="59"/>
      <c r="S1049" s="60"/>
    </row>
    <row r="1050" spans="1:19" s="41" customFormat="1" ht="16.5" customHeight="1" x14ac:dyDescent="0.3">
      <c r="A1050" s="47">
        <v>1032</v>
      </c>
      <c r="B1050" s="42" t="str">
        <f t="shared" si="83"/>
        <v/>
      </c>
      <c r="C1050" s="43" t="str">
        <f t="shared" si="84"/>
        <v/>
      </c>
      <c r="D1050" s="57"/>
      <c r="E1050" s="58"/>
      <c r="F1050" s="49"/>
      <c r="G1050" s="51" t="str">
        <f t="shared" si="80"/>
        <v/>
      </c>
      <c r="H1050" s="51" t="str">
        <f t="shared" si="81"/>
        <v/>
      </c>
      <c r="I1050" s="52" t="str">
        <f t="shared" si="82"/>
        <v/>
      </c>
      <c r="K1050" s="59"/>
      <c r="L1050" s="59"/>
      <c r="M1050" s="59"/>
      <c r="N1050" s="59"/>
      <c r="O1050" s="60"/>
      <c r="P1050" s="61"/>
      <c r="Q1050" s="59"/>
      <c r="R1050" s="59"/>
      <c r="S1050" s="60"/>
    </row>
    <row r="1051" spans="1:19" s="41" customFormat="1" ht="16.5" customHeight="1" x14ac:dyDescent="0.3">
      <c r="A1051" s="47">
        <v>1033</v>
      </c>
      <c r="B1051" s="42" t="str">
        <f t="shared" si="83"/>
        <v/>
      </c>
      <c r="C1051" s="43" t="str">
        <f t="shared" si="84"/>
        <v/>
      </c>
      <c r="D1051" s="57"/>
      <c r="E1051" s="58"/>
      <c r="F1051" s="49"/>
      <c r="G1051" s="51" t="str">
        <f t="shared" si="80"/>
        <v/>
      </c>
      <c r="H1051" s="51" t="str">
        <f t="shared" si="81"/>
        <v/>
      </c>
      <c r="I1051" s="52" t="str">
        <f t="shared" si="82"/>
        <v/>
      </c>
      <c r="K1051" s="59"/>
      <c r="L1051" s="59"/>
      <c r="M1051" s="59"/>
      <c r="N1051" s="59"/>
      <c r="O1051" s="60"/>
      <c r="P1051" s="61"/>
      <c r="Q1051" s="59"/>
      <c r="R1051" s="59"/>
      <c r="S1051" s="60"/>
    </row>
    <row r="1052" spans="1:19" s="41" customFormat="1" ht="16.5" customHeight="1" x14ac:dyDescent="0.3">
      <c r="A1052" s="47">
        <v>1034</v>
      </c>
      <c r="B1052" s="42" t="str">
        <f t="shared" si="83"/>
        <v/>
      </c>
      <c r="C1052" s="43" t="str">
        <f t="shared" si="84"/>
        <v/>
      </c>
      <c r="D1052" s="57"/>
      <c r="E1052" s="58"/>
      <c r="F1052" s="49"/>
      <c r="G1052" s="51" t="str">
        <f t="shared" si="80"/>
        <v/>
      </c>
      <c r="H1052" s="51" t="str">
        <f t="shared" si="81"/>
        <v/>
      </c>
      <c r="I1052" s="52" t="str">
        <f t="shared" si="82"/>
        <v/>
      </c>
      <c r="K1052" s="59"/>
      <c r="L1052" s="59"/>
      <c r="M1052" s="59"/>
      <c r="N1052" s="59"/>
      <c r="O1052" s="60"/>
      <c r="P1052" s="61"/>
      <c r="Q1052" s="59"/>
      <c r="R1052" s="59"/>
      <c r="S1052" s="60"/>
    </row>
    <row r="1053" spans="1:19" s="41" customFormat="1" ht="16.5" customHeight="1" x14ac:dyDescent="0.3">
      <c r="A1053" s="47">
        <v>1035</v>
      </c>
      <c r="B1053" s="42" t="str">
        <f t="shared" si="83"/>
        <v/>
      </c>
      <c r="C1053" s="43" t="str">
        <f t="shared" si="84"/>
        <v/>
      </c>
      <c r="D1053" s="57"/>
      <c r="E1053" s="58"/>
      <c r="F1053" s="49"/>
      <c r="G1053" s="51" t="str">
        <f t="shared" si="80"/>
        <v/>
      </c>
      <c r="H1053" s="51" t="str">
        <f t="shared" si="81"/>
        <v/>
      </c>
      <c r="I1053" s="52" t="str">
        <f t="shared" si="82"/>
        <v/>
      </c>
      <c r="K1053" s="59"/>
      <c r="L1053" s="59"/>
      <c r="M1053" s="59"/>
      <c r="N1053" s="59"/>
      <c r="O1053" s="60"/>
      <c r="P1053" s="61"/>
      <c r="Q1053" s="59"/>
      <c r="R1053" s="59"/>
      <c r="S1053" s="60"/>
    </row>
    <row r="1054" spans="1:19" s="41" customFormat="1" ht="16.5" customHeight="1" x14ac:dyDescent="0.3">
      <c r="A1054" s="47">
        <v>1036</v>
      </c>
      <c r="B1054" s="42" t="str">
        <f t="shared" si="83"/>
        <v/>
      </c>
      <c r="C1054" s="43" t="str">
        <f t="shared" si="84"/>
        <v/>
      </c>
      <c r="D1054" s="57"/>
      <c r="E1054" s="58"/>
      <c r="F1054" s="49"/>
      <c r="G1054" s="51" t="str">
        <f t="shared" si="80"/>
        <v/>
      </c>
      <c r="H1054" s="51" t="str">
        <f t="shared" si="81"/>
        <v/>
      </c>
      <c r="I1054" s="52" t="str">
        <f t="shared" si="82"/>
        <v/>
      </c>
      <c r="K1054" s="59"/>
      <c r="L1054" s="59"/>
      <c r="M1054" s="59"/>
      <c r="N1054" s="59"/>
      <c r="O1054" s="60"/>
      <c r="P1054" s="61"/>
      <c r="Q1054" s="59"/>
      <c r="R1054" s="59"/>
      <c r="S1054" s="60"/>
    </row>
    <row r="1055" spans="1:19" s="41" customFormat="1" ht="16.5" customHeight="1" x14ac:dyDescent="0.3">
      <c r="A1055" s="47">
        <v>1037</v>
      </c>
      <c r="B1055" s="42" t="str">
        <f t="shared" si="83"/>
        <v/>
      </c>
      <c r="C1055" s="43" t="str">
        <f t="shared" si="84"/>
        <v/>
      </c>
      <c r="D1055" s="57"/>
      <c r="E1055" s="58"/>
      <c r="F1055" s="49"/>
      <c r="G1055" s="51" t="str">
        <f t="shared" si="80"/>
        <v/>
      </c>
      <c r="H1055" s="51" t="str">
        <f t="shared" si="81"/>
        <v/>
      </c>
      <c r="I1055" s="52" t="str">
        <f t="shared" si="82"/>
        <v/>
      </c>
      <c r="K1055" s="59"/>
      <c r="L1055" s="59"/>
      <c r="M1055" s="59"/>
      <c r="N1055" s="59"/>
      <c r="O1055" s="60"/>
      <c r="P1055" s="61"/>
      <c r="Q1055" s="59"/>
      <c r="R1055" s="59"/>
      <c r="S1055" s="60"/>
    </row>
    <row r="1056" spans="1:19" s="41" customFormat="1" ht="16.5" customHeight="1" x14ac:dyDescent="0.3">
      <c r="A1056" s="47">
        <v>1038</v>
      </c>
      <c r="B1056" s="42" t="str">
        <f t="shared" si="83"/>
        <v/>
      </c>
      <c r="C1056" s="43" t="str">
        <f t="shared" si="84"/>
        <v/>
      </c>
      <c r="D1056" s="57"/>
      <c r="E1056" s="58"/>
      <c r="F1056" s="49"/>
      <c r="G1056" s="51" t="str">
        <f t="shared" si="80"/>
        <v/>
      </c>
      <c r="H1056" s="51" t="str">
        <f t="shared" si="81"/>
        <v/>
      </c>
      <c r="I1056" s="52" t="str">
        <f t="shared" si="82"/>
        <v/>
      </c>
      <c r="K1056" s="59"/>
      <c r="L1056" s="59"/>
      <c r="M1056" s="59"/>
      <c r="N1056" s="59"/>
      <c r="O1056" s="60"/>
      <c r="P1056" s="61"/>
      <c r="Q1056" s="59"/>
      <c r="R1056" s="59"/>
      <c r="S1056" s="60"/>
    </row>
    <row r="1057" spans="1:19" s="41" customFormat="1" ht="16.5" customHeight="1" x14ac:dyDescent="0.3">
      <c r="A1057" s="47">
        <v>1039</v>
      </c>
      <c r="B1057" s="42" t="str">
        <f t="shared" si="83"/>
        <v/>
      </c>
      <c r="C1057" s="43" t="str">
        <f t="shared" si="84"/>
        <v/>
      </c>
      <c r="D1057" s="57"/>
      <c r="E1057" s="58"/>
      <c r="F1057" s="49"/>
      <c r="G1057" s="51" t="str">
        <f t="shared" si="80"/>
        <v/>
      </c>
      <c r="H1057" s="51" t="str">
        <f t="shared" si="81"/>
        <v/>
      </c>
      <c r="I1057" s="52" t="str">
        <f t="shared" si="82"/>
        <v/>
      </c>
      <c r="K1057" s="59"/>
      <c r="L1057" s="59"/>
      <c r="M1057" s="59"/>
      <c r="N1057" s="59"/>
      <c r="O1057" s="60"/>
      <c r="P1057" s="61"/>
      <c r="Q1057" s="59"/>
      <c r="R1057" s="59"/>
      <c r="S1057" s="60"/>
    </row>
    <row r="1058" spans="1:19" s="41" customFormat="1" ht="16.5" customHeight="1" x14ac:dyDescent="0.3">
      <c r="A1058" s="47">
        <v>1040</v>
      </c>
      <c r="B1058" s="42" t="str">
        <f t="shared" si="83"/>
        <v/>
      </c>
      <c r="C1058" s="43" t="str">
        <f t="shared" si="84"/>
        <v/>
      </c>
      <c r="D1058" s="57"/>
      <c r="E1058" s="58"/>
      <c r="F1058" s="49"/>
      <c r="G1058" s="51" t="str">
        <f t="shared" si="80"/>
        <v/>
      </c>
      <c r="H1058" s="51" t="str">
        <f t="shared" si="81"/>
        <v/>
      </c>
      <c r="I1058" s="52" t="str">
        <f t="shared" si="82"/>
        <v/>
      </c>
      <c r="K1058" s="59"/>
      <c r="L1058" s="59"/>
      <c r="M1058" s="59"/>
      <c r="N1058" s="59"/>
      <c r="O1058" s="60"/>
      <c r="P1058" s="61"/>
      <c r="Q1058" s="59"/>
      <c r="R1058" s="59"/>
      <c r="S1058" s="60"/>
    </row>
    <row r="1059" spans="1:19" s="41" customFormat="1" ht="16.5" customHeight="1" x14ac:dyDescent="0.3">
      <c r="A1059" s="47">
        <v>1041</v>
      </c>
      <c r="B1059" s="42" t="str">
        <f t="shared" si="83"/>
        <v/>
      </c>
      <c r="C1059" s="43" t="str">
        <f t="shared" si="84"/>
        <v/>
      </c>
      <c r="D1059" s="57"/>
      <c r="E1059" s="58"/>
      <c r="F1059" s="49"/>
      <c r="G1059" s="51" t="str">
        <f t="shared" si="80"/>
        <v/>
      </c>
      <c r="H1059" s="51" t="str">
        <f t="shared" si="81"/>
        <v/>
      </c>
      <c r="I1059" s="52" t="str">
        <f t="shared" si="82"/>
        <v/>
      </c>
      <c r="K1059" s="59"/>
      <c r="L1059" s="59"/>
      <c r="M1059" s="59"/>
      <c r="N1059" s="59"/>
      <c r="O1059" s="60"/>
      <c r="P1059" s="61"/>
      <c r="Q1059" s="59"/>
      <c r="R1059" s="59"/>
      <c r="S1059" s="60"/>
    </row>
    <row r="1060" spans="1:19" s="41" customFormat="1" ht="16.5" customHeight="1" x14ac:dyDescent="0.3">
      <c r="A1060" s="47">
        <v>1042</v>
      </c>
      <c r="B1060" s="42" t="str">
        <f t="shared" si="83"/>
        <v/>
      </c>
      <c r="C1060" s="43" t="str">
        <f t="shared" si="84"/>
        <v/>
      </c>
      <c r="D1060" s="57"/>
      <c r="E1060" s="58"/>
      <c r="F1060" s="49"/>
      <c r="G1060" s="51" t="str">
        <f t="shared" si="80"/>
        <v/>
      </c>
      <c r="H1060" s="51" t="str">
        <f t="shared" si="81"/>
        <v/>
      </c>
      <c r="I1060" s="52" t="str">
        <f t="shared" si="82"/>
        <v/>
      </c>
      <c r="K1060" s="59"/>
      <c r="L1060" s="59"/>
      <c r="M1060" s="59"/>
      <c r="N1060" s="59"/>
      <c r="O1060" s="60"/>
      <c r="P1060" s="61"/>
      <c r="Q1060" s="59"/>
      <c r="R1060" s="59"/>
      <c r="S1060" s="60"/>
    </row>
    <row r="1061" spans="1:19" s="41" customFormat="1" ht="16.5" customHeight="1" x14ac:dyDescent="0.3">
      <c r="A1061" s="47">
        <v>1043</v>
      </c>
      <c r="B1061" s="42" t="str">
        <f t="shared" si="83"/>
        <v/>
      </c>
      <c r="C1061" s="43" t="str">
        <f t="shared" si="84"/>
        <v/>
      </c>
      <c r="D1061" s="57"/>
      <c r="E1061" s="58"/>
      <c r="F1061" s="49"/>
      <c r="G1061" s="51" t="str">
        <f t="shared" si="80"/>
        <v/>
      </c>
      <c r="H1061" s="51" t="str">
        <f t="shared" si="81"/>
        <v/>
      </c>
      <c r="I1061" s="52" t="str">
        <f t="shared" si="82"/>
        <v/>
      </c>
      <c r="K1061" s="59"/>
      <c r="L1061" s="59"/>
      <c r="M1061" s="59"/>
      <c r="N1061" s="59"/>
      <c r="O1061" s="60"/>
      <c r="P1061" s="61"/>
      <c r="Q1061" s="59"/>
      <c r="R1061" s="59"/>
      <c r="S1061" s="60"/>
    </row>
    <row r="1062" spans="1:19" s="41" customFormat="1" ht="16.5" customHeight="1" x14ac:dyDescent="0.3">
      <c r="A1062" s="47">
        <v>1044</v>
      </c>
      <c r="B1062" s="42" t="str">
        <f t="shared" si="83"/>
        <v/>
      </c>
      <c r="C1062" s="43" t="str">
        <f t="shared" si="84"/>
        <v/>
      </c>
      <c r="D1062" s="57"/>
      <c r="E1062" s="58"/>
      <c r="F1062" s="49"/>
      <c r="G1062" s="51" t="str">
        <f t="shared" si="80"/>
        <v/>
      </c>
      <c r="H1062" s="51" t="str">
        <f t="shared" si="81"/>
        <v/>
      </c>
      <c r="I1062" s="52" t="str">
        <f t="shared" si="82"/>
        <v/>
      </c>
      <c r="K1062" s="59"/>
      <c r="L1062" s="59"/>
      <c r="M1062" s="59"/>
      <c r="N1062" s="59"/>
      <c r="O1062" s="60"/>
      <c r="P1062" s="61"/>
      <c r="Q1062" s="59"/>
      <c r="R1062" s="59"/>
      <c r="S1062" s="60"/>
    </row>
    <row r="1063" spans="1:19" s="41" customFormat="1" ht="16.5" customHeight="1" x14ac:dyDescent="0.3">
      <c r="A1063" s="47">
        <v>1045</v>
      </c>
      <c r="B1063" s="42" t="str">
        <f t="shared" si="83"/>
        <v/>
      </c>
      <c r="C1063" s="43" t="str">
        <f t="shared" si="84"/>
        <v/>
      </c>
      <c r="D1063" s="57"/>
      <c r="E1063" s="58"/>
      <c r="F1063" s="49"/>
      <c r="G1063" s="51" t="str">
        <f t="shared" si="80"/>
        <v/>
      </c>
      <c r="H1063" s="51" t="str">
        <f t="shared" si="81"/>
        <v/>
      </c>
      <c r="I1063" s="52" t="str">
        <f t="shared" si="82"/>
        <v/>
      </c>
      <c r="K1063" s="59"/>
      <c r="L1063" s="59"/>
      <c r="M1063" s="59"/>
      <c r="N1063" s="59"/>
      <c r="O1063" s="60"/>
      <c r="P1063" s="61"/>
      <c r="Q1063" s="59"/>
      <c r="R1063" s="59"/>
      <c r="S1063" s="60"/>
    </row>
    <row r="1064" spans="1:19" s="41" customFormat="1" ht="16.5" customHeight="1" x14ac:dyDescent="0.3">
      <c r="A1064" s="47">
        <v>1046</v>
      </c>
      <c r="B1064" s="42" t="str">
        <f t="shared" si="83"/>
        <v/>
      </c>
      <c r="C1064" s="43" t="str">
        <f t="shared" si="84"/>
        <v/>
      </c>
      <c r="D1064" s="57"/>
      <c r="E1064" s="58"/>
      <c r="F1064" s="49"/>
      <c r="G1064" s="51" t="str">
        <f t="shared" si="80"/>
        <v/>
      </c>
      <c r="H1064" s="51" t="str">
        <f t="shared" si="81"/>
        <v/>
      </c>
      <c r="I1064" s="52" t="str">
        <f t="shared" si="82"/>
        <v/>
      </c>
      <c r="K1064" s="59"/>
      <c r="L1064" s="59"/>
      <c r="M1064" s="59"/>
      <c r="N1064" s="59"/>
      <c r="O1064" s="60"/>
      <c r="P1064" s="61"/>
      <c r="Q1064" s="59"/>
      <c r="R1064" s="59"/>
      <c r="S1064" s="60"/>
    </row>
    <row r="1065" spans="1:19" s="41" customFormat="1" ht="16.5" customHeight="1" x14ac:dyDescent="0.3">
      <c r="A1065" s="47">
        <v>1047</v>
      </c>
      <c r="B1065" s="42" t="str">
        <f t="shared" si="83"/>
        <v/>
      </c>
      <c r="C1065" s="43" t="str">
        <f t="shared" si="84"/>
        <v/>
      </c>
      <c r="D1065" s="57"/>
      <c r="E1065" s="58"/>
      <c r="F1065" s="49"/>
      <c r="G1065" s="51" t="str">
        <f t="shared" si="80"/>
        <v/>
      </c>
      <c r="H1065" s="51" t="str">
        <f t="shared" si="81"/>
        <v/>
      </c>
      <c r="I1065" s="52" t="str">
        <f t="shared" si="82"/>
        <v/>
      </c>
      <c r="K1065" s="59"/>
      <c r="L1065" s="59"/>
      <c r="M1065" s="59"/>
      <c r="N1065" s="59"/>
      <c r="O1065" s="60"/>
      <c r="P1065" s="61"/>
      <c r="Q1065" s="59"/>
      <c r="R1065" s="59"/>
      <c r="S1065" s="60"/>
    </row>
    <row r="1066" spans="1:19" s="41" customFormat="1" ht="16.5" customHeight="1" x14ac:dyDescent="0.3">
      <c r="A1066" s="47">
        <v>1048</v>
      </c>
      <c r="B1066" s="42" t="str">
        <f t="shared" si="83"/>
        <v/>
      </c>
      <c r="C1066" s="43" t="str">
        <f t="shared" si="84"/>
        <v/>
      </c>
      <c r="D1066" s="57"/>
      <c r="E1066" s="58"/>
      <c r="F1066" s="49"/>
      <c r="G1066" s="51" t="str">
        <f t="shared" si="80"/>
        <v/>
      </c>
      <c r="H1066" s="51" t="str">
        <f t="shared" si="81"/>
        <v/>
      </c>
      <c r="I1066" s="52" t="str">
        <f t="shared" si="82"/>
        <v/>
      </c>
      <c r="K1066" s="59"/>
      <c r="L1066" s="59"/>
      <c r="M1066" s="59"/>
      <c r="N1066" s="59"/>
      <c r="O1066" s="60"/>
      <c r="P1066" s="61"/>
      <c r="Q1066" s="59"/>
      <c r="R1066" s="59"/>
      <c r="S1066" s="60"/>
    </row>
    <row r="1067" spans="1:19" s="41" customFormat="1" ht="16.5" customHeight="1" x14ac:dyDescent="0.3">
      <c r="A1067" s="47">
        <v>1049</v>
      </c>
      <c r="B1067" s="42" t="str">
        <f t="shared" si="83"/>
        <v/>
      </c>
      <c r="C1067" s="43" t="str">
        <f t="shared" si="84"/>
        <v/>
      </c>
      <c r="D1067" s="57"/>
      <c r="E1067" s="58"/>
      <c r="F1067" s="49"/>
      <c r="G1067" s="51" t="str">
        <f t="shared" si="80"/>
        <v/>
      </c>
      <c r="H1067" s="51" t="str">
        <f t="shared" si="81"/>
        <v/>
      </c>
      <c r="I1067" s="52" t="str">
        <f t="shared" si="82"/>
        <v/>
      </c>
      <c r="K1067" s="59"/>
      <c r="L1067" s="59"/>
      <c r="M1067" s="59"/>
      <c r="N1067" s="59"/>
      <c r="O1067" s="60"/>
      <c r="P1067" s="61"/>
      <c r="Q1067" s="59"/>
      <c r="R1067" s="59"/>
      <c r="S1067" s="60"/>
    </row>
    <row r="1068" spans="1:19" s="41" customFormat="1" ht="16.5" customHeight="1" x14ac:dyDescent="0.3">
      <c r="A1068" s="47">
        <v>1050</v>
      </c>
      <c r="B1068" s="42" t="str">
        <f t="shared" si="83"/>
        <v/>
      </c>
      <c r="C1068" s="43" t="str">
        <f t="shared" si="84"/>
        <v/>
      </c>
      <c r="D1068" s="57"/>
      <c r="E1068" s="58"/>
      <c r="F1068" s="49"/>
      <c r="G1068" s="51" t="str">
        <f t="shared" si="80"/>
        <v/>
      </c>
      <c r="H1068" s="51" t="str">
        <f t="shared" si="81"/>
        <v/>
      </c>
      <c r="I1068" s="52" t="str">
        <f t="shared" si="82"/>
        <v/>
      </c>
      <c r="K1068" s="59"/>
      <c r="L1068" s="59"/>
      <c r="M1068" s="59"/>
      <c r="N1068" s="59"/>
      <c r="O1068" s="60"/>
      <c r="P1068" s="61"/>
      <c r="Q1068" s="59"/>
      <c r="R1068" s="59"/>
      <c r="S1068" s="60"/>
    </row>
    <row r="1069" spans="1:19" s="41" customFormat="1" ht="16.5" customHeight="1" x14ac:dyDescent="0.3">
      <c r="A1069" s="47">
        <v>1051</v>
      </c>
      <c r="B1069" s="42" t="str">
        <f t="shared" si="83"/>
        <v/>
      </c>
      <c r="C1069" s="43" t="str">
        <f t="shared" si="84"/>
        <v/>
      </c>
      <c r="D1069" s="57"/>
      <c r="E1069" s="58"/>
      <c r="F1069" s="49"/>
      <c r="G1069" s="51" t="str">
        <f t="shared" si="80"/>
        <v/>
      </c>
      <c r="H1069" s="51" t="str">
        <f t="shared" si="81"/>
        <v/>
      </c>
      <c r="I1069" s="52" t="str">
        <f t="shared" si="82"/>
        <v/>
      </c>
      <c r="K1069" s="59"/>
      <c r="L1069" s="59"/>
      <c r="M1069" s="59"/>
      <c r="N1069" s="59"/>
      <c r="O1069" s="60"/>
      <c r="P1069" s="61"/>
      <c r="Q1069" s="59"/>
      <c r="R1069" s="59"/>
      <c r="S1069" s="60"/>
    </row>
    <row r="1070" spans="1:19" s="41" customFormat="1" ht="16.5" customHeight="1" x14ac:dyDescent="0.3">
      <c r="A1070" s="47">
        <v>1052</v>
      </c>
      <c r="B1070" s="42" t="str">
        <f t="shared" si="83"/>
        <v/>
      </c>
      <c r="C1070" s="43" t="str">
        <f t="shared" si="84"/>
        <v/>
      </c>
      <c r="D1070" s="57"/>
      <c r="E1070" s="58"/>
      <c r="F1070" s="49"/>
      <c r="G1070" s="51" t="str">
        <f t="shared" si="80"/>
        <v/>
      </c>
      <c r="H1070" s="51" t="str">
        <f t="shared" si="81"/>
        <v/>
      </c>
      <c r="I1070" s="52" t="str">
        <f t="shared" si="82"/>
        <v/>
      </c>
      <c r="K1070" s="59"/>
      <c r="L1070" s="59"/>
      <c r="M1070" s="59"/>
      <c r="N1070" s="59"/>
      <c r="O1070" s="60"/>
      <c r="P1070" s="61"/>
      <c r="Q1070" s="59"/>
      <c r="R1070" s="59"/>
      <c r="S1070" s="60"/>
    </row>
    <row r="1071" spans="1:19" s="41" customFormat="1" ht="16.5" customHeight="1" x14ac:dyDescent="0.3">
      <c r="A1071" s="47">
        <v>1053</v>
      </c>
      <c r="B1071" s="42" t="str">
        <f t="shared" si="83"/>
        <v/>
      </c>
      <c r="C1071" s="43" t="str">
        <f t="shared" si="84"/>
        <v/>
      </c>
      <c r="D1071" s="57"/>
      <c r="E1071" s="58"/>
      <c r="F1071" s="49"/>
      <c r="G1071" s="51" t="str">
        <f t="shared" si="80"/>
        <v/>
      </c>
      <c r="H1071" s="51" t="str">
        <f t="shared" si="81"/>
        <v/>
      </c>
      <c r="I1071" s="52" t="str">
        <f t="shared" si="82"/>
        <v/>
      </c>
      <c r="K1071" s="59"/>
      <c r="L1071" s="59"/>
      <c r="M1071" s="59"/>
      <c r="N1071" s="59"/>
      <c r="O1071" s="60"/>
      <c r="P1071" s="61"/>
      <c r="Q1071" s="59"/>
      <c r="R1071" s="59"/>
      <c r="S1071" s="60"/>
    </row>
    <row r="1072" spans="1:19" s="41" customFormat="1" ht="16.5" customHeight="1" x14ac:dyDescent="0.3">
      <c r="A1072" s="47">
        <v>1054</v>
      </c>
      <c r="B1072" s="42" t="str">
        <f t="shared" si="83"/>
        <v/>
      </c>
      <c r="C1072" s="43" t="str">
        <f t="shared" si="84"/>
        <v/>
      </c>
      <c r="D1072" s="57"/>
      <c r="E1072" s="58"/>
      <c r="F1072" s="49"/>
      <c r="G1072" s="51" t="str">
        <f t="shared" si="80"/>
        <v/>
      </c>
      <c r="H1072" s="51" t="str">
        <f t="shared" si="81"/>
        <v/>
      </c>
      <c r="I1072" s="52" t="str">
        <f t="shared" si="82"/>
        <v/>
      </c>
      <c r="K1072" s="59"/>
      <c r="L1072" s="59"/>
      <c r="M1072" s="59"/>
      <c r="N1072" s="59"/>
      <c r="O1072" s="60"/>
      <c r="P1072" s="61"/>
      <c r="Q1072" s="59"/>
      <c r="R1072" s="59"/>
      <c r="S1072" s="60"/>
    </row>
    <row r="1073" spans="1:19" s="41" customFormat="1" ht="16.5" customHeight="1" x14ac:dyDescent="0.3">
      <c r="A1073" s="47">
        <v>1055</v>
      </c>
      <c r="B1073" s="42" t="str">
        <f t="shared" si="83"/>
        <v/>
      </c>
      <c r="C1073" s="43" t="str">
        <f t="shared" si="84"/>
        <v/>
      </c>
      <c r="D1073" s="57"/>
      <c r="E1073" s="58"/>
      <c r="F1073" s="49"/>
      <c r="G1073" s="51" t="str">
        <f t="shared" si="80"/>
        <v/>
      </c>
      <c r="H1073" s="51" t="str">
        <f t="shared" si="81"/>
        <v/>
      </c>
      <c r="I1073" s="52" t="str">
        <f t="shared" si="82"/>
        <v/>
      </c>
      <c r="K1073" s="59"/>
      <c r="L1073" s="59"/>
      <c r="M1073" s="59"/>
      <c r="N1073" s="59"/>
      <c r="O1073" s="60"/>
      <c r="P1073" s="61"/>
      <c r="Q1073" s="59"/>
      <c r="R1073" s="59"/>
      <c r="S1073" s="60"/>
    </row>
    <row r="1074" spans="1:19" s="41" customFormat="1" ht="16.5" customHeight="1" x14ac:dyDescent="0.3">
      <c r="A1074" s="47">
        <v>1056</v>
      </c>
      <c r="B1074" s="42" t="str">
        <f t="shared" si="83"/>
        <v/>
      </c>
      <c r="C1074" s="43" t="str">
        <f t="shared" si="84"/>
        <v/>
      </c>
      <c r="D1074" s="57"/>
      <c r="E1074" s="58"/>
      <c r="F1074" s="49"/>
      <c r="G1074" s="51" t="str">
        <f t="shared" si="80"/>
        <v/>
      </c>
      <c r="H1074" s="51" t="str">
        <f t="shared" si="81"/>
        <v/>
      </c>
      <c r="I1074" s="52" t="str">
        <f t="shared" si="82"/>
        <v/>
      </c>
      <c r="K1074" s="59"/>
      <c r="L1074" s="59"/>
      <c r="M1074" s="59"/>
      <c r="N1074" s="59"/>
      <c r="O1074" s="60"/>
      <c r="P1074" s="61"/>
      <c r="Q1074" s="59"/>
      <c r="R1074" s="59"/>
      <c r="S1074" s="60"/>
    </row>
    <row r="1075" spans="1:19" s="41" customFormat="1" ht="16.5" customHeight="1" x14ac:dyDescent="0.3">
      <c r="A1075" s="47">
        <v>1057</v>
      </c>
      <c r="B1075" s="42" t="str">
        <f t="shared" si="83"/>
        <v/>
      </c>
      <c r="C1075" s="43" t="str">
        <f t="shared" si="84"/>
        <v/>
      </c>
      <c r="D1075" s="57"/>
      <c r="E1075" s="58"/>
      <c r="F1075" s="49"/>
      <c r="G1075" s="51" t="str">
        <f t="shared" si="80"/>
        <v/>
      </c>
      <c r="H1075" s="51" t="str">
        <f t="shared" si="81"/>
        <v/>
      </c>
      <c r="I1075" s="52" t="str">
        <f t="shared" si="82"/>
        <v/>
      </c>
      <c r="K1075" s="59"/>
      <c r="L1075" s="59"/>
      <c r="M1075" s="59"/>
      <c r="N1075" s="59"/>
      <c r="O1075" s="60"/>
      <c r="P1075" s="61"/>
      <c r="Q1075" s="59"/>
      <c r="R1075" s="59"/>
      <c r="S1075" s="60"/>
    </row>
    <row r="1076" spans="1:19" s="41" customFormat="1" ht="16.5" customHeight="1" x14ac:dyDescent="0.3">
      <c r="A1076" s="47">
        <v>1058</v>
      </c>
      <c r="B1076" s="42" t="str">
        <f t="shared" si="83"/>
        <v/>
      </c>
      <c r="C1076" s="43" t="str">
        <f t="shared" si="84"/>
        <v/>
      </c>
      <c r="D1076" s="57"/>
      <c r="E1076" s="58"/>
      <c r="F1076" s="49"/>
      <c r="G1076" s="51" t="str">
        <f t="shared" si="80"/>
        <v/>
      </c>
      <c r="H1076" s="51" t="str">
        <f t="shared" si="81"/>
        <v/>
      </c>
      <c r="I1076" s="52" t="str">
        <f t="shared" si="82"/>
        <v/>
      </c>
      <c r="K1076" s="59"/>
      <c r="L1076" s="59"/>
      <c r="M1076" s="59"/>
      <c r="N1076" s="59"/>
      <c r="O1076" s="60"/>
      <c r="P1076" s="61"/>
      <c r="Q1076" s="59"/>
      <c r="R1076" s="59"/>
      <c r="S1076" s="60"/>
    </row>
    <row r="1077" spans="1:19" s="41" customFormat="1" ht="16.5" customHeight="1" x14ac:dyDescent="0.3">
      <c r="A1077" s="47">
        <v>1059</v>
      </c>
      <c r="B1077" s="42" t="str">
        <f t="shared" si="83"/>
        <v/>
      </c>
      <c r="C1077" s="43" t="str">
        <f t="shared" si="84"/>
        <v/>
      </c>
      <c r="D1077" s="57"/>
      <c r="E1077" s="58"/>
      <c r="F1077" s="49"/>
      <c r="G1077" s="51" t="str">
        <f t="shared" si="80"/>
        <v/>
      </c>
      <c r="H1077" s="51" t="str">
        <f t="shared" si="81"/>
        <v/>
      </c>
      <c r="I1077" s="52" t="str">
        <f t="shared" si="82"/>
        <v/>
      </c>
      <c r="K1077" s="59"/>
      <c r="L1077" s="59"/>
      <c r="M1077" s="59"/>
      <c r="N1077" s="59"/>
      <c r="O1077" s="60"/>
      <c r="P1077" s="61"/>
      <c r="Q1077" s="59"/>
      <c r="R1077" s="59"/>
      <c r="S1077" s="60"/>
    </row>
    <row r="1078" spans="1:19" s="41" customFormat="1" ht="16.5" customHeight="1" x14ac:dyDescent="0.3">
      <c r="A1078" s="47">
        <v>1060</v>
      </c>
      <c r="B1078" s="42" t="str">
        <f t="shared" si="83"/>
        <v/>
      </c>
      <c r="C1078" s="43" t="str">
        <f t="shared" si="84"/>
        <v/>
      </c>
      <c r="D1078" s="57"/>
      <c r="E1078" s="58"/>
      <c r="F1078" s="49"/>
      <c r="G1078" s="51" t="str">
        <f t="shared" si="80"/>
        <v/>
      </c>
      <c r="H1078" s="51" t="str">
        <f t="shared" si="81"/>
        <v/>
      </c>
      <c r="I1078" s="52" t="str">
        <f t="shared" si="82"/>
        <v/>
      </c>
      <c r="K1078" s="59"/>
      <c r="L1078" s="59"/>
      <c r="M1078" s="59"/>
      <c r="N1078" s="59"/>
      <c r="O1078" s="60"/>
      <c r="P1078" s="61"/>
      <c r="Q1078" s="59"/>
      <c r="R1078" s="59"/>
      <c r="S1078" s="60"/>
    </row>
    <row r="1079" spans="1:19" s="41" customFormat="1" ht="16.5" customHeight="1" x14ac:dyDescent="0.3">
      <c r="A1079" s="47">
        <v>1061</v>
      </c>
      <c r="B1079" s="42" t="str">
        <f t="shared" si="83"/>
        <v/>
      </c>
      <c r="C1079" s="43" t="str">
        <f t="shared" si="84"/>
        <v/>
      </c>
      <c r="D1079" s="57"/>
      <c r="E1079" s="58"/>
      <c r="F1079" s="49"/>
      <c r="G1079" s="51" t="str">
        <f t="shared" si="80"/>
        <v/>
      </c>
      <c r="H1079" s="51" t="str">
        <f t="shared" si="81"/>
        <v/>
      </c>
      <c r="I1079" s="52" t="str">
        <f t="shared" si="82"/>
        <v/>
      </c>
      <c r="K1079" s="59"/>
      <c r="L1079" s="59"/>
      <c r="M1079" s="59"/>
      <c r="N1079" s="59"/>
      <c r="O1079" s="60"/>
      <c r="P1079" s="61"/>
      <c r="Q1079" s="59"/>
      <c r="R1079" s="59"/>
      <c r="S1079" s="60"/>
    </row>
  </sheetData>
  <sheetProtection algorithmName="SHA-512" hashValue="OSDgZctz/NyMehYxOenLl1HPy2xcLtyVBexGbDlyWYR9wHlTgP7Krgm6zipDMxMfGJnvTTKLGMRT6DQWQpwPxA==" saltValue="wPdQQHn7L6sfCpvsH2j9jA==" spinCount="100000" sheet="1" objects="1" scenarios="1"/>
  <mergeCells count="3">
    <mergeCell ref="K17:O17"/>
    <mergeCell ref="G17:I17"/>
    <mergeCell ref="Q17:S17"/>
  </mergeCells>
  <conditionalFormatting sqref="G19:H1079">
    <cfRule type="cellIs" dxfId="1" priority="1" operator="lessThan">
      <formula>0</formula>
    </cfRule>
    <cfRule type="cellIs" dxfId="0" priority="2" operator="greaterThan">
      <formula>0</formula>
    </cfRule>
  </conditionalFormatting>
  <dataValidations count="4">
    <dataValidation type="date" allowBlank="1" showInputMessage="1" showErrorMessage="1" sqref="D4" xr:uid="{E0DBE271-33E9-4EA4-A5A0-C6055E5A3537}">
      <formula1>43831</formula1>
      <formula2>72686</formula2>
    </dataValidation>
    <dataValidation type="whole" allowBlank="1" showInputMessage="1" showErrorMessage="1" sqref="D6:D9 D11" xr:uid="{AC6FC0E7-C185-4433-9A85-E1A5128E806C}">
      <formula1>0</formula1>
      <formula2>200000</formula2>
    </dataValidation>
    <dataValidation type="decimal" allowBlank="1" showInputMessage="1" showErrorMessage="1" sqref="D10" xr:uid="{F9707EB0-6C77-47FC-800D-FEBF2B4D1988}">
      <formula1>0</formula1>
      <formula2>200000</formula2>
    </dataValidation>
    <dataValidation type="decimal" allowBlank="1" showInputMessage="1" showErrorMessage="1" sqref="D19:E1079" xr:uid="{B1711770-29CD-4C7C-A42E-FC37CB39B8C4}">
      <formula1>0</formula1>
      <formula2>3000</formula2>
    </dataValidation>
  </dataValidations>
  <pageMargins left="0.28000000000000003" right="0.32" top="0.4" bottom="0.43" header="0.31496062992125984" footer="0.31496062992125984"/>
  <pageSetup paperSize="9" scale="43" fitToHeight="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8E125-76A3-447B-BA4D-F30AD3B85255}">
  <dimension ref="A1:BA18"/>
  <sheetViews>
    <sheetView showGridLines="0" workbookViewId="0">
      <selection activeCell="D5" sqref="D5"/>
    </sheetView>
  </sheetViews>
  <sheetFormatPr baseColWidth="10" defaultRowHeight="13.8" x14ac:dyDescent="0.3"/>
  <cols>
    <col min="1" max="1" width="36.5546875" style="4" bestFit="1" customWidth="1"/>
    <col min="2" max="53" width="14" style="4" customWidth="1"/>
    <col min="54" max="16384" width="11.5546875" style="4"/>
  </cols>
  <sheetData>
    <row r="1" spans="1:53" ht="24.6" x14ac:dyDescent="0.3">
      <c r="A1" s="81" t="s">
        <v>146</v>
      </c>
      <c r="G1" s="74" t="s">
        <v>147</v>
      </c>
    </row>
    <row r="4" spans="1:53" ht="17.399999999999999" x14ac:dyDescent="0.3">
      <c r="A4" s="82" t="s">
        <v>136</v>
      </c>
    </row>
    <row r="5" spans="1:53" ht="19.2" customHeight="1" x14ac:dyDescent="0.3">
      <c r="B5" s="4" t="s">
        <v>200</v>
      </c>
      <c r="D5" s="80">
        <v>45190</v>
      </c>
    </row>
    <row r="8" spans="1:53" s="77" customFormat="1" ht="22.8" customHeight="1" x14ac:dyDescent="0.3">
      <c r="A8" s="75"/>
      <c r="B8" s="76" t="s">
        <v>148</v>
      </c>
      <c r="C8" s="76" t="s">
        <v>149</v>
      </c>
      <c r="D8" s="76" t="s">
        <v>150</v>
      </c>
      <c r="E8" s="76" t="s">
        <v>151</v>
      </c>
      <c r="F8" s="76" t="s">
        <v>152</v>
      </c>
      <c r="G8" s="76" t="s">
        <v>153</v>
      </c>
      <c r="H8" s="76" t="s">
        <v>154</v>
      </c>
      <c r="I8" s="76" t="s">
        <v>155</v>
      </c>
      <c r="J8" s="76" t="s">
        <v>156</v>
      </c>
      <c r="K8" s="76" t="s">
        <v>157</v>
      </c>
      <c r="L8" s="76" t="s">
        <v>158</v>
      </c>
      <c r="M8" s="76" t="s">
        <v>159</v>
      </c>
      <c r="N8" s="76" t="s">
        <v>160</v>
      </c>
      <c r="O8" s="76" t="s">
        <v>161</v>
      </c>
      <c r="P8" s="76" t="s">
        <v>162</v>
      </c>
      <c r="Q8" s="76" t="s">
        <v>163</v>
      </c>
      <c r="R8" s="76" t="s">
        <v>164</v>
      </c>
      <c r="S8" s="76" t="s">
        <v>165</v>
      </c>
      <c r="T8" s="76" t="s">
        <v>166</v>
      </c>
      <c r="U8" s="76" t="s">
        <v>167</v>
      </c>
      <c r="V8" s="76" t="s">
        <v>168</v>
      </c>
      <c r="W8" s="76" t="s">
        <v>169</v>
      </c>
      <c r="X8" s="76" t="s">
        <v>170</v>
      </c>
      <c r="Y8" s="76" t="s">
        <v>171</v>
      </c>
      <c r="Z8" s="76" t="s">
        <v>172</v>
      </c>
      <c r="AA8" s="76" t="s">
        <v>173</v>
      </c>
      <c r="AB8" s="76" t="s">
        <v>174</v>
      </c>
      <c r="AC8" s="76" t="s">
        <v>175</v>
      </c>
      <c r="AD8" s="76" t="s">
        <v>176</v>
      </c>
      <c r="AE8" s="76" t="s">
        <v>177</v>
      </c>
      <c r="AF8" s="76" t="s">
        <v>178</v>
      </c>
      <c r="AG8" s="76" t="s">
        <v>179</v>
      </c>
      <c r="AH8" s="76" t="s">
        <v>180</v>
      </c>
      <c r="AI8" s="76" t="s">
        <v>181</v>
      </c>
      <c r="AJ8" s="76" t="s">
        <v>182</v>
      </c>
      <c r="AK8" s="76" t="s">
        <v>183</v>
      </c>
      <c r="AL8" s="76" t="s">
        <v>184</v>
      </c>
      <c r="AM8" s="76" t="s">
        <v>185</v>
      </c>
      <c r="AN8" s="76" t="s">
        <v>186</v>
      </c>
      <c r="AO8" s="76" t="s">
        <v>187</v>
      </c>
      <c r="AP8" s="76" t="s">
        <v>188</v>
      </c>
      <c r="AQ8" s="76" t="s">
        <v>189</v>
      </c>
      <c r="AR8" s="76" t="s">
        <v>190</v>
      </c>
      <c r="AS8" s="76" t="s">
        <v>191</v>
      </c>
      <c r="AT8" s="76" t="s">
        <v>192</v>
      </c>
      <c r="AU8" s="76" t="s">
        <v>193</v>
      </c>
      <c r="AV8" s="76" t="s">
        <v>194</v>
      </c>
      <c r="AW8" s="76" t="s">
        <v>195</v>
      </c>
      <c r="AX8" s="76" t="s">
        <v>196</v>
      </c>
      <c r="AY8" s="76" t="s">
        <v>197</v>
      </c>
      <c r="AZ8" s="76" t="s">
        <v>198</v>
      </c>
      <c r="BA8" s="76" t="s">
        <v>199</v>
      </c>
    </row>
    <row r="9" spans="1:53" s="77" customFormat="1" ht="22.8" customHeight="1" x14ac:dyDescent="0.3">
      <c r="A9" s="79" t="s">
        <v>137</v>
      </c>
      <c r="B9" s="78">
        <v>85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</row>
    <row r="10" spans="1:53" s="77" customFormat="1" ht="22.8" customHeight="1" x14ac:dyDescent="0.3">
      <c r="A10" s="79" t="s">
        <v>138</v>
      </c>
      <c r="B10" s="78">
        <v>66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</row>
    <row r="11" spans="1:53" s="77" customFormat="1" ht="22.8" customHeight="1" x14ac:dyDescent="0.3">
      <c r="A11" s="79" t="s">
        <v>139</v>
      </c>
      <c r="B11" s="78">
        <v>75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</row>
    <row r="12" spans="1:53" s="77" customFormat="1" ht="22.8" customHeight="1" x14ac:dyDescent="0.3">
      <c r="A12" s="79" t="s">
        <v>140</v>
      </c>
      <c r="B12" s="78">
        <v>25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</row>
    <row r="13" spans="1:53" s="77" customFormat="1" ht="22.8" customHeight="1" x14ac:dyDescent="0.3">
      <c r="A13" s="79" t="s">
        <v>141</v>
      </c>
      <c r="B13" s="78">
        <v>25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</row>
    <row r="14" spans="1:53" s="77" customFormat="1" ht="22.8" customHeight="1" x14ac:dyDescent="0.3">
      <c r="A14" s="79" t="s">
        <v>142</v>
      </c>
      <c r="B14" s="78">
        <v>95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</row>
    <row r="15" spans="1:53" s="77" customFormat="1" ht="22.8" customHeight="1" x14ac:dyDescent="0.3">
      <c r="A15" s="79" t="s">
        <v>143</v>
      </c>
      <c r="B15" s="78">
        <v>56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</row>
    <row r="16" spans="1:53" s="77" customFormat="1" ht="22.8" customHeight="1" x14ac:dyDescent="0.3">
      <c r="A16" s="79" t="s">
        <v>144</v>
      </c>
      <c r="B16" s="78">
        <v>56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</row>
    <row r="17" spans="1:53" s="77" customFormat="1" ht="22.8" customHeight="1" x14ac:dyDescent="0.3">
      <c r="A17" s="79" t="s">
        <v>145</v>
      </c>
      <c r="B17" s="78">
        <v>38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</row>
    <row r="18" spans="1:53" s="85" customFormat="1" ht="22.8" customHeight="1" x14ac:dyDescent="0.3">
      <c r="A18" s="83" t="s">
        <v>201</v>
      </c>
      <c r="B18" s="84">
        <v>53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</row>
  </sheetData>
  <sheetProtection algorithmName="SHA-512" hashValue="ndZb/8QUUtUVkwEJlwWDVilcFwYALX3P9gmFF3DKMiBqDNQMAYlctEXHFVJIuG1bC/ywmQkNM3OzTUbkZ/NMOA==" saltValue="MYXB0krtoq0dCrMa0qyzNA==" spinCount="100000" sheet="1" objects="1" scenarios="1"/>
  <phoneticPr fontId="4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A1541-C44D-4C9B-AE93-8B9D9C203ED8}">
  <dimension ref="A7:I25"/>
  <sheetViews>
    <sheetView showGridLines="0" zoomScaleNormal="100" workbookViewId="0">
      <selection activeCell="A27" sqref="A27"/>
    </sheetView>
  </sheetViews>
  <sheetFormatPr baseColWidth="10" defaultRowHeight="14.4" x14ac:dyDescent="0.3"/>
  <cols>
    <col min="8" max="8" width="27.6640625" customWidth="1"/>
  </cols>
  <sheetData>
    <row r="7" spans="1:9" ht="21" x14ac:dyDescent="0.4">
      <c r="A7" s="23" t="s">
        <v>75</v>
      </c>
    </row>
    <row r="8" spans="1:9" ht="18" x14ac:dyDescent="0.35">
      <c r="A8" s="24"/>
    </row>
    <row r="9" spans="1:9" ht="18" x14ac:dyDescent="0.35">
      <c r="B9" s="25" t="s">
        <v>76</v>
      </c>
    </row>
    <row r="10" spans="1:9" ht="18" x14ac:dyDescent="0.35">
      <c r="B10" s="26"/>
      <c r="C10" s="73" t="s">
        <v>130</v>
      </c>
      <c r="D10" s="73"/>
      <c r="E10" s="73"/>
      <c r="F10" s="73"/>
      <c r="G10" s="73"/>
      <c r="H10" s="73"/>
      <c r="I10" s="27" t="s">
        <v>77</v>
      </c>
    </row>
    <row r="12" spans="1:9" x14ac:dyDescent="0.3">
      <c r="C12" s="27" t="s">
        <v>131</v>
      </c>
    </row>
    <row r="23" spans="1:1" x14ac:dyDescent="0.3">
      <c r="A23" s="28" t="s">
        <v>78</v>
      </c>
    </row>
    <row r="24" spans="1:1" x14ac:dyDescent="0.3">
      <c r="A24" s="29" t="s">
        <v>79</v>
      </c>
    </row>
    <row r="25" spans="1:1" x14ac:dyDescent="0.3">
      <c r="A25" s="30" t="s">
        <v>80</v>
      </c>
    </row>
  </sheetData>
  <sheetProtection algorithmName="SHA-512" hashValue="yXDe9uPy2VREAa2cwOoaEc4W41UzOBEO0Mu7Qv0YuyDsdbkIDdoGfKIGj8EH23i/NMYYQY64748W0Qn1VDE7eg==" saltValue="IO1YFr5sjWJGGmh1qVwtOg==" spinCount="100000" sheet="1" objects="1" scenarios="1"/>
  <mergeCells count="1">
    <mergeCell ref="C10:H10"/>
  </mergeCells>
  <hyperlinks>
    <hyperlink ref="A24" r:id="rId1" xr:uid="{9091B83D-AE46-4275-881B-2D04500EB09B}"/>
    <hyperlink ref="C10" r:id="rId2" xr:uid="{7B1C3A15-4F2F-46E8-B802-69EB1992D0B4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Paramètres</vt:lpstr>
      <vt:lpstr>Tableau de suivi régime</vt:lpstr>
      <vt:lpstr>Suivi mensurations</vt:lpstr>
      <vt:lpstr>Mot de passe</vt:lpstr>
      <vt:lpstr>Paramètres!Zone_d_impression</vt:lpstr>
      <vt:lpstr>'Tableau de suivi régime'!Zone_d_impression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Julia Martinez</cp:lastModifiedBy>
  <cp:lastPrinted>2021-07-25T15:08:00Z</cp:lastPrinted>
  <dcterms:created xsi:type="dcterms:W3CDTF">2021-07-24T19:27:30Z</dcterms:created>
  <dcterms:modified xsi:type="dcterms:W3CDTF">2023-09-21T18:23:54Z</dcterms:modified>
</cp:coreProperties>
</file>