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3FEB936-078F-41D8-BED2-D173FDD664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es de calcul de marge" sheetId="2" r:id="rId1"/>
  </sheets>
  <definedNames>
    <definedName name="_xlnm.Print_Area" localSheetId="0">'Formules de calcul de marge'!$A$1:$K$11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H18" i="2"/>
  <c r="H17" i="2"/>
  <c r="G18" i="2"/>
  <c r="G17" i="2"/>
  <c r="C10" i="2"/>
  <c r="C8" i="2"/>
  <c r="C11" i="2" s="1"/>
  <c r="C9" i="2" l="1"/>
</calcChain>
</file>

<file path=xl/sharedStrings.xml><?xml version="1.0" encoding="utf-8"?>
<sst xmlns="http://schemas.openxmlformats.org/spreadsheetml/2006/main" count="27" uniqueCount="26">
  <si>
    <t>Fournisseur</t>
  </si>
  <si>
    <t>Prix de vente HT</t>
  </si>
  <si>
    <t>Taux de marge</t>
  </si>
  <si>
    <t>Coefficient de marge</t>
  </si>
  <si>
    <t>(marge divisée par prix de vente)</t>
  </si>
  <si>
    <t>Saisissez uniquement dans les cellules bleues</t>
  </si>
  <si>
    <t>Taux de marque</t>
  </si>
  <si>
    <t>Formules de calcul marge commerciale</t>
  </si>
  <si>
    <t>Calcul de la marge commerciale moyenne</t>
  </si>
  <si>
    <t>Produit</t>
  </si>
  <si>
    <t>Référence</t>
  </si>
  <si>
    <t>Ballon football bicolore</t>
  </si>
  <si>
    <t>00001</t>
  </si>
  <si>
    <t>Jeu de pétanque luxe</t>
  </si>
  <si>
    <t>00045</t>
  </si>
  <si>
    <t>Legall</t>
  </si>
  <si>
    <t>Prix de vente TTC</t>
  </si>
  <si>
    <t>Taux de marge souhaité</t>
  </si>
  <si>
    <t>Marge commerciale brute</t>
  </si>
  <si>
    <t>Coût d'achat HT</t>
  </si>
  <si>
    <t>Prix de vente HT du produit</t>
  </si>
  <si>
    <t>Coût d'achat HT du produit</t>
  </si>
  <si>
    <t>(prix de vente moins coût d'achat)</t>
  </si>
  <si>
    <t>(marge divisée par le coût d'achat)</t>
  </si>
  <si>
    <t>(prix de vente divisé par le coût d'achat)</t>
  </si>
  <si>
    <t>marge commerciale 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</si>
</sst>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22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4"/>
      <name val="Arial"/>
      <family val="2"/>
    </font>
    <font>
      <b/>
      <i/>
      <sz val="18"/>
      <color rgb="FFC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3" xfId="0" applyFont="1" applyFill="1" applyBorder="1" applyAlignment="1">
      <alignment horizontal="left" vertical="center"/>
    </xf>
    <xf numFmtId="164" fontId="4" fillId="2" borderId="3" xfId="1" applyFont="1" applyFill="1" applyBorder="1" applyAlignment="1">
      <alignment horizontal="right" vertical="center" indent="1"/>
    </xf>
    <xf numFmtId="0" fontId="4" fillId="2" borderId="2" xfId="0" applyFont="1" applyFill="1" applyBorder="1" applyAlignment="1">
      <alignment horizontal="left" vertical="center"/>
    </xf>
    <xf numFmtId="164" fontId="4" fillId="2" borderId="2" xfId="1" applyFont="1" applyFill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164" fontId="5" fillId="2" borderId="4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9" fontId="4" fillId="2" borderId="3" xfId="2" applyFont="1" applyFill="1" applyBorder="1" applyAlignment="1">
      <alignment horizontal="center" vertical="center"/>
    </xf>
    <xf numFmtId="9" fontId="4" fillId="2" borderId="2" xfId="2" applyFont="1" applyFill="1" applyBorder="1" applyAlignment="1">
      <alignment horizontal="center" vertical="center"/>
    </xf>
    <xf numFmtId="164" fontId="4" fillId="3" borderId="3" xfId="1" applyFont="1" applyFill="1" applyBorder="1" applyAlignment="1">
      <alignment horizontal="right" vertical="center" indent="1"/>
    </xf>
    <xf numFmtId="164" fontId="4" fillId="3" borderId="2" xfId="1" applyFont="1" applyFill="1" applyBorder="1" applyAlignment="1">
      <alignment horizontal="right" vertical="center" indent="1"/>
    </xf>
    <xf numFmtId="164" fontId="5" fillId="3" borderId="4" xfId="1" applyFont="1" applyFill="1" applyBorder="1" applyAlignment="1">
      <alignment horizontal="center" vertical="center"/>
    </xf>
    <xf numFmtId="9" fontId="5" fillId="3" borderId="4" xfId="2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4" fillId="3" borderId="6" xfId="0" applyNumberFormat="1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BA8E-94BE-4EB9-BCFE-B5A291978C73}">
  <sheetPr>
    <pageSetUpPr fitToPage="1"/>
  </sheetPr>
  <dimension ref="A1:H32"/>
  <sheetViews>
    <sheetView showGridLines="0" tabSelected="1" zoomScale="110" zoomScaleNormal="110" workbookViewId="0">
      <selection activeCell="C5" sqref="C5"/>
    </sheetView>
  </sheetViews>
  <sheetFormatPr baseColWidth="10" defaultRowHeight="14.25" x14ac:dyDescent="0.25"/>
  <cols>
    <col min="1" max="1" width="4.7109375" style="6" customWidth="1"/>
    <col min="2" max="2" width="31.140625" style="6" customWidth="1"/>
    <col min="3" max="3" width="15.85546875" style="6" customWidth="1"/>
    <col min="4" max="4" width="40.5703125" style="6" bestFit="1" customWidth="1"/>
    <col min="5" max="16384" width="11.42578125" style="6"/>
  </cols>
  <sheetData>
    <row r="1" spans="1:8" ht="32.25" customHeight="1" x14ac:dyDescent="0.25">
      <c r="A1" s="5" t="s">
        <v>7</v>
      </c>
      <c r="B1" s="5"/>
    </row>
    <row r="2" spans="1:8" ht="17.25" customHeight="1" x14ac:dyDescent="0.25"/>
    <row r="3" spans="1:8" ht="15" x14ac:dyDescent="0.25">
      <c r="B3" s="11" t="s">
        <v>5</v>
      </c>
      <c r="C3" s="7"/>
    </row>
    <row r="4" spans="1:8" ht="15" x14ac:dyDescent="0.25">
      <c r="C4" s="7"/>
    </row>
    <row r="5" spans="1:8" ht="20.25" customHeight="1" x14ac:dyDescent="0.25">
      <c r="B5" s="12" t="s">
        <v>21</v>
      </c>
      <c r="C5" s="13">
        <v>11.7</v>
      </c>
      <c r="E5" s="8"/>
    </row>
    <row r="6" spans="1:8" ht="20.25" customHeight="1" x14ac:dyDescent="0.25">
      <c r="B6" s="12" t="s">
        <v>20</v>
      </c>
      <c r="C6" s="13">
        <v>16.899999999999999</v>
      </c>
      <c r="E6" s="8"/>
    </row>
    <row r="7" spans="1:8" ht="20.25" customHeight="1" x14ac:dyDescent="0.25">
      <c r="B7" s="9"/>
      <c r="C7" s="10"/>
    </row>
    <row r="8" spans="1:8" ht="20.25" customHeight="1" x14ac:dyDescent="0.25">
      <c r="B8" s="12" t="s">
        <v>18</v>
      </c>
      <c r="C8" s="25">
        <f>C6-C5</f>
        <v>5.1999999999999993</v>
      </c>
      <c r="D8" s="20" t="s">
        <v>22</v>
      </c>
    </row>
    <row r="9" spans="1:8" ht="20.25" customHeight="1" x14ac:dyDescent="0.25">
      <c r="B9" s="12" t="s">
        <v>2</v>
      </c>
      <c r="C9" s="26">
        <f>C8/C5</f>
        <v>0.44444444444444442</v>
      </c>
      <c r="D9" s="20" t="s">
        <v>23</v>
      </c>
    </row>
    <row r="10" spans="1:8" ht="20.25" customHeight="1" x14ac:dyDescent="0.25">
      <c r="B10" s="12" t="s">
        <v>3</v>
      </c>
      <c r="C10" s="27">
        <f>C6/C5</f>
        <v>1.4444444444444444</v>
      </c>
      <c r="D10" s="20" t="s">
        <v>24</v>
      </c>
    </row>
    <row r="11" spans="1:8" ht="20.25" customHeight="1" x14ac:dyDescent="0.25">
      <c r="B11" s="12" t="s">
        <v>6</v>
      </c>
      <c r="C11" s="26">
        <f>C8/C6</f>
        <v>0.30769230769230765</v>
      </c>
      <c r="D11" s="20" t="s">
        <v>4</v>
      </c>
    </row>
    <row r="12" spans="1:8" ht="11.25" customHeight="1" x14ac:dyDescent="0.25"/>
    <row r="13" spans="1:8" ht="11.25" customHeight="1" x14ac:dyDescent="0.25"/>
    <row r="14" spans="1:8" ht="23.25" x14ac:dyDescent="0.25">
      <c r="A14" s="14" t="s">
        <v>8</v>
      </c>
    </row>
    <row r="16" spans="1:8" s="15" customFormat="1" ht="45" x14ac:dyDescent="0.25">
      <c r="B16" s="16" t="s">
        <v>9</v>
      </c>
      <c r="C16" s="17" t="s">
        <v>10</v>
      </c>
      <c r="D16" s="16" t="s">
        <v>0</v>
      </c>
      <c r="E16" s="17" t="s">
        <v>19</v>
      </c>
      <c r="F16" s="17" t="s">
        <v>17</v>
      </c>
      <c r="G16" s="17" t="s">
        <v>1</v>
      </c>
      <c r="H16" s="17" t="s">
        <v>16</v>
      </c>
    </row>
    <row r="17" spans="2:8" x14ac:dyDescent="0.25">
      <c r="B17" s="1" t="s">
        <v>11</v>
      </c>
      <c r="C17" s="18" t="s">
        <v>12</v>
      </c>
      <c r="D17" s="1" t="s">
        <v>15</v>
      </c>
      <c r="E17" s="2">
        <v>2.1</v>
      </c>
      <c r="F17" s="21">
        <v>0.4</v>
      </c>
      <c r="G17" s="23">
        <f>E17+E17*F17</f>
        <v>2.9400000000000004</v>
      </c>
      <c r="H17" s="23">
        <f>G17*1.2</f>
        <v>3.5280000000000005</v>
      </c>
    </row>
    <row r="18" spans="2:8" x14ac:dyDescent="0.25">
      <c r="B18" s="1" t="s">
        <v>13</v>
      </c>
      <c r="C18" s="18" t="s">
        <v>14</v>
      </c>
      <c r="D18" s="1" t="s">
        <v>15</v>
      </c>
      <c r="E18" s="2">
        <v>11.7</v>
      </c>
      <c r="F18" s="21">
        <v>0.4</v>
      </c>
      <c r="G18" s="23">
        <f>E18+E18*F18</f>
        <v>16.38</v>
      </c>
      <c r="H18" s="23">
        <f>G18*1.2</f>
        <v>19.655999999999999</v>
      </c>
    </row>
    <row r="19" spans="2:8" x14ac:dyDescent="0.25">
      <c r="B19" s="1"/>
      <c r="C19" s="18"/>
      <c r="D19" s="1"/>
      <c r="E19" s="2"/>
      <c r="F19" s="21"/>
      <c r="G19" s="23"/>
      <c r="H19" s="23"/>
    </row>
    <row r="20" spans="2:8" x14ac:dyDescent="0.25">
      <c r="B20" s="1"/>
      <c r="C20" s="18"/>
      <c r="D20" s="1"/>
      <c r="E20" s="2"/>
      <c r="F20" s="21"/>
      <c r="G20" s="23"/>
      <c r="H20" s="23"/>
    </row>
    <row r="21" spans="2:8" x14ac:dyDescent="0.25">
      <c r="B21" s="1"/>
      <c r="C21" s="18"/>
      <c r="D21" s="1"/>
      <c r="E21" s="2"/>
      <c r="F21" s="21"/>
      <c r="G21" s="23"/>
      <c r="H21" s="23"/>
    </row>
    <row r="22" spans="2:8" x14ac:dyDescent="0.25">
      <c r="B22" s="1"/>
      <c r="C22" s="18"/>
      <c r="D22" s="1"/>
      <c r="E22" s="2"/>
      <c r="F22" s="21"/>
      <c r="G22" s="23"/>
      <c r="H22" s="23"/>
    </row>
    <row r="23" spans="2:8" x14ac:dyDescent="0.25">
      <c r="B23" s="1"/>
      <c r="C23" s="18"/>
      <c r="D23" s="1"/>
      <c r="E23" s="2"/>
      <c r="F23" s="21"/>
      <c r="G23" s="23"/>
      <c r="H23" s="23"/>
    </row>
    <row r="24" spans="2:8" x14ac:dyDescent="0.25">
      <c r="B24" s="1"/>
      <c r="C24" s="18"/>
      <c r="D24" s="1"/>
      <c r="E24" s="2"/>
      <c r="F24" s="21"/>
      <c r="G24" s="23"/>
      <c r="H24" s="23"/>
    </row>
    <row r="25" spans="2:8" x14ac:dyDescent="0.25">
      <c r="B25" s="1"/>
      <c r="C25" s="18"/>
      <c r="D25" s="1"/>
      <c r="E25" s="2"/>
      <c r="F25" s="21"/>
      <c r="G25" s="23"/>
      <c r="H25" s="23"/>
    </row>
    <row r="26" spans="2:8" x14ac:dyDescent="0.25">
      <c r="B26" s="1"/>
      <c r="C26" s="18"/>
      <c r="D26" s="1"/>
      <c r="E26" s="2"/>
      <c r="F26" s="21"/>
      <c r="G26" s="23"/>
      <c r="H26" s="23"/>
    </row>
    <row r="27" spans="2:8" x14ac:dyDescent="0.25">
      <c r="B27" s="1"/>
      <c r="C27" s="18"/>
      <c r="D27" s="1"/>
      <c r="E27" s="2"/>
      <c r="F27" s="21"/>
      <c r="G27" s="23"/>
      <c r="H27" s="23"/>
    </row>
    <row r="28" spans="2:8" x14ac:dyDescent="0.25">
      <c r="B28" s="1"/>
      <c r="C28" s="18"/>
      <c r="D28" s="1"/>
      <c r="E28" s="2"/>
      <c r="F28" s="21"/>
      <c r="G28" s="23"/>
      <c r="H28" s="23"/>
    </row>
    <row r="29" spans="2:8" x14ac:dyDescent="0.25">
      <c r="B29" s="1"/>
      <c r="C29" s="18"/>
      <c r="D29" s="1"/>
      <c r="E29" s="2"/>
      <c r="F29" s="21"/>
      <c r="G29" s="23"/>
      <c r="H29" s="23"/>
    </row>
    <row r="30" spans="2:8" x14ac:dyDescent="0.25">
      <c r="B30" s="3"/>
      <c r="C30" s="19"/>
      <c r="D30" s="3"/>
      <c r="E30" s="4"/>
      <c r="F30" s="22"/>
      <c r="G30" s="24"/>
      <c r="H30" s="24"/>
    </row>
    <row r="31" spans="2:8" x14ac:dyDescent="0.25">
      <c r="F31" s="29">
        <f>AVERAGE(F17:F30)</f>
        <v>0.4</v>
      </c>
    </row>
    <row r="32" spans="2:8" x14ac:dyDescent="0.25">
      <c r="F32" s="28" t="s">
        <v>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Formules de calcul de marge</vt:lpstr>
      <vt:lpstr>'Formules de calcul de marge'!Zone_d_impression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2017-07-16T14:51:16Z</cp:lastPrinted>
  <dcterms:created xsi:type="dcterms:W3CDTF">2017-07-16T09:47:31Z</dcterms:created>
  <dcterms:modified xsi:type="dcterms:W3CDTF">2022-09-09T08:32:34Z</dcterms:modified>
</cp:coreProperties>
</file>