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CC9C95DE-564F-4BF6-8584-3092FA0B9E99}" xr6:coauthVersionLast="47" xr6:coauthVersionMax="47" xr10:uidLastSave="{00000000-0000-0000-0000-000000000000}"/>
  <workbookProtection workbookAlgorithmName="SHA-512" workbookHashValue="I2gcvf928dRwzTEmTtyaMAm2Hg7+970awrPkhrwCOEEp5zIXrkPiE2A2Dw8me+1nSBCfsi8WBoz4Z9FeMjbGnw==" workbookSaltValue="HIB6XZQQoV3wtjHjszVSAQ==" workbookSpinCount="100000" lockStructure="1"/>
  <bookViews>
    <workbookView xWindow="-120" yWindow="-120" windowWidth="29040" windowHeight="15720" xr2:uid="{DC4D173F-E4E8-46B3-BEB6-19FE44C461A2}"/>
  </bookViews>
  <sheets>
    <sheet name="Plan de charge" sheetId="1" r:id="rId1"/>
    <sheet name="Plan de charge par projet" sheetId="5" r:id="rId2"/>
    <sheet name="Plan de charge par employé" sheetId="6" r:id="rId3"/>
    <sheet name="Mot de passe" sheetId="4" r:id="rId4"/>
  </sheets>
  <definedNames>
    <definedName name="_xlnm.Print_Area" localSheetId="0">'Plan de charge'!$A$1:$AQ$43</definedName>
    <definedName name="_xlnm.Print_Area" localSheetId="2">'Plan de charge par employé'!$A$1:$AQ$35</definedName>
    <definedName name="_xlnm.Print_Area" localSheetId="1">'Plan de charge par projet'!$A$1:$AQ$42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15" i="6" l="1"/>
  <c r="AQ16" i="6"/>
  <c r="AQ17" i="6"/>
  <c r="AQ18" i="6"/>
  <c r="AQ19" i="6"/>
  <c r="F15" i="6"/>
  <c r="F16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AQ34" i="6"/>
  <c r="F34" i="6"/>
  <c r="AQ33" i="6"/>
  <c r="F33" i="6"/>
  <c r="AQ32" i="6"/>
  <c r="F32" i="6"/>
  <c r="AQ31" i="6"/>
  <c r="F31" i="6"/>
  <c r="AQ30" i="6"/>
  <c r="F30" i="6"/>
  <c r="AQ29" i="6"/>
  <c r="F29" i="6"/>
  <c r="AQ28" i="6"/>
  <c r="F28" i="6"/>
  <c r="AQ27" i="6"/>
  <c r="F27" i="6"/>
  <c r="AQ26" i="6"/>
  <c r="F26" i="6"/>
  <c r="AQ25" i="6"/>
  <c r="F25" i="6"/>
  <c r="AQ24" i="6"/>
  <c r="F24" i="6"/>
  <c r="AQ23" i="6"/>
  <c r="F23" i="6"/>
  <c r="AQ22" i="6"/>
  <c r="F22" i="6"/>
  <c r="AQ21" i="6"/>
  <c r="F21" i="6"/>
  <c r="AQ20" i="6"/>
  <c r="F20" i="6"/>
  <c r="F19" i="6"/>
  <c r="F18" i="6"/>
  <c r="F17" i="6"/>
  <c r="AQ14" i="6"/>
  <c r="F14" i="6"/>
  <c r="G7" i="6"/>
  <c r="G11" i="6" s="1"/>
  <c r="AQ18" i="5"/>
  <c r="AQ19" i="5"/>
  <c r="AQ20" i="5"/>
  <c r="AQ21" i="5"/>
  <c r="AQ22" i="5"/>
  <c r="AQ23" i="5"/>
  <c r="AQ24" i="5"/>
  <c r="AQ25" i="5"/>
  <c r="AQ26" i="5"/>
  <c r="AQ27" i="5"/>
  <c r="AQ28" i="5"/>
  <c r="AQ29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AQ41" i="5"/>
  <c r="F41" i="5"/>
  <c r="AQ40" i="5"/>
  <c r="F40" i="5"/>
  <c r="AQ39" i="5"/>
  <c r="F39" i="5"/>
  <c r="AQ38" i="5"/>
  <c r="F38" i="5"/>
  <c r="AQ37" i="5"/>
  <c r="F37" i="5"/>
  <c r="AQ36" i="5"/>
  <c r="F36" i="5"/>
  <c r="AQ35" i="5"/>
  <c r="F35" i="5"/>
  <c r="AQ34" i="5"/>
  <c r="F34" i="5"/>
  <c r="AQ33" i="5"/>
  <c r="F33" i="5"/>
  <c r="AQ32" i="5"/>
  <c r="F32" i="5"/>
  <c r="AQ31" i="5"/>
  <c r="F31" i="5"/>
  <c r="AQ30" i="5"/>
  <c r="AQ17" i="5"/>
  <c r="F17" i="5"/>
  <c r="AQ16" i="5"/>
  <c r="F16" i="5"/>
  <c r="AQ15" i="5"/>
  <c r="F15" i="5"/>
  <c r="AQ14" i="5"/>
  <c r="F14" i="5"/>
  <c r="G7" i="5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14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43" i="1" s="1"/>
  <c r="F15" i="1"/>
  <c r="F14" i="1"/>
  <c r="F35" i="6" l="1"/>
  <c r="AQ35" i="6"/>
  <c r="G8" i="6"/>
  <c r="G13" i="6" s="1"/>
  <c r="H7" i="6"/>
  <c r="H11" i="6" s="1"/>
  <c r="G12" i="6"/>
  <c r="G10" i="6"/>
  <c r="AQ42" i="5"/>
  <c r="F42" i="5"/>
  <c r="G8" i="5"/>
  <c r="G13" i="5" s="1"/>
  <c r="G10" i="5"/>
  <c r="G11" i="5"/>
  <c r="G12" i="5"/>
  <c r="H7" i="5"/>
  <c r="AQ43" i="1"/>
  <c r="G7" i="1"/>
  <c r="H8" i="6" l="1"/>
  <c r="H13" i="6" s="1"/>
  <c r="I7" i="6"/>
  <c r="H12" i="6"/>
  <c r="H10" i="6"/>
  <c r="I7" i="5"/>
  <c r="H12" i="5"/>
  <c r="H10" i="5"/>
  <c r="H8" i="5"/>
  <c r="H13" i="5" s="1"/>
  <c r="H11" i="5"/>
  <c r="G10" i="1"/>
  <c r="G12" i="1"/>
  <c r="G11" i="1"/>
  <c r="G8" i="1"/>
  <c r="G13" i="1" s="1"/>
  <c r="H7" i="1"/>
  <c r="H12" i="1" s="1"/>
  <c r="J7" i="6" l="1"/>
  <c r="I12" i="6"/>
  <c r="I10" i="6"/>
  <c r="I8" i="6"/>
  <c r="I13" i="6" s="1"/>
  <c r="I11" i="6"/>
  <c r="J7" i="5"/>
  <c r="J11" i="5" s="1"/>
  <c r="I12" i="5"/>
  <c r="I10" i="5"/>
  <c r="I8" i="5"/>
  <c r="I13" i="5" s="1"/>
  <c r="I11" i="5"/>
  <c r="H11" i="1"/>
  <c r="H10" i="1"/>
  <c r="I7" i="1"/>
  <c r="H8" i="1"/>
  <c r="H13" i="1" s="1"/>
  <c r="K7" i="6" l="1"/>
  <c r="J12" i="6"/>
  <c r="J10" i="6"/>
  <c r="J8" i="6"/>
  <c r="J13" i="6" s="1"/>
  <c r="J11" i="6"/>
  <c r="K7" i="5"/>
  <c r="K11" i="5" s="1"/>
  <c r="J12" i="5"/>
  <c r="J10" i="5"/>
  <c r="J8" i="5"/>
  <c r="J13" i="5" s="1"/>
  <c r="I11" i="1"/>
  <c r="I12" i="1"/>
  <c r="I10" i="1"/>
  <c r="I8" i="1"/>
  <c r="I13" i="1" s="1"/>
  <c r="J7" i="1"/>
  <c r="J12" i="1" s="1"/>
  <c r="L7" i="6" l="1"/>
  <c r="K12" i="6"/>
  <c r="K10" i="6"/>
  <c r="K8" i="6"/>
  <c r="K13" i="6" s="1"/>
  <c r="K11" i="6"/>
  <c r="K12" i="5"/>
  <c r="K10" i="5"/>
  <c r="K8" i="5"/>
  <c r="K13" i="5" s="1"/>
  <c r="L7" i="5"/>
  <c r="J11" i="1"/>
  <c r="J8" i="1"/>
  <c r="J13" i="1" s="1"/>
  <c r="J10" i="1"/>
  <c r="K7" i="1"/>
  <c r="L12" i="6" l="1"/>
  <c r="L10" i="6"/>
  <c r="L8" i="6"/>
  <c r="L13" i="6" s="1"/>
  <c r="M7" i="6"/>
  <c r="L11" i="6"/>
  <c r="L12" i="5"/>
  <c r="L8" i="5"/>
  <c r="L13" i="5" s="1"/>
  <c r="M7" i="5"/>
  <c r="L10" i="5"/>
  <c r="L11" i="5"/>
  <c r="K11" i="1"/>
  <c r="K12" i="1"/>
  <c r="L7" i="1"/>
  <c r="K10" i="1"/>
  <c r="K8" i="1"/>
  <c r="K13" i="1" s="1"/>
  <c r="M12" i="6" l="1"/>
  <c r="N7" i="6"/>
  <c r="N11" i="6" s="1"/>
  <c r="M8" i="6"/>
  <c r="M13" i="6" s="1"/>
  <c r="M10" i="6"/>
  <c r="M11" i="6"/>
  <c r="N7" i="5"/>
  <c r="M12" i="5"/>
  <c r="M10" i="5"/>
  <c r="M8" i="5"/>
  <c r="M13" i="5" s="1"/>
  <c r="M11" i="5"/>
  <c r="L11" i="1"/>
  <c r="L12" i="1"/>
  <c r="M7" i="1"/>
  <c r="L10" i="1"/>
  <c r="L8" i="1"/>
  <c r="L13" i="1" s="1"/>
  <c r="N12" i="6" l="1"/>
  <c r="N8" i="6"/>
  <c r="N13" i="6" s="1"/>
  <c r="N10" i="6"/>
  <c r="O7" i="6"/>
  <c r="O7" i="5"/>
  <c r="N12" i="5"/>
  <c r="N10" i="5"/>
  <c r="N8" i="5"/>
  <c r="N13" i="5" s="1"/>
  <c r="N11" i="5"/>
  <c r="M11" i="1"/>
  <c r="M12" i="1"/>
  <c r="N7" i="1"/>
  <c r="M10" i="1"/>
  <c r="M8" i="1"/>
  <c r="M13" i="1" s="1"/>
  <c r="P7" i="6" l="1"/>
  <c r="O12" i="6"/>
  <c r="O10" i="6"/>
  <c r="O8" i="6"/>
  <c r="O13" i="6" s="1"/>
  <c r="O11" i="6"/>
  <c r="O12" i="5"/>
  <c r="O10" i="5"/>
  <c r="O8" i="5"/>
  <c r="O13" i="5" s="1"/>
  <c r="P7" i="5"/>
  <c r="P11" i="5" s="1"/>
  <c r="O11" i="5"/>
  <c r="N11" i="1"/>
  <c r="N12" i="1"/>
  <c r="O7" i="1"/>
  <c r="N8" i="1"/>
  <c r="N13" i="1" s="1"/>
  <c r="N10" i="1"/>
  <c r="Q7" i="6" l="1"/>
  <c r="P12" i="6"/>
  <c r="P10" i="6"/>
  <c r="P8" i="6"/>
  <c r="P13" i="6" s="1"/>
  <c r="P11" i="6"/>
  <c r="Q7" i="5"/>
  <c r="P12" i="5"/>
  <c r="P10" i="5"/>
  <c r="P8" i="5"/>
  <c r="P13" i="5" s="1"/>
  <c r="O11" i="1"/>
  <c r="O12" i="1"/>
  <c r="P7" i="1"/>
  <c r="O8" i="1"/>
  <c r="O13" i="1" s="1"/>
  <c r="O10" i="1"/>
  <c r="R7" i="6" l="1"/>
  <c r="Q12" i="6"/>
  <c r="Q10" i="6"/>
  <c r="Q8" i="6"/>
  <c r="Q13" i="6" s="1"/>
  <c r="Q11" i="6"/>
  <c r="Q12" i="5"/>
  <c r="Q10" i="5"/>
  <c r="Q8" i="5"/>
  <c r="Q13" i="5" s="1"/>
  <c r="R7" i="5"/>
  <c r="R11" i="5" s="1"/>
  <c r="Q11" i="5"/>
  <c r="P11" i="1"/>
  <c r="P12" i="1"/>
  <c r="Q7" i="1"/>
  <c r="Q12" i="1" s="1"/>
  <c r="P8" i="1"/>
  <c r="P13" i="1" s="1"/>
  <c r="P10" i="1"/>
  <c r="R12" i="6" l="1"/>
  <c r="R10" i="6"/>
  <c r="R8" i="6"/>
  <c r="R13" i="6" s="1"/>
  <c r="S7" i="6"/>
  <c r="R11" i="6"/>
  <c r="R12" i="5"/>
  <c r="R8" i="5"/>
  <c r="R13" i="5" s="1"/>
  <c r="R10" i="5"/>
  <c r="S7" i="5"/>
  <c r="S11" i="5" s="1"/>
  <c r="Q11" i="1"/>
  <c r="R7" i="1"/>
  <c r="Q10" i="1"/>
  <c r="Q8" i="1"/>
  <c r="Q13" i="1" s="1"/>
  <c r="S12" i="6" l="1"/>
  <c r="T7" i="6"/>
  <c r="T11" i="6" s="1"/>
  <c r="S10" i="6"/>
  <c r="S8" i="6"/>
  <c r="S13" i="6" s="1"/>
  <c r="S11" i="6"/>
  <c r="T7" i="5"/>
  <c r="S12" i="5"/>
  <c r="S10" i="5"/>
  <c r="S8" i="5"/>
  <c r="S13" i="5" s="1"/>
  <c r="R11" i="1"/>
  <c r="R12" i="1"/>
  <c r="R10" i="1"/>
  <c r="S7" i="1"/>
  <c r="R8" i="1"/>
  <c r="R13" i="1" s="1"/>
  <c r="T10" i="6" l="1"/>
  <c r="T8" i="6"/>
  <c r="T13" i="6" s="1"/>
  <c r="U7" i="6"/>
  <c r="T12" i="6"/>
  <c r="U7" i="5"/>
  <c r="T12" i="5"/>
  <c r="T10" i="5"/>
  <c r="T8" i="5"/>
  <c r="T13" i="5" s="1"/>
  <c r="T11" i="5"/>
  <c r="S11" i="1"/>
  <c r="S12" i="1"/>
  <c r="T7" i="1"/>
  <c r="T12" i="1" s="1"/>
  <c r="S10" i="1"/>
  <c r="S8" i="1"/>
  <c r="S13" i="1" s="1"/>
  <c r="V7" i="6" l="1"/>
  <c r="U12" i="6"/>
  <c r="U10" i="6"/>
  <c r="U8" i="6"/>
  <c r="U13" i="6" s="1"/>
  <c r="U11" i="6"/>
  <c r="U12" i="5"/>
  <c r="U10" i="5"/>
  <c r="U8" i="5"/>
  <c r="U13" i="5" s="1"/>
  <c r="V7" i="5"/>
  <c r="U11" i="5"/>
  <c r="T11" i="1"/>
  <c r="U7" i="1"/>
  <c r="T8" i="1"/>
  <c r="T13" i="1" s="1"/>
  <c r="T10" i="1"/>
  <c r="W7" i="6" l="1"/>
  <c r="V12" i="6"/>
  <c r="V10" i="6"/>
  <c r="V8" i="6"/>
  <c r="V13" i="6" s="1"/>
  <c r="V11" i="6"/>
  <c r="W7" i="5"/>
  <c r="V12" i="5"/>
  <c r="V10" i="5"/>
  <c r="V8" i="5"/>
  <c r="V13" i="5" s="1"/>
  <c r="V11" i="5"/>
  <c r="U11" i="1"/>
  <c r="U12" i="1"/>
  <c r="V7" i="1"/>
  <c r="V12" i="1" s="1"/>
  <c r="U10" i="1"/>
  <c r="U8" i="1"/>
  <c r="U13" i="1" s="1"/>
  <c r="X7" i="6" l="1"/>
  <c r="W12" i="6"/>
  <c r="W10" i="6"/>
  <c r="W8" i="6"/>
  <c r="W13" i="6" s="1"/>
  <c r="W11" i="6"/>
  <c r="W12" i="5"/>
  <c r="W10" i="5"/>
  <c r="W8" i="5"/>
  <c r="W13" i="5" s="1"/>
  <c r="X7" i="5"/>
  <c r="W11" i="5"/>
  <c r="V11" i="1"/>
  <c r="V8" i="1"/>
  <c r="V13" i="1" s="1"/>
  <c r="W7" i="1"/>
  <c r="V10" i="1"/>
  <c r="X12" i="6" l="1"/>
  <c r="X10" i="6"/>
  <c r="X8" i="6"/>
  <c r="X13" i="6" s="1"/>
  <c r="Y7" i="6"/>
  <c r="X11" i="6"/>
  <c r="X10" i="5"/>
  <c r="X8" i="5"/>
  <c r="X13" i="5" s="1"/>
  <c r="Y7" i="5"/>
  <c r="X12" i="5"/>
  <c r="X11" i="5"/>
  <c r="W11" i="1"/>
  <c r="W12" i="1"/>
  <c r="X7" i="1"/>
  <c r="X12" i="1" s="1"/>
  <c r="W10" i="1"/>
  <c r="W8" i="1"/>
  <c r="W13" i="1" s="1"/>
  <c r="Z7" i="6" l="1"/>
  <c r="Y12" i="6"/>
  <c r="Y10" i="6"/>
  <c r="Y8" i="6"/>
  <c r="Y13" i="6" s="1"/>
  <c r="Y11" i="6"/>
  <c r="Z7" i="5"/>
  <c r="Y12" i="5"/>
  <c r="Y10" i="5"/>
  <c r="Y8" i="5"/>
  <c r="Y13" i="5" s="1"/>
  <c r="Y11" i="5"/>
  <c r="X11" i="1"/>
  <c r="X10" i="1"/>
  <c r="Y7" i="1"/>
  <c r="X8" i="1"/>
  <c r="X13" i="1" s="1"/>
  <c r="Z10" i="6" l="1"/>
  <c r="Z12" i="6"/>
  <c r="AA7" i="6"/>
  <c r="AA11" i="6" s="1"/>
  <c r="Z8" i="6"/>
  <c r="Z13" i="6" s="1"/>
  <c r="Z11" i="6"/>
  <c r="AA7" i="5"/>
  <c r="AA11" i="5" s="1"/>
  <c r="Z12" i="5"/>
  <c r="Z10" i="5"/>
  <c r="Z8" i="5"/>
  <c r="Z13" i="5" s="1"/>
  <c r="Z11" i="5"/>
  <c r="Y11" i="1"/>
  <c r="Y12" i="1"/>
  <c r="Z7" i="1"/>
  <c r="Z12" i="1" s="1"/>
  <c r="Y10" i="1"/>
  <c r="Y8" i="1"/>
  <c r="Y13" i="1" s="1"/>
  <c r="AB7" i="6" l="1"/>
  <c r="AA12" i="6"/>
  <c r="AA10" i="6"/>
  <c r="AA8" i="6"/>
  <c r="AA13" i="6" s="1"/>
  <c r="AB7" i="5"/>
  <c r="AB11" i="5" s="1"/>
  <c r="AA12" i="5"/>
  <c r="AA10" i="5"/>
  <c r="AA8" i="5"/>
  <c r="AA13" i="5" s="1"/>
  <c r="Z11" i="1"/>
  <c r="AA7" i="1"/>
  <c r="Z8" i="1"/>
  <c r="Z13" i="1" s="1"/>
  <c r="Z10" i="1"/>
  <c r="AC7" i="6" l="1"/>
  <c r="AB12" i="6"/>
  <c r="AB10" i="6"/>
  <c r="AB8" i="6"/>
  <c r="AB13" i="6" s="1"/>
  <c r="AB11" i="6"/>
  <c r="AC7" i="5"/>
  <c r="AC11" i="5" s="1"/>
  <c r="AB12" i="5"/>
  <c r="AB10" i="5"/>
  <c r="AB8" i="5"/>
  <c r="AB13" i="5" s="1"/>
  <c r="AA11" i="1"/>
  <c r="AA12" i="1"/>
  <c r="AA8" i="1"/>
  <c r="AA13" i="1" s="1"/>
  <c r="AA10" i="1"/>
  <c r="AB7" i="1"/>
  <c r="AD7" i="6" l="1"/>
  <c r="AC12" i="6"/>
  <c r="AC10" i="6"/>
  <c r="AC8" i="6"/>
  <c r="AC13" i="6" s="1"/>
  <c r="AC11" i="6"/>
  <c r="AC12" i="5"/>
  <c r="AC10" i="5"/>
  <c r="AC8" i="5"/>
  <c r="AC13" i="5" s="1"/>
  <c r="AD7" i="5"/>
  <c r="AB11" i="1"/>
  <c r="AB12" i="1"/>
  <c r="AC7" i="1"/>
  <c r="AC12" i="1" s="1"/>
  <c r="AB8" i="1"/>
  <c r="AB13" i="1" s="1"/>
  <c r="AB10" i="1"/>
  <c r="AD12" i="6" l="1"/>
  <c r="AD10" i="6"/>
  <c r="AD8" i="6"/>
  <c r="AD13" i="6" s="1"/>
  <c r="AE7" i="6"/>
  <c r="AD11" i="6"/>
  <c r="AD12" i="5"/>
  <c r="AD10" i="5"/>
  <c r="AE7" i="5"/>
  <c r="AD8" i="5"/>
  <c r="AD13" i="5" s="1"/>
  <c r="AD11" i="5"/>
  <c r="AC11" i="1"/>
  <c r="AD7" i="1"/>
  <c r="AC10" i="1"/>
  <c r="AC8" i="1"/>
  <c r="AC13" i="1" s="1"/>
  <c r="AF7" i="6" l="1"/>
  <c r="AE12" i="6"/>
  <c r="AE10" i="6"/>
  <c r="AE8" i="6"/>
  <c r="AE13" i="6" s="1"/>
  <c r="AE11" i="6"/>
  <c r="AF7" i="5"/>
  <c r="AE12" i="5"/>
  <c r="AE10" i="5"/>
  <c r="AE8" i="5"/>
  <c r="AE13" i="5" s="1"/>
  <c r="AE11" i="5"/>
  <c r="AD11" i="1"/>
  <c r="AD12" i="1"/>
  <c r="AE7" i="1"/>
  <c r="AD10" i="1"/>
  <c r="AD8" i="1"/>
  <c r="AD13" i="1" s="1"/>
  <c r="AF12" i="6" l="1"/>
  <c r="AF8" i="6"/>
  <c r="AF13" i="6" s="1"/>
  <c r="AG7" i="6"/>
  <c r="AF10" i="6"/>
  <c r="AF11" i="6"/>
  <c r="AG7" i="5"/>
  <c r="AG11" i="5" s="1"/>
  <c r="AF12" i="5"/>
  <c r="AF10" i="5"/>
  <c r="AF8" i="5"/>
  <c r="AF13" i="5" s="1"/>
  <c r="AF11" i="5"/>
  <c r="AE11" i="1"/>
  <c r="AE12" i="1"/>
  <c r="AF7" i="1"/>
  <c r="AE10" i="1"/>
  <c r="AE8" i="1"/>
  <c r="AE13" i="1" s="1"/>
  <c r="AH7" i="6" l="1"/>
  <c r="AG12" i="6"/>
  <c r="AG10" i="6"/>
  <c r="AG8" i="6"/>
  <c r="AG13" i="6" s="1"/>
  <c r="AG11" i="6"/>
  <c r="AG12" i="5"/>
  <c r="AG10" i="5"/>
  <c r="AG8" i="5"/>
  <c r="AG13" i="5" s="1"/>
  <c r="AH7" i="5"/>
  <c r="AF11" i="1"/>
  <c r="AF12" i="1"/>
  <c r="AG7" i="1"/>
  <c r="AF8" i="1"/>
  <c r="AF13" i="1" s="1"/>
  <c r="AF10" i="1"/>
  <c r="AI11" i="6" l="1"/>
  <c r="AI7" i="6"/>
  <c r="AH12" i="6"/>
  <c r="AH10" i="6"/>
  <c r="AH8" i="6"/>
  <c r="AH13" i="6" s="1"/>
  <c r="AH11" i="6"/>
  <c r="AI7" i="5"/>
  <c r="AI11" i="5" s="1"/>
  <c r="AH12" i="5"/>
  <c r="AH10" i="5"/>
  <c r="AH8" i="5"/>
  <c r="AH13" i="5" s="1"/>
  <c r="AH11" i="5"/>
  <c r="AG11" i="1"/>
  <c r="AG12" i="1"/>
  <c r="AH7" i="1"/>
  <c r="AG8" i="1"/>
  <c r="AG13" i="1" s="1"/>
  <c r="AG10" i="1"/>
  <c r="AJ7" i="6" l="1"/>
  <c r="AJ11" i="6" s="1"/>
  <c r="AI12" i="6"/>
  <c r="AI10" i="6"/>
  <c r="AI8" i="6"/>
  <c r="AI13" i="6" s="1"/>
  <c r="AI12" i="5"/>
  <c r="AI10" i="5"/>
  <c r="AI8" i="5"/>
  <c r="AI13" i="5" s="1"/>
  <c r="AJ7" i="5"/>
  <c r="AH11" i="1"/>
  <c r="AH12" i="1"/>
  <c r="AH8" i="1"/>
  <c r="AH13" i="1" s="1"/>
  <c r="AH10" i="1"/>
  <c r="AI7" i="1"/>
  <c r="AI12" i="1" s="1"/>
  <c r="AJ12" i="6" l="1"/>
  <c r="AJ10" i="6"/>
  <c r="AJ8" i="6"/>
  <c r="AJ13" i="6" s="1"/>
  <c r="AK7" i="6"/>
  <c r="AK11" i="6"/>
  <c r="AJ8" i="5"/>
  <c r="AJ13" i="5" s="1"/>
  <c r="AK7" i="5"/>
  <c r="AK11" i="5" s="1"/>
  <c r="AJ12" i="5"/>
  <c r="AJ10" i="5"/>
  <c r="AJ11" i="5"/>
  <c r="AI11" i="1"/>
  <c r="AJ7" i="1"/>
  <c r="AI10" i="1"/>
  <c r="AI8" i="1"/>
  <c r="AI13" i="1" s="1"/>
  <c r="AL7" i="6" l="1"/>
  <c r="AK12" i="6"/>
  <c r="AK10" i="6"/>
  <c r="AK8" i="6"/>
  <c r="AK13" i="6" s="1"/>
  <c r="AL7" i="5"/>
  <c r="AK12" i="5"/>
  <c r="AK10" i="5"/>
  <c r="AK8" i="5"/>
  <c r="AK13" i="5" s="1"/>
  <c r="AJ11" i="1"/>
  <c r="AJ12" i="1"/>
  <c r="AJ10" i="1"/>
  <c r="AK7" i="1"/>
  <c r="AJ8" i="1"/>
  <c r="AJ13" i="1" s="1"/>
  <c r="AL8" i="6" l="1"/>
  <c r="AL13" i="6" s="1"/>
  <c r="AL10" i="6"/>
  <c r="AM7" i="6"/>
  <c r="AL12" i="6"/>
  <c r="AL11" i="6"/>
  <c r="AM7" i="5"/>
  <c r="AM11" i="5" s="1"/>
  <c r="AL12" i="5"/>
  <c r="AL10" i="5"/>
  <c r="AL8" i="5"/>
  <c r="AL13" i="5" s="1"/>
  <c r="AL11" i="5"/>
  <c r="AK11" i="1"/>
  <c r="AK12" i="1"/>
  <c r="AK10" i="1"/>
  <c r="AL7" i="1"/>
  <c r="AK8" i="1"/>
  <c r="AK13" i="1" s="1"/>
  <c r="AN7" i="6" l="1"/>
  <c r="AM12" i="6"/>
  <c r="AM10" i="6"/>
  <c r="AM8" i="6"/>
  <c r="AM13" i="6" s="1"/>
  <c r="AM11" i="6"/>
  <c r="AN7" i="5"/>
  <c r="AM12" i="5"/>
  <c r="AM10" i="5"/>
  <c r="AM8" i="5"/>
  <c r="AM13" i="5" s="1"/>
  <c r="AL11" i="1"/>
  <c r="AL12" i="1"/>
  <c r="AM7" i="1"/>
  <c r="AL8" i="1"/>
  <c r="AL13" i="1" s="1"/>
  <c r="AL10" i="1"/>
  <c r="AO7" i="6" l="1"/>
  <c r="AN12" i="6"/>
  <c r="AN10" i="6"/>
  <c r="AN8" i="6"/>
  <c r="AN13" i="6" s="1"/>
  <c r="AN11" i="6"/>
  <c r="AO7" i="5"/>
  <c r="AN12" i="5"/>
  <c r="AN10" i="5"/>
  <c r="AN8" i="5"/>
  <c r="AN13" i="5" s="1"/>
  <c r="AN11" i="5"/>
  <c r="AM11" i="1"/>
  <c r="AM12" i="1"/>
  <c r="AN7" i="1"/>
  <c r="AN12" i="1" s="1"/>
  <c r="AM8" i="1"/>
  <c r="AM13" i="1" s="1"/>
  <c r="AM10" i="1"/>
  <c r="AP7" i="6" l="1"/>
  <c r="AO12" i="6"/>
  <c r="AO10" i="6"/>
  <c r="AO8" i="6"/>
  <c r="AO13" i="6" s="1"/>
  <c r="AO11" i="6"/>
  <c r="AO12" i="5"/>
  <c r="AO10" i="5"/>
  <c r="AO8" i="5"/>
  <c r="AO13" i="5" s="1"/>
  <c r="AP7" i="5"/>
  <c r="AO11" i="5"/>
  <c r="AN11" i="1"/>
  <c r="AO7" i="1"/>
  <c r="AN8" i="1"/>
  <c r="AN13" i="1" s="1"/>
  <c r="AN10" i="1"/>
  <c r="AP12" i="6" l="1"/>
  <c r="AP10" i="6"/>
  <c r="AP8" i="6"/>
  <c r="AP13" i="6" s="1"/>
  <c r="AP11" i="6"/>
  <c r="AP12" i="5"/>
  <c r="AP10" i="5"/>
  <c r="AP8" i="5"/>
  <c r="AP13" i="5" s="1"/>
  <c r="AP11" i="5"/>
  <c r="AO11" i="1"/>
  <c r="AO12" i="1"/>
  <c r="AO8" i="1"/>
  <c r="AO13" i="1" s="1"/>
  <c r="AO10" i="1"/>
  <c r="AP7" i="1"/>
  <c r="AP11" i="1" l="1"/>
  <c r="AP12" i="1"/>
  <c r="AP10" i="1"/>
  <c r="AP8" i="1"/>
  <c r="AP13" i="1" s="1"/>
</calcChain>
</file>

<file path=xl/sharedStrings.xml><?xml version="1.0" encoding="utf-8"?>
<sst xmlns="http://schemas.openxmlformats.org/spreadsheetml/2006/main" count="104" uniqueCount="86">
  <si>
    <t>Intitulé du projet :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</si>
  <si>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</si>
  <si>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</si>
  <si>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</si>
  <si>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</si>
  <si>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</si>
  <si>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</si>
  <si>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Etapes / tâches</t>
  </si>
  <si>
    <t>CONCEPTION</t>
  </si>
  <si>
    <t>https://www.business-plan-excel.fr/produit/mot-passe-plan-de-charge-excel/</t>
  </si>
  <si>
    <t>Plan de charge</t>
  </si>
  <si>
    <t>Déploiement du logiciel "Spectre"</t>
  </si>
  <si>
    <t>ETUDE</t>
  </si>
  <si>
    <t>DEVELOPPEMENT</t>
  </si>
  <si>
    <t>TEST</t>
  </si>
  <si>
    <t>DEPLOIMENT</t>
  </si>
  <si>
    <t>Etude des besoins</t>
  </si>
  <si>
    <t>Etude de faisabilité</t>
  </si>
  <si>
    <t>Benchmarking</t>
  </si>
  <si>
    <t>Cadrage</t>
  </si>
  <si>
    <t>Date de démarrage :</t>
  </si>
  <si>
    <t>Description</t>
  </si>
  <si>
    <t>Etude fonctionnelle</t>
  </si>
  <si>
    <t>Etude technique</t>
  </si>
  <si>
    <t>Spécifications fonctionnelles</t>
  </si>
  <si>
    <t>Spécifications techniques</t>
  </si>
  <si>
    <t>Validation cahier des charges</t>
  </si>
  <si>
    <t>Conception technique</t>
  </si>
  <si>
    <t>Conception graphique</t>
  </si>
  <si>
    <t>Contenus</t>
  </si>
  <si>
    <t>Traductions</t>
  </si>
  <si>
    <t>Intégration</t>
  </si>
  <si>
    <t>Tests par les développeurs</t>
  </si>
  <si>
    <t>Tests par les utilisateurs finaux</t>
  </si>
  <si>
    <t>Corrections</t>
  </si>
  <si>
    <t>Livraison version 2</t>
  </si>
  <si>
    <t>Installation</t>
  </si>
  <si>
    <t>Formation</t>
  </si>
  <si>
    <t>Suivi post-installation</t>
  </si>
  <si>
    <t>Bilan</t>
  </si>
  <si>
    <t>Evènement</t>
  </si>
  <si>
    <t>Nombre Jours / Homme</t>
  </si>
  <si>
    <t>Franck - assistant marketing</t>
  </si>
  <si>
    <t>Léna - assistante marketing</t>
  </si>
  <si>
    <t>Hicham - DSI</t>
  </si>
  <si>
    <t>Laurent - Chef de projet SI</t>
  </si>
  <si>
    <t>Recensement des besoins utilisateurs</t>
  </si>
  <si>
    <t>Pré-budget et études</t>
  </si>
  <si>
    <t>Analyse des solutions sur le marché</t>
  </si>
  <si>
    <t>Définition des tenants et aboutissants du projet</t>
  </si>
  <si>
    <t>Intervenants</t>
  </si>
  <si>
    <t>TOTAUX</t>
  </si>
  <si>
    <t xml:space="preserve">TOTAUX </t>
  </si>
  <si>
    <t>Nombre de Jours / Homme</t>
  </si>
  <si>
    <t>Plan de charge par projet</t>
  </si>
  <si>
    <t>Domaine / Projet</t>
  </si>
  <si>
    <t>RH</t>
  </si>
  <si>
    <t>Projet Outil RH gespers</t>
  </si>
  <si>
    <t>FINANCES</t>
  </si>
  <si>
    <t>Remarques</t>
  </si>
  <si>
    <t>Projet Outil de relance impayés</t>
  </si>
  <si>
    <t>Projet Compta +</t>
  </si>
  <si>
    <t>Devis 16 jours - 21450  € HT</t>
  </si>
  <si>
    <t>Franck - Consultant junior</t>
  </si>
  <si>
    <t>Léna - Consultant</t>
  </si>
  <si>
    <t>Paul - Chef de projet</t>
  </si>
  <si>
    <t>Hicham - Directeur associé</t>
  </si>
  <si>
    <t>Plan de charge par employé</t>
  </si>
  <si>
    <t>CONSULTANTS JUNIORS</t>
  </si>
  <si>
    <t>CONSULTANTS SENIORS</t>
  </si>
  <si>
    <t>CHEFS DE PROJET</t>
  </si>
  <si>
    <t>Franck</t>
  </si>
  <si>
    <t>Léna</t>
  </si>
  <si>
    <t>Aurélie</t>
  </si>
  <si>
    <t>Maïa</t>
  </si>
  <si>
    <t>Paul</t>
  </si>
  <si>
    <t>Hicham</t>
  </si>
  <si>
    <t>DIRECTEURS DE MISSION</t>
  </si>
  <si>
    <t>Appli. Résa Tonic</t>
  </si>
  <si>
    <t>Conseil stratégique WAX</t>
  </si>
  <si>
    <t>Outil RH gespers</t>
  </si>
  <si>
    <t>Kévin</t>
  </si>
  <si>
    <t>Projets</t>
  </si>
  <si>
    <t>congé</t>
  </si>
  <si>
    <t>Outil Progérix</t>
  </si>
  <si>
    <t>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</si>
</sst>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10"/>
      <name val="Arial"/>
    </font>
    <font>
      <b/>
      <i/>
      <sz val="20"/>
      <color rgb="FFC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u/>
      <sz val="10"/>
      <color theme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i/>
      <sz val="8"/>
      <name val="Arial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1"/>
      <name val="Arial"/>
      <family val="2"/>
    </font>
    <font>
      <b/>
      <i/>
      <sz val="11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vertical="center" textRotation="90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indent="5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 textRotation="90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4" fontId="6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horizontal="center" vertical="center" textRotation="90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4" fontId="14" fillId="0" borderId="0" xfId="0" applyNumberFormat="1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2" fillId="0" borderId="0" xfId="0" applyFont="1"/>
    <xf numFmtId="0" fontId="19" fillId="0" borderId="0" xfId="0" applyFont="1"/>
    <xf numFmtId="0" fontId="20" fillId="0" borderId="0" xfId="0" applyFont="1"/>
    <xf numFmtId="0" fontId="21" fillId="0" borderId="0" xfId="1" applyFont="1"/>
    <xf numFmtId="0" fontId="22" fillId="0" borderId="0" xfId="0" applyFont="1"/>
    <xf numFmtId="0" fontId="23" fillId="0" borderId="17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24" fillId="0" borderId="6" xfId="0" applyFont="1" applyBorder="1" applyAlignment="1" applyProtection="1">
      <alignment horizontal="left" vertical="center" wrapText="1" indent="1"/>
      <protection locked="0"/>
    </xf>
    <xf numFmtId="0" fontId="9" fillId="0" borderId="8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left" vertical="center" wrapText="1" indent="1"/>
    </xf>
    <xf numFmtId="0" fontId="0" fillId="2" borderId="14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14" fontId="5" fillId="0" borderId="8" xfId="0" applyNumberFormat="1" applyFont="1" applyBorder="1" applyAlignment="1">
      <alignment horizontal="center" vertical="center" textRotation="90"/>
    </xf>
    <xf numFmtId="14" fontId="5" fillId="0" borderId="9" xfId="0" applyNumberFormat="1" applyFont="1" applyBorder="1" applyAlignment="1">
      <alignment horizontal="center" vertical="center" textRotation="90"/>
    </xf>
    <xf numFmtId="14" fontId="5" fillId="0" borderId="10" xfId="0" applyNumberFormat="1" applyFont="1" applyBorder="1" applyAlignment="1">
      <alignment horizontal="center" vertical="center" textRotation="90"/>
    </xf>
    <xf numFmtId="0" fontId="23" fillId="0" borderId="21" xfId="0" applyFont="1" applyBorder="1" applyAlignment="1" applyProtection="1">
      <alignment horizontal="left" vertical="center"/>
      <protection locked="0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17" xfId="0" applyFont="1" applyBorder="1" applyAlignment="1" applyProtection="1">
      <alignment horizontal="left" vertical="center"/>
      <protection locked="0"/>
    </xf>
    <xf numFmtId="0" fontId="24" fillId="0" borderId="16" xfId="0" applyFont="1" applyBorder="1" applyAlignment="1" applyProtection="1">
      <alignment horizontal="left" vertical="center" wrapText="1" indent="1"/>
      <protection locked="0"/>
    </xf>
    <xf numFmtId="0" fontId="24" fillId="0" borderId="15" xfId="0" applyFont="1" applyBorder="1" applyAlignment="1" applyProtection="1">
      <alignment horizontal="left" vertical="center" wrapText="1" indent="1"/>
      <protection locked="0"/>
    </xf>
    <xf numFmtId="0" fontId="24" fillId="0" borderId="16" xfId="0" applyFont="1" applyBorder="1" applyAlignment="1" applyProtection="1">
      <alignment horizontal="left" vertical="center" wrapText="1" indent="1"/>
      <protection locked="0"/>
    </xf>
    <xf numFmtId="0" fontId="24" fillId="0" borderId="15" xfId="0" applyFont="1" applyBorder="1" applyAlignment="1" applyProtection="1">
      <alignment horizontal="left" vertical="center" wrapText="1" indent="1"/>
      <protection locked="0"/>
    </xf>
    <xf numFmtId="0" fontId="24" fillId="0" borderId="12" xfId="0" applyFont="1" applyBorder="1" applyAlignment="1" applyProtection="1">
      <alignment horizontal="left" vertical="center" wrapText="1" inden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left" vertical="center"/>
      <protection locked="0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23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26" fillId="0" borderId="0" xfId="1" applyFont="1" applyAlignment="1">
      <alignment horizontal="left"/>
    </xf>
    <xf numFmtId="0" fontId="27" fillId="0" borderId="0" xfId="1" applyFont="1" applyAlignment="1">
      <alignment horizontal="left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</xf>
    <xf numFmtId="0" fontId="30" fillId="2" borderId="13" xfId="0" applyFont="1" applyFill="1" applyBorder="1" applyAlignment="1" applyProtection="1">
      <alignment horizontal="center" vertical="center" wrapText="1"/>
    </xf>
    <xf numFmtId="0" fontId="28" fillId="2" borderId="6" xfId="0" applyFont="1" applyFill="1" applyBorder="1" applyAlignment="1" applyProtection="1">
      <alignment horizontal="center" vertical="center" wrapText="1"/>
    </xf>
    <xf numFmtId="0" fontId="28" fillId="2" borderId="24" xfId="0" applyFont="1" applyFill="1" applyBorder="1" applyAlignment="1" applyProtection="1">
      <alignment horizontal="center" vertical="center" wrapText="1"/>
    </xf>
    <xf numFmtId="0" fontId="28" fillId="2" borderId="7" xfId="0" applyFont="1" applyFill="1" applyBorder="1" applyAlignment="1" applyProtection="1">
      <alignment horizontal="center" vertical="center" wrapText="1"/>
    </xf>
    <xf numFmtId="0" fontId="30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29" fillId="2" borderId="7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4" fontId="14" fillId="0" borderId="0" xfId="0" applyNumberFormat="1" applyFont="1" applyAlignment="1" applyProtection="1">
      <alignment horizontal="center" vertical="center"/>
    </xf>
    <xf numFmtId="14" fontId="6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28" fillId="2" borderId="13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left" vertical="center" wrapText="1" indent="1"/>
      <protection locked="0"/>
    </xf>
    <xf numFmtId="0" fontId="11" fillId="5" borderId="24" xfId="0" applyFont="1" applyFill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248516</xdr:colOff>
      <xdr:row>0</xdr:row>
      <xdr:rowOff>136815</xdr:rowOff>
    </xdr:from>
    <xdr:to>
      <xdr:col>42</xdr:col>
      <xdr:colOff>506381</xdr:colOff>
      <xdr:row>3</xdr:row>
      <xdr:rowOff>213014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DEB580F-8113-4BDD-8B15-2AB8E2662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5698" y="136815"/>
          <a:ext cx="1920410" cy="639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248516</xdr:colOff>
      <xdr:row>0</xdr:row>
      <xdr:rowOff>136815</xdr:rowOff>
    </xdr:from>
    <xdr:to>
      <xdr:col>42</xdr:col>
      <xdr:colOff>506380</xdr:colOff>
      <xdr:row>3</xdr:row>
      <xdr:rowOff>213014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9F907D6-52E4-461A-A2BE-3DE1B617B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55391" y="136815"/>
          <a:ext cx="1915215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248516</xdr:colOff>
      <xdr:row>0</xdr:row>
      <xdr:rowOff>136815</xdr:rowOff>
    </xdr:from>
    <xdr:to>
      <xdr:col>42</xdr:col>
      <xdr:colOff>506380</xdr:colOff>
      <xdr:row>3</xdr:row>
      <xdr:rowOff>213014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023384A-3077-4C06-9B26-0F76D805E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55391" y="136815"/>
          <a:ext cx="1915215" cy="6476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353291</xdr:colOff>
      <xdr:row>4</xdr:row>
      <xdr:rowOff>78501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6CFD52-4EA4-478B-AF8D-C7FE2CC89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usiness-plan-excel.fr/produit/mot-passe-plan-de-charge-exce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C547B-6D4A-4B74-A81D-449272CA1056}">
  <sheetPr>
    <pageSetUpPr fitToPage="1"/>
  </sheetPr>
  <dimension ref="A1:AQ46"/>
  <sheetViews>
    <sheetView showGridLines="0" tabSelected="1" zoomScale="110" zoomScaleNormal="110" workbookViewId="0">
      <selection activeCell="B14" sqref="B14:B18"/>
    </sheetView>
  </sheetViews>
  <sheetFormatPr baseColWidth="10" defaultColWidth="11.42578125" defaultRowHeight="12.75" x14ac:dyDescent="0.2"/>
  <cols>
    <col min="1" max="1" width="2.7109375" style="1" customWidth="1"/>
    <col min="2" max="2" width="25.5703125" style="1" customWidth="1"/>
    <col min="3" max="3" width="34.28515625" style="1" bestFit="1" customWidth="1"/>
    <col min="4" max="4" width="24.85546875" style="1" customWidth="1"/>
    <col min="5" max="5" width="30.85546875" style="1" customWidth="1"/>
    <col min="6" max="6" width="11" style="28" customWidth="1"/>
    <col min="7" max="42" width="4.140625" style="1" customWidth="1"/>
    <col min="43" max="43" width="8.42578125" style="1" customWidth="1"/>
    <col min="44" max="16384" width="11.42578125" style="1"/>
  </cols>
  <sheetData>
    <row r="1" spans="1:43" ht="25.5" x14ac:dyDescent="0.2">
      <c r="A1" s="2" t="s">
        <v>10</v>
      </c>
    </row>
    <row r="2" spans="1:43" ht="9.75" customHeight="1" x14ac:dyDescent="0.2"/>
    <row r="3" spans="1:43" ht="9.75" customHeight="1" x14ac:dyDescent="0.2">
      <c r="F3" s="78"/>
    </row>
    <row r="4" spans="1:43" ht="17.25" customHeight="1" x14ac:dyDescent="0.2">
      <c r="B4" s="15" t="s">
        <v>0</v>
      </c>
      <c r="C4" s="18" t="s">
        <v>11</v>
      </c>
      <c r="E4" s="18"/>
      <c r="F4" s="79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43" ht="4.5" customHeight="1" x14ac:dyDescent="0.2">
      <c r="B5" s="16"/>
      <c r="C5" s="9"/>
      <c r="E5" s="9"/>
      <c r="F5" s="80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43" ht="17.25" customHeight="1" x14ac:dyDescent="0.2">
      <c r="B6" s="15" t="s">
        <v>20</v>
      </c>
      <c r="C6" s="17">
        <v>45078</v>
      </c>
      <c r="E6" s="17"/>
      <c r="F6" s="81"/>
      <c r="G6" s="8" t="s">
        <v>53</v>
      </c>
      <c r="H6" s="8"/>
      <c r="I6" s="8"/>
      <c r="J6" s="8"/>
      <c r="K6" s="7"/>
      <c r="L6" s="8"/>
      <c r="M6" s="8"/>
      <c r="N6" s="8"/>
      <c r="O6" s="8"/>
      <c r="P6" s="7"/>
      <c r="Q6" s="8"/>
      <c r="R6" s="4"/>
      <c r="S6" s="4"/>
      <c r="T6" s="3"/>
      <c r="U6" s="4"/>
      <c r="V6" s="4"/>
      <c r="W6" s="4"/>
      <c r="X6" s="4"/>
      <c r="Y6" s="3"/>
      <c r="Z6" s="4"/>
      <c r="AA6" s="4"/>
      <c r="AB6" s="4"/>
      <c r="AC6" s="3"/>
      <c r="AD6" s="4"/>
      <c r="AE6" s="4"/>
      <c r="AF6" s="4"/>
      <c r="AG6" s="4"/>
      <c r="AH6" s="3"/>
      <c r="AI6" s="4"/>
      <c r="AJ6" s="4"/>
      <c r="AK6" s="4"/>
      <c r="AL6" s="3"/>
      <c r="AM6" s="4"/>
      <c r="AN6" s="4"/>
      <c r="AO6" s="4"/>
      <c r="AP6" s="4"/>
    </row>
    <row r="7" spans="1:43" s="12" customFormat="1" ht="60" hidden="1" customHeight="1" x14ac:dyDescent="0.2">
      <c r="C7" s="5"/>
      <c r="D7" s="10"/>
      <c r="E7" s="10"/>
      <c r="F7" s="82"/>
      <c r="G7" s="14">
        <f>C6</f>
        <v>45078</v>
      </c>
      <c r="H7" s="14">
        <f>G7+7</f>
        <v>45085</v>
      </c>
      <c r="I7" s="14">
        <f t="shared" ref="I7:AP7" si="0">H7+7</f>
        <v>45092</v>
      </c>
      <c r="J7" s="14">
        <f t="shared" si="0"/>
        <v>45099</v>
      </c>
      <c r="K7" s="14">
        <f t="shared" si="0"/>
        <v>45106</v>
      </c>
      <c r="L7" s="14">
        <f t="shared" si="0"/>
        <v>45113</v>
      </c>
      <c r="M7" s="14">
        <f t="shared" si="0"/>
        <v>45120</v>
      </c>
      <c r="N7" s="14">
        <f t="shared" si="0"/>
        <v>45127</v>
      </c>
      <c r="O7" s="14">
        <f t="shared" si="0"/>
        <v>45134</v>
      </c>
      <c r="P7" s="14">
        <f t="shared" si="0"/>
        <v>45141</v>
      </c>
      <c r="Q7" s="14">
        <f t="shared" si="0"/>
        <v>45148</v>
      </c>
      <c r="R7" s="14">
        <f t="shared" si="0"/>
        <v>45155</v>
      </c>
      <c r="S7" s="14">
        <f t="shared" si="0"/>
        <v>45162</v>
      </c>
      <c r="T7" s="14">
        <f t="shared" si="0"/>
        <v>45169</v>
      </c>
      <c r="U7" s="14">
        <f t="shared" si="0"/>
        <v>45176</v>
      </c>
      <c r="V7" s="14">
        <f t="shared" si="0"/>
        <v>45183</v>
      </c>
      <c r="W7" s="14">
        <f t="shared" si="0"/>
        <v>45190</v>
      </c>
      <c r="X7" s="14">
        <f t="shared" si="0"/>
        <v>45197</v>
      </c>
      <c r="Y7" s="14">
        <f t="shared" si="0"/>
        <v>45204</v>
      </c>
      <c r="Z7" s="14">
        <f t="shared" si="0"/>
        <v>45211</v>
      </c>
      <c r="AA7" s="14">
        <f t="shared" si="0"/>
        <v>45218</v>
      </c>
      <c r="AB7" s="14">
        <f t="shared" si="0"/>
        <v>45225</v>
      </c>
      <c r="AC7" s="14">
        <f t="shared" si="0"/>
        <v>45232</v>
      </c>
      <c r="AD7" s="14">
        <f t="shared" si="0"/>
        <v>45239</v>
      </c>
      <c r="AE7" s="14">
        <f t="shared" si="0"/>
        <v>45246</v>
      </c>
      <c r="AF7" s="14">
        <f t="shared" si="0"/>
        <v>45253</v>
      </c>
      <c r="AG7" s="14">
        <f t="shared" si="0"/>
        <v>45260</v>
      </c>
      <c r="AH7" s="14">
        <f t="shared" si="0"/>
        <v>45267</v>
      </c>
      <c r="AI7" s="14">
        <f t="shared" si="0"/>
        <v>45274</v>
      </c>
      <c r="AJ7" s="14">
        <f t="shared" si="0"/>
        <v>45281</v>
      </c>
      <c r="AK7" s="14">
        <f t="shared" si="0"/>
        <v>45288</v>
      </c>
      <c r="AL7" s="14">
        <f t="shared" si="0"/>
        <v>45295</v>
      </c>
      <c r="AM7" s="14">
        <f t="shared" si="0"/>
        <v>45302</v>
      </c>
      <c r="AN7" s="14">
        <f t="shared" si="0"/>
        <v>45309</v>
      </c>
      <c r="AO7" s="14">
        <f t="shared" si="0"/>
        <v>45316</v>
      </c>
      <c r="AP7" s="14">
        <f t="shared" si="0"/>
        <v>45323</v>
      </c>
    </row>
    <row r="8" spans="1:43" s="12" customFormat="1" ht="22.5" hidden="1" customHeight="1" x14ac:dyDescent="0.2">
      <c r="C8" s="11"/>
      <c r="F8" s="83"/>
      <c r="G8" s="13">
        <f>_xlfn.ISOWEEKNUM(G7)</f>
        <v>22</v>
      </c>
      <c r="H8" s="13">
        <f t="shared" ref="H8:AP8" si="1">_xlfn.ISOWEEKNUM(H7)</f>
        <v>23</v>
      </c>
      <c r="I8" s="13">
        <f t="shared" si="1"/>
        <v>24</v>
      </c>
      <c r="J8" s="13">
        <f t="shared" si="1"/>
        <v>25</v>
      </c>
      <c r="K8" s="13">
        <f t="shared" si="1"/>
        <v>26</v>
      </c>
      <c r="L8" s="13">
        <f t="shared" si="1"/>
        <v>27</v>
      </c>
      <c r="M8" s="13">
        <f t="shared" si="1"/>
        <v>28</v>
      </c>
      <c r="N8" s="13">
        <f t="shared" si="1"/>
        <v>29</v>
      </c>
      <c r="O8" s="13">
        <f t="shared" si="1"/>
        <v>30</v>
      </c>
      <c r="P8" s="13">
        <f t="shared" si="1"/>
        <v>31</v>
      </c>
      <c r="Q8" s="13">
        <f t="shared" si="1"/>
        <v>32</v>
      </c>
      <c r="R8" s="13">
        <f t="shared" si="1"/>
        <v>33</v>
      </c>
      <c r="S8" s="13">
        <f t="shared" si="1"/>
        <v>34</v>
      </c>
      <c r="T8" s="13">
        <f t="shared" si="1"/>
        <v>35</v>
      </c>
      <c r="U8" s="13">
        <f t="shared" si="1"/>
        <v>36</v>
      </c>
      <c r="V8" s="13">
        <f t="shared" si="1"/>
        <v>37</v>
      </c>
      <c r="W8" s="13">
        <f t="shared" si="1"/>
        <v>38</v>
      </c>
      <c r="X8" s="13">
        <f t="shared" si="1"/>
        <v>39</v>
      </c>
      <c r="Y8" s="13">
        <f t="shared" si="1"/>
        <v>40</v>
      </c>
      <c r="Z8" s="13">
        <f t="shared" si="1"/>
        <v>41</v>
      </c>
      <c r="AA8" s="13">
        <f t="shared" si="1"/>
        <v>42</v>
      </c>
      <c r="AB8" s="13">
        <f t="shared" si="1"/>
        <v>43</v>
      </c>
      <c r="AC8" s="13">
        <f t="shared" si="1"/>
        <v>44</v>
      </c>
      <c r="AD8" s="13">
        <f t="shared" si="1"/>
        <v>45</v>
      </c>
      <c r="AE8" s="13">
        <f t="shared" si="1"/>
        <v>46</v>
      </c>
      <c r="AF8" s="13">
        <f t="shared" si="1"/>
        <v>47</v>
      </c>
      <c r="AG8" s="13">
        <f t="shared" si="1"/>
        <v>48</v>
      </c>
      <c r="AH8" s="13">
        <f t="shared" si="1"/>
        <v>49</v>
      </c>
      <c r="AI8" s="13">
        <f t="shared" si="1"/>
        <v>50</v>
      </c>
      <c r="AJ8" s="13">
        <f t="shared" si="1"/>
        <v>51</v>
      </c>
      <c r="AK8" s="13">
        <f t="shared" si="1"/>
        <v>52</v>
      </c>
      <c r="AL8" s="13">
        <f t="shared" si="1"/>
        <v>1</v>
      </c>
      <c r="AM8" s="13">
        <f t="shared" si="1"/>
        <v>2</v>
      </c>
      <c r="AN8" s="13">
        <f t="shared" si="1"/>
        <v>3</v>
      </c>
      <c r="AO8" s="13">
        <f t="shared" si="1"/>
        <v>4</v>
      </c>
      <c r="AP8" s="13">
        <f t="shared" si="1"/>
        <v>5</v>
      </c>
    </row>
    <row r="9" spans="1:43" s="12" customFormat="1" ht="6.75" customHeight="1" x14ac:dyDescent="0.2">
      <c r="C9" s="11"/>
      <c r="F9" s="8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3" ht="39" customHeight="1" x14ac:dyDescent="0.2">
      <c r="F10" s="78"/>
      <c r="G10" s="30">
        <f>YEAR(G7)</f>
        <v>2023</v>
      </c>
      <c r="H10" s="31" t="str">
        <f>IF(YEAR(H7)=YEAR(G7),"",YEAR(H7))</f>
        <v/>
      </c>
      <c r="I10" s="31" t="str">
        <f t="shared" ref="I10:AP10" si="2">IF(YEAR(I7)=YEAR(H7),"",YEAR(I7))</f>
        <v/>
      </c>
      <c r="J10" s="31" t="str">
        <f t="shared" si="2"/>
        <v/>
      </c>
      <c r="K10" s="31" t="str">
        <f t="shared" si="2"/>
        <v/>
      </c>
      <c r="L10" s="31" t="str">
        <f t="shared" si="2"/>
        <v/>
      </c>
      <c r="M10" s="31" t="str">
        <f t="shared" si="2"/>
        <v/>
      </c>
      <c r="N10" s="31" t="str">
        <f t="shared" si="2"/>
        <v/>
      </c>
      <c r="O10" s="31" t="str">
        <f t="shared" si="2"/>
        <v/>
      </c>
      <c r="P10" s="31" t="str">
        <f t="shared" si="2"/>
        <v/>
      </c>
      <c r="Q10" s="31" t="str">
        <f t="shared" si="2"/>
        <v/>
      </c>
      <c r="R10" s="31" t="str">
        <f t="shared" si="2"/>
        <v/>
      </c>
      <c r="S10" s="31" t="str">
        <f t="shared" si="2"/>
        <v/>
      </c>
      <c r="T10" s="31" t="str">
        <f t="shared" si="2"/>
        <v/>
      </c>
      <c r="U10" s="31" t="str">
        <f t="shared" si="2"/>
        <v/>
      </c>
      <c r="V10" s="31" t="str">
        <f t="shared" si="2"/>
        <v/>
      </c>
      <c r="W10" s="31" t="str">
        <f t="shared" si="2"/>
        <v/>
      </c>
      <c r="X10" s="31" t="str">
        <f t="shared" si="2"/>
        <v/>
      </c>
      <c r="Y10" s="31" t="str">
        <f t="shared" si="2"/>
        <v/>
      </c>
      <c r="Z10" s="31" t="str">
        <f t="shared" si="2"/>
        <v/>
      </c>
      <c r="AA10" s="31" t="str">
        <f t="shared" si="2"/>
        <v/>
      </c>
      <c r="AB10" s="31" t="str">
        <f t="shared" si="2"/>
        <v/>
      </c>
      <c r="AC10" s="31" t="str">
        <f t="shared" si="2"/>
        <v/>
      </c>
      <c r="AD10" s="31" t="str">
        <f t="shared" si="2"/>
        <v/>
      </c>
      <c r="AE10" s="31" t="str">
        <f t="shared" si="2"/>
        <v/>
      </c>
      <c r="AF10" s="31" t="str">
        <f t="shared" si="2"/>
        <v/>
      </c>
      <c r="AG10" s="31" t="str">
        <f t="shared" si="2"/>
        <v/>
      </c>
      <c r="AH10" s="31" t="str">
        <f t="shared" si="2"/>
        <v/>
      </c>
      <c r="AI10" s="31" t="str">
        <f t="shared" si="2"/>
        <v/>
      </c>
      <c r="AJ10" s="31" t="str">
        <f t="shared" si="2"/>
        <v/>
      </c>
      <c r="AK10" s="31" t="str">
        <f t="shared" si="2"/>
        <v/>
      </c>
      <c r="AL10" s="31">
        <f t="shared" si="2"/>
        <v>2024</v>
      </c>
      <c r="AM10" s="31" t="str">
        <f t="shared" si="2"/>
        <v/>
      </c>
      <c r="AN10" s="31" t="str">
        <f t="shared" si="2"/>
        <v/>
      </c>
      <c r="AO10" s="31" t="str">
        <f t="shared" si="2"/>
        <v/>
      </c>
      <c r="AP10" s="32" t="str">
        <f t="shared" si="2"/>
        <v/>
      </c>
    </row>
    <row r="11" spans="1:43" ht="39" customHeight="1" x14ac:dyDescent="0.2">
      <c r="F11" s="78"/>
      <c r="G11" s="33" t="str">
        <f>TEXT(G7,"mmm")</f>
        <v>juin</v>
      </c>
      <c r="H11" s="34" t="str">
        <f>IF(TEXT(G7,"mmm")=TEXT(H7,"mmm"),"",TEXT(H7,"mmm"))</f>
        <v/>
      </c>
      <c r="I11" s="34" t="str">
        <f t="shared" ref="I11:AP11" si="3">IF(TEXT(H7,"mmm")=TEXT(I7,"mmm"),"",TEXT(I7,"mmm"))</f>
        <v/>
      </c>
      <c r="J11" s="34" t="str">
        <f t="shared" si="3"/>
        <v/>
      </c>
      <c r="K11" s="34" t="str">
        <f t="shared" si="3"/>
        <v/>
      </c>
      <c r="L11" s="34" t="str">
        <f t="shared" si="3"/>
        <v>juil</v>
      </c>
      <c r="M11" s="34" t="str">
        <f t="shared" si="3"/>
        <v/>
      </c>
      <c r="N11" s="34" t="str">
        <f t="shared" si="3"/>
        <v/>
      </c>
      <c r="O11" s="34" t="str">
        <f t="shared" si="3"/>
        <v/>
      </c>
      <c r="P11" s="34" t="str">
        <f t="shared" si="3"/>
        <v>août</v>
      </c>
      <c r="Q11" s="34" t="str">
        <f t="shared" si="3"/>
        <v/>
      </c>
      <c r="R11" s="34" t="str">
        <f t="shared" si="3"/>
        <v/>
      </c>
      <c r="S11" s="34" t="str">
        <f t="shared" si="3"/>
        <v/>
      </c>
      <c r="T11" s="34" t="str">
        <f t="shared" si="3"/>
        <v/>
      </c>
      <c r="U11" s="34" t="str">
        <f t="shared" si="3"/>
        <v>sept</v>
      </c>
      <c r="V11" s="34" t="str">
        <f t="shared" si="3"/>
        <v/>
      </c>
      <c r="W11" s="34" t="str">
        <f t="shared" si="3"/>
        <v/>
      </c>
      <c r="X11" s="34" t="str">
        <f t="shared" si="3"/>
        <v/>
      </c>
      <c r="Y11" s="34" t="str">
        <f t="shared" si="3"/>
        <v>oct</v>
      </c>
      <c r="Z11" s="34" t="str">
        <f t="shared" si="3"/>
        <v/>
      </c>
      <c r="AA11" s="34" t="str">
        <f t="shared" si="3"/>
        <v/>
      </c>
      <c r="AB11" s="34" t="str">
        <f t="shared" si="3"/>
        <v/>
      </c>
      <c r="AC11" s="34" t="str">
        <f t="shared" si="3"/>
        <v>nov</v>
      </c>
      <c r="AD11" s="34" t="str">
        <f t="shared" si="3"/>
        <v/>
      </c>
      <c r="AE11" s="34" t="str">
        <f t="shared" si="3"/>
        <v/>
      </c>
      <c r="AF11" s="34" t="str">
        <f t="shared" si="3"/>
        <v/>
      </c>
      <c r="AG11" s="34" t="str">
        <f t="shared" si="3"/>
        <v/>
      </c>
      <c r="AH11" s="34" t="str">
        <f t="shared" si="3"/>
        <v>déc</v>
      </c>
      <c r="AI11" s="34" t="str">
        <f t="shared" si="3"/>
        <v/>
      </c>
      <c r="AJ11" s="34" t="str">
        <f t="shared" si="3"/>
        <v/>
      </c>
      <c r="AK11" s="34" t="str">
        <f t="shared" si="3"/>
        <v/>
      </c>
      <c r="AL11" s="34" t="str">
        <f t="shared" si="3"/>
        <v>janv</v>
      </c>
      <c r="AM11" s="34" t="str">
        <f t="shared" si="3"/>
        <v/>
      </c>
      <c r="AN11" s="34" t="str">
        <f t="shared" si="3"/>
        <v/>
      </c>
      <c r="AO11" s="34" t="str">
        <f t="shared" si="3"/>
        <v/>
      </c>
      <c r="AP11" s="35" t="str">
        <f t="shared" si="3"/>
        <v>févr</v>
      </c>
      <c r="AQ11" s="75"/>
    </row>
    <row r="12" spans="1:43" ht="51.75" customHeight="1" x14ac:dyDescent="0.2">
      <c r="F12" s="78"/>
      <c r="G12" s="40">
        <f>G7</f>
        <v>45078</v>
      </c>
      <c r="H12" s="41">
        <f t="shared" ref="H12:AP12" si="4">H7</f>
        <v>45085</v>
      </c>
      <c r="I12" s="41">
        <f t="shared" si="4"/>
        <v>45092</v>
      </c>
      <c r="J12" s="41">
        <f t="shared" si="4"/>
        <v>45099</v>
      </c>
      <c r="K12" s="41">
        <f t="shared" si="4"/>
        <v>45106</v>
      </c>
      <c r="L12" s="41">
        <f t="shared" si="4"/>
        <v>45113</v>
      </c>
      <c r="M12" s="41">
        <f t="shared" si="4"/>
        <v>45120</v>
      </c>
      <c r="N12" s="41">
        <f t="shared" si="4"/>
        <v>45127</v>
      </c>
      <c r="O12" s="41">
        <f t="shared" si="4"/>
        <v>45134</v>
      </c>
      <c r="P12" s="41">
        <f t="shared" si="4"/>
        <v>45141</v>
      </c>
      <c r="Q12" s="41">
        <f t="shared" si="4"/>
        <v>45148</v>
      </c>
      <c r="R12" s="41">
        <f t="shared" si="4"/>
        <v>45155</v>
      </c>
      <c r="S12" s="41">
        <f t="shared" si="4"/>
        <v>45162</v>
      </c>
      <c r="T12" s="41">
        <f t="shared" si="4"/>
        <v>45169</v>
      </c>
      <c r="U12" s="41">
        <f t="shared" si="4"/>
        <v>45176</v>
      </c>
      <c r="V12" s="41">
        <f t="shared" si="4"/>
        <v>45183</v>
      </c>
      <c r="W12" s="41">
        <f t="shared" si="4"/>
        <v>45190</v>
      </c>
      <c r="X12" s="41">
        <f t="shared" si="4"/>
        <v>45197</v>
      </c>
      <c r="Y12" s="41">
        <f t="shared" si="4"/>
        <v>45204</v>
      </c>
      <c r="Z12" s="41">
        <f t="shared" si="4"/>
        <v>45211</v>
      </c>
      <c r="AA12" s="41">
        <f t="shared" si="4"/>
        <v>45218</v>
      </c>
      <c r="AB12" s="41">
        <f t="shared" si="4"/>
        <v>45225</v>
      </c>
      <c r="AC12" s="41">
        <f t="shared" si="4"/>
        <v>45232</v>
      </c>
      <c r="AD12" s="41">
        <f t="shared" si="4"/>
        <v>45239</v>
      </c>
      <c r="AE12" s="41">
        <f t="shared" si="4"/>
        <v>45246</v>
      </c>
      <c r="AF12" s="41">
        <f t="shared" si="4"/>
        <v>45253</v>
      </c>
      <c r="AG12" s="41">
        <f t="shared" si="4"/>
        <v>45260</v>
      </c>
      <c r="AH12" s="41">
        <f t="shared" si="4"/>
        <v>45267</v>
      </c>
      <c r="AI12" s="41">
        <f t="shared" si="4"/>
        <v>45274</v>
      </c>
      <c r="AJ12" s="41">
        <f t="shared" si="4"/>
        <v>45281</v>
      </c>
      <c r="AK12" s="41">
        <f t="shared" si="4"/>
        <v>45288</v>
      </c>
      <c r="AL12" s="41">
        <f t="shared" si="4"/>
        <v>45295</v>
      </c>
      <c r="AM12" s="41">
        <f t="shared" si="4"/>
        <v>45302</v>
      </c>
      <c r="AN12" s="41">
        <f t="shared" si="4"/>
        <v>45309</v>
      </c>
      <c r="AO12" s="41">
        <f t="shared" si="4"/>
        <v>45316</v>
      </c>
      <c r="AP12" s="42">
        <f t="shared" si="4"/>
        <v>45323</v>
      </c>
      <c r="AQ12" s="75"/>
    </row>
    <row r="13" spans="1:43" ht="49.5" customHeight="1" x14ac:dyDescent="0.2">
      <c r="B13" s="57" t="s">
        <v>7</v>
      </c>
      <c r="C13" s="58"/>
      <c r="D13" s="36" t="s">
        <v>21</v>
      </c>
      <c r="E13" s="36" t="s">
        <v>50</v>
      </c>
      <c r="F13" s="84" t="s">
        <v>41</v>
      </c>
      <c r="G13" s="37" t="str">
        <f>"Sem. "&amp;G8</f>
        <v>Sem. 22</v>
      </c>
      <c r="H13" s="38" t="str">
        <f t="shared" ref="H13:AP13" si="5">"Sem. "&amp;H8</f>
        <v>Sem. 23</v>
      </c>
      <c r="I13" s="38" t="str">
        <f t="shared" si="5"/>
        <v>Sem. 24</v>
      </c>
      <c r="J13" s="38" t="str">
        <f t="shared" si="5"/>
        <v>Sem. 25</v>
      </c>
      <c r="K13" s="38" t="str">
        <f t="shared" si="5"/>
        <v>Sem. 26</v>
      </c>
      <c r="L13" s="38" t="str">
        <f t="shared" si="5"/>
        <v>Sem. 27</v>
      </c>
      <c r="M13" s="38" t="str">
        <f t="shared" si="5"/>
        <v>Sem. 28</v>
      </c>
      <c r="N13" s="38" t="str">
        <f t="shared" si="5"/>
        <v>Sem. 29</v>
      </c>
      <c r="O13" s="38" t="str">
        <f t="shared" si="5"/>
        <v>Sem. 30</v>
      </c>
      <c r="P13" s="38" t="str">
        <f t="shared" si="5"/>
        <v>Sem. 31</v>
      </c>
      <c r="Q13" s="38" t="str">
        <f t="shared" si="5"/>
        <v>Sem. 32</v>
      </c>
      <c r="R13" s="38" t="str">
        <f t="shared" si="5"/>
        <v>Sem. 33</v>
      </c>
      <c r="S13" s="38" t="str">
        <f t="shared" si="5"/>
        <v>Sem. 34</v>
      </c>
      <c r="T13" s="38" t="str">
        <f t="shared" si="5"/>
        <v>Sem. 35</v>
      </c>
      <c r="U13" s="38" t="str">
        <f t="shared" si="5"/>
        <v>Sem. 36</v>
      </c>
      <c r="V13" s="38" t="str">
        <f t="shared" si="5"/>
        <v>Sem. 37</v>
      </c>
      <c r="W13" s="38" t="str">
        <f t="shared" si="5"/>
        <v>Sem. 38</v>
      </c>
      <c r="X13" s="38" t="str">
        <f t="shared" si="5"/>
        <v>Sem. 39</v>
      </c>
      <c r="Y13" s="38" t="str">
        <f t="shared" si="5"/>
        <v>Sem. 40</v>
      </c>
      <c r="Z13" s="38" t="str">
        <f t="shared" si="5"/>
        <v>Sem. 41</v>
      </c>
      <c r="AA13" s="38" t="str">
        <f t="shared" si="5"/>
        <v>Sem. 42</v>
      </c>
      <c r="AB13" s="38" t="str">
        <f t="shared" si="5"/>
        <v>Sem. 43</v>
      </c>
      <c r="AC13" s="38" t="str">
        <f t="shared" si="5"/>
        <v>Sem. 44</v>
      </c>
      <c r="AD13" s="38" t="str">
        <f t="shared" si="5"/>
        <v>Sem. 45</v>
      </c>
      <c r="AE13" s="38" t="str">
        <f t="shared" si="5"/>
        <v>Sem. 46</v>
      </c>
      <c r="AF13" s="38" t="str">
        <f t="shared" si="5"/>
        <v>Sem. 47</v>
      </c>
      <c r="AG13" s="38" t="str">
        <f t="shared" si="5"/>
        <v>Sem. 48</v>
      </c>
      <c r="AH13" s="38" t="str">
        <f t="shared" si="5"/>
        <v>Sem. 49</v>
      </c>
      <c r="AI13" s="38" t="str">
        <f t="shared" si="5"/>
        <v>Sem. 50</v>
      </c>
      <c r="AJ13" s="38" t="str">
        <f t="shared" si="5"/>
        <v>Sem. 51</v>
      </c>
      <c r="AK13" s="38" t="str">
        <f t="shared" si="5"/>
        <v>Sem. 52</v>
      </c>
      <c r="AL13" s="38" t="str">
        <f t="shared" si="5"/>
        <v>Sem. 1</v>
      </c>
      <c r="AM13" s="38" t="str">
        <f t="shared" si="5"/>
        <v>Sem. 2</v>
      </c>
      <c r="AN13" s="38" t="str">
        <f t="shared" si="5"/>
        <v>Sem. 3</v>
      </c>
      <c r="AO13" s="38" t="str">
        <f t="shared" si="5"/>
        <v>Sem. 4</v>
      </c>
      <c r="AP13" s="39" t="str">
        <f t="shared" si="5"/>
        <v>Sem. 5</v>
      </c>
      <c r="AQ13" s="76" t="s">
        <v>51</v>
      </c>
    </row>
    <row r="14" spans="1:43" s="6" customFormat="1" ht="19.5" customHeight="1" x14ac:dyDescent="0.2">
      <c r="B14" s="59" t="s">
        <v>12</v>
      </c>
      <c r="C14" s="27" t="s">
        <v>16</v>
      </c>
      <c r="D14" s="29" t="s">
        <v>46</v>
      </c>
      <c r="E14" s="29" t="s">
        <v>42</v>
      </c>
      <c r="F14" s="85">
        <f>SUM(G14:AP14)</f>
        <v>6</v>
      </c>
      <c r="G14" s="63"/>
      <c r="H14" s="64">
        <v>2</v>
      </c>
      <c r="I14" s="64">
        <v>2</v>
      </c>
      <c r="J14" s="64">
        <v>1</v>
      </c>
      <c r="K14" s="64">
        <v>1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6"/>
      <c r="AQ14" s="77">
        <f>SUM(G14:AP14)</f>
        <v>6</v>
      </c>
    </row>
    <row r="15" spans="1:43" s="6" customFormat="1" ht="19.5" customHeight="1" x14ac:dyDescent="0.2">
      <c r="B15" s="60"/>
      <c r="C15" s="27" t="s">
        <v>17</v>
      </c>
      <c r="D15" s="29" t="s">
        <v>47</v>
      </c>
      <c r="E15" s="29" t="s">
        <v>43</v>
      </c>
      <c r="F15" s="85">
        <f t="shared" ref="F15:F43" si="6">SUM(G15:AP15)</f>
        <v>2.5</v>
      </c>
      <c r="G15" s="63"/>
      <c r="H15" s="65"/>
      <c r="I15" s="65"/>
      <c r="J15" s="67">
        <v>1</v>
      </c>
      <c r="K15" s="67">
        <v>0.5</v>
      </c>
      <c r="L15" s="67">
        <v>1</v>
      </c>
      <c r="M15" s="65"/>
      <c r="N15" s="65"/>
      <c r="O15" s="65"/>
      <c r="P15" s="65"/>
      <c r="Q15" s="65"/>
      <c r="R15" s="68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6"/>
      <c r="AQ15" s="77">
        <f t="shared" ref="AQ15:AQ42" si="7">SUM(G15:AP15)</f>
        <v>2.5</v>
      </c>
    </row>
    <row r="16" spans="1:43" s="6" customFormat="1" ht="19.5" customHeight="1" x14ac:dyDescent="0.2">
      <c r="B16" s="60"/>
      <c r="C16" s="27" t="s">
        <v>18</v>
      </c>
      <c r="D16" s="29" t="s">
        <v>48</v>
      </c>
      <c r="E16" s="29" t="s">
        <v>43</v>
      </c>
      <c r="F16" s="85">
        <f t="shared" si="6"/>
        <v>2</v>
      </c>
      <c r="G16" s="63"/>
      <c r="H16" s="65"/>
      <c r="I16" s="67">
        <v>1</v>
      </c>
      <c r="J16" s="67">
        <v>1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6"/>
      <c r="AQ16" s="77">
        <f t="shared" si="7"/>
        <v>2</v>
      </c>
    </row>
    <row r="17" spans="2:43" s="6" customFormat="1" ht="19.5" customHeight="1" x14ac:dyDescent="0.2">
      <c r="B17" s="60"/>
      <c r="C17" s="53" t="s">
        <v>19</v>
      </c>
      <c r="D17" s="48" t="s">
        <v>49</v>
      </c>
      <c r="E17" s="29" t="s">
        <v>44</v>
      </c>
      <c r="F17" s="85">
        <f t="shared" si="6"/>
        <v>3</v>
      </c>
      <c r="G17" s="63"/>
      <c r="H17" s="65"/>
      <c r="I17" s="65"/>
      <c r="J17" s="65"/>
      <c r="K17" s="65"/>
      <c r="L17" s="67">
        <v>1</v>
      </c>
      <c r="M17" s="67">
        <v>2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6"/>
      <c r="AQ17" s="77">
        <f t="shared" si="7"/>
        <v>3</v>
      </c>
    </row>
    <row r="18" spans="2:43" s="6" customFormat="1" ht="19.5" customHeight="1" x14ac:dyDescent="0.2">
      <c r="B18" s="60"/>
      <c r="C18" s="54"/>
      <c r="D18" s="49"/>
      <c r="E18" s="29" t="s">
        <v>45</v>
      </c>
      <c r="F18" s="85">
        <f t="shared" si="6"/>
        <v>2</v>
      </c>
      <c r="G18" s="63"/>
      <c r="H18" s="65"/>
      <c r="I18" s="65"/>
      <c r="J18" s="65"/>
      <c r="K18" s="65"/>
      <c r="L18" s="65"/>
      <c r="M18" s="67">
        <v>2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6"/>
      <c r="AQ18" s="77">
        <f t="shared" si="7"/>
        <v>2</v>
      </c>
    </row>
    <row r="19" spans="2:43" s="6" customFormat="1" ht="19.5" customHeight="1" x14ac:dyDescent="0.2">
      <c r="B19" s="59" t="s">
        <v>8</v>
      </c>
      <c r="C19" s="53" t="s">
        <v>22</v>
      </c>
      <c r="D19" s="48"/>
      <c r="E19" s="29"/>
      <c r="F19" s="85">
        <f t="shared" si="6"/>
        <v>0</v>
      </c>
      <c r="G19" s="63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6"/>
      <c r="AQ19" s="77">
        <f t="shared" si="7"/>
        <v>0</v>
      </c>
    </row>
    <row r="20" spans="2:43" s="6" customFormat="1" ht="19.5" customHeight="1" x14ac:dyDescent="0.2">
      <c r="B20" s="60"/>
      <c r="C20" s="54"/>
      <c r="D20" s="49"/>
      <c r="E20" s="29"/>
      <c r="F20" s="85">
        <f t="shared" si="6"/>
        <v>0</v>
      </c>
      <c r="G20" s="63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6"/>
      <c r="AQ20" s="77">
        <f t="shared" si="7"/>
        <v>0</v>
      </c>
    </row>
    <row r="21" spans="2:43" s="6" customFormat="1" ht="19.5" customHeight="1" x14ac:dyDescent="0.2">
      <c r="B21" s="60"/>
      <c r="C21" s="53" t="s">
        <v>23</v>
      </c>
      <c r="D21" s="48"/>
      <c r="E21" s="29"/>
      <c r="F21" s="85">
        <f t="shared" si="6"/>
        <v>0</v>
      </c>
      <c r="G21" s="63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6"/>
      <c r="AQ21" s="77">
        <f t="shared" si="7"/>
        <v>0</v>
      </c>
    </row>
    <row r="22" spans="2:43" s="6" customFormat="1" ht="19.5" customHeight="1" x14ac:dyDescent="0.2">
      <c r="B22" s="60"/>
      <c r="C22" s="54"/>
      <c r="D22" s="49"/>
      <c r="E22" s="29"/>
      <c r="F22" s="85">
        <f t="shared" si="6"/>
        <v>0</v>
      </c>
      <c r="G22" s="63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6"/>
      <c r="AQ22" s="77">
        <f t="shared" si="7"/>
        <v>0</v>
      </c>
    </row>
    <row r="23" spans="2:43" s="6" customFormat="1" ht="19.5" customHeight="1" x14ac:dyDescent="0.2">
      <c r="B23" s="60"/>
      <c r="C23" s="45" t="s">
        <v>24</v>
      </c>
      <c r="D23" s="29"/>
      <c r="E23" s="29"/>
      <c r="F23" s="85">
        <f t="shared" si="6"/>
        <v>0</v>
      </c>
      <c r="G23" s="63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6"/>
      <c r="AQ23" s="77">
        <f t="shared" si="7"/>
        <v>0</v>
      </c>
    </row>
    <row r="24" spans="2:43" s="6" customFormat="1" ht="19.5" customHeight="1" x14ac:dyDescent="0.2">
      <c r="B24" s="60"/>
      <c r="C24" s="53" t="s">
        <v>25</v>
      </c>
      <c r="D24" s="48"/>
      <c r="E24" s="29"/>
      <c r="F24" s="85">
        <f t="shared" si="6"/>
        <v>0</v>
      </c>
      <c r="G24" s="63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6"/>
      <c r="AQ24" s="77">
        <f t="shared" si="7"/>
        <v>0</v>
      </c>
    </row>
    <row r="25" spans="2:43" s="6" customFormat="1" ht="19.5" customHeight="1" x14ac:dyDescent="0.2">
      <c r="B25" s="60"/>
      <c r="C25" s="55"/>
      <c r="D25" s="50"/>
      <c r="E25" s="29"/>
      <c r="F25" s="85">
        <f t="shared" si="6"/>
        <v>0</v>
      </c>
      <c r="G25" s="63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6"/>
      <c r="AQ25" s="77">
        <f t="shared" si="7"/>
        <v>0</v>
      </c>
    </row>
    <row r="26" spans="2:43" s="6" customFormat="1" ht="19.5" customHeight="1" x14ac:dyDescent="0.2">
      <c r="B26" s="60"/>
      <c r="C26" s="54"/>
      <c r="D26" s="49"/>
      <c r="E26" s="29"/>
      <c r="F26" s="85">
        <f t="shared" si="6"/>
        <v>0</v>
      </c>
      <c r="G26" s="6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6"/>
      <c r="AQ26" s="77">
        <f t="shared" si="7"/>
        <v>0</v>
      </c>
    </row>
    <row r="27" spans="2:43" s="6" customFormat="1" ht="19.5" customHeight="1" x14ac:dyDescent="0.2">
      <c r="B27" s="60"/>
      <c r="C27" s="27" t="s">
        <v>26</v>
      </c>
      <c r="D27" s="29"/>
      <c r="E27" s="29"/>
      <c r="F27" s="85">
        <f t="shared" si="6"/>
        <v>0</v>
      </c>
      <c r="G27" s="63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6"/>
      <c r="AQ27" s="77">
        <f t="shared" si="7"/>
        <v>0</v>
      </c>
    </row>
    <row r="28" spans="2:43" s="6" customFormat="1" ht="19.5" customHeight="1" x14ac:dyDescent="0.2">
      <c r="B28" s="51" t="s">
        <v>13</v>
      </c>
      <c r="C28" s="27" t="s">
        <v>27</v>
      </c>
      <c r="D28" s="29"/>
      <c r="E28" s="29"/>
      <c r="F28" s="85">
        <f t="shared" si="6"/>
        <v>0</v>
      </c>
      <c r="G28" s="6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6"/>
      <c r="AQ28" s="77">
        <f t="shared" si="7"/>
        <v>0</v>
      </c>
    </row>
    <row r="29" spans="2:43" s="6" customFormat="1" ht="19.5" customHeight="1" x14ac:dyDescent="0.2">
      <c r="B29" s="52"/>
      <c r="C29" s="27" t="s">
        <v>28</v>
      </c>
      <c r="D29" s="29"/>
      <c r="E29" s="29"/>
      <c r="F29" s="85">
        <f t="shared" si="6"/>
        <v>0</v>
      </c>
      <c r="G29" s="63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6"/>
      <c r="AQ29" s="77">
        <f t="shared" si="7"/>
        <v>0</v>
      </c>
    </row>
    <row r="30" spans="2:43" s="6" customFormat="1" ht="19.5" customHeight="1" x14ac:dyDescent="0.2">
      <c r="B30" s="52"/>
      <c r="C30" s="27" t="s">
        <v>29</v>
      </c>
      <c r="D30" s="29"/>
      <c r="E30" s="29"/>
      <c r="F30" s="85">
        <f t="shared" si="6"/>
        <v>0</v>
      </c>
      <c r="G30" s="63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6"/>
      <c r="AQ30" s="77">
        <f t="shared" si="7"/>
        <v>0</v>
      </c>
    </row>
    <row r="31" spans="2:43" s="6" customFormat="1" ht="19.5" customHeight="1" x14ac:dyDescent="0.2">
      <c r="B31" s="52"/>
      <c r="C31" s="27" t="s">
        <v>30</v>
      </c>
      <c r="D31" s="29"/>
      <c r="E31" s="29"/>
      <c r="F31" s="85">
        <f t="shared" si="6"/>
        <v>0</v>
      </c>
      <c r="G31" s="63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6"/>
      <c r="AQ31" s="77">
        <f t="shared" si="7"/>
        <v>0</v>
      </c>
    </row>
    <row r="32" spans="2:43" s="6" customFormat="1" ht="19.5" customHeight="1" x14ac:dyDescent="0.2">
      <c r="B32" s="52"/>
      <c r="C32" s="27" t="s">
        <v>31</v>
      </c>
      <c r="D32" s="29"/>
      <c r="E32" s="29"/>
      <c r="F32" s="85">
        <f t="shared" si="6"/>
        <v>0</v>
      </c>
      <c r="G32" s="63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6"/>
      <c r="AQ32" s="77">
        <f t="shared" si="7"/>
        <v>0</v>
      </c>
    </row>
    <row r="33" spans="2:43" s="6" customFormat="1" ht="19.5" customHeight="1" x14ac:dyDescent="0.2">
      <c r="B33" s="51" t="s">
        <v>14</v>
      </c>
      <c r="C33" s="27" t="s">
        <v>32</v>
      </c>
      <c r="D33" s="29"/>
      <c r="E33" s="29"/>
      <c r="F33" s="85">
        <f t="shared" si="6"/>
        <v>0</v>
      </c>
      <c r="G33" s="63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6"/>
      <c r="AQ33" s="77">
        <f t="shared" si="7"/>
        <v>0</v>
      </c>
    </row>
    <row r="34" spans="2:43" s="6" customFormat="1" ht="19.5" customHeight="1" x14ac:dyDescent="0.2">
      <c r="B34" s="52"/>
      <c r="C34" s="27" t="s">
        <v>33</v>
      </c>
      <c r="D34" s="29"/>
      <c r="E34" s="29"/>
      <c r="F34" s="85">
        <f t="shared" si="6"/>
        <v>0</v>
      </c>
      <c r="G34" s="6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6"/>
      <c r="AQ34" s="77">
        <f t="shared" si="7"/>
        <v>0</v>
      </c>
    </row>
    <row r="35" spans="2:43" s="6" customFormat="1" ht="19.5" customHeight="1" x14ac:dyDescent="0.2">
      <c r="B35" s="52"/>
      <c r="C35" s="27" t="s">
        <v>34</v>
      </c>
      <c r="D35" s="29"/>
      <c r="E35" s="29"/>
      <c r="F35" s="85">
        <f t="shared" si="6"/>
        <v>0</v>
      </c>
      <c r="G35" s="63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6"/>
      <c r="AQ35" s="77">
        <f t="shared" si="7"/>
        <v>0</v>
      </c>
    </row>
    <row r="36" spans="2:43" s="6" customFormat="1" ht="19.5" customHeight="1" x14ac:dyDescent="0.2">
      <c r="B36" s="52"/>
      <c r="C36" s="27" t="s">
        <v>35</v>
      </c>
      <c r="D36" s="29"/>
      <c r="E36" s="29"/>
      <c r="F36" s="85">
        <f t="shared" si="6"/>
        <v>0</v>
      </c>
      <c r="G36" s="63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6"/>
      <c r="AQ36" s="77">
        <f t="shared" si="7"/>
        <v>0</v>
      </c>
    </row>
    <row r="37" spans="2:43" s="6" customFormat="1" ht="19.5" customHeight="1" x14ac:dyDescent="0.2">
      <c r="B37" s="52"/>
      <c r="C37" s="27" t="s">
        <v>34</v>
      </c>
      <c r="D37" s="29"/>
      <c r="E37" s="29"/>
      <c r="F37" s="85">
        <f t="shared" si="6"/>
        <v>0</v>
      </c>
      <c r="G37" s="63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6"/>
      <c r="AQ37" s="77">
        <f t="shared" si="7"/>
        <v>0</v>
      </c>
    </row>
    <row r="38" spans="2:43" s="6" customFormat="1" ht="19.5" customHeight="1" x14ac:dyDescent="0.2">
      <c r="B38" s="51" t="s">
        <v>15</v>
      </c>
      <c r="C38" s="27" t="s">
        <v>36</v>
      </c>
      <c r="D38" s="29"/>
      <c r="E38" s="29"/>
      <c r="F38" s="85">
        <f t="shared" si="6"/>
        <v>0</v>
      </c>
      <c r="G38" s="63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6"/>
      <c r="AQ38" s="77">
        <f t="shared" si="7"/>
        <v>0</v>
      </c>
    </row>
    <row r="39" spans="2:43" s="6" customFormat="1" ht="19.5" customHeight="1" x14ac:dyDescent="0.2">
      <c r="B39" s="52"/>
      <c r="C39" s="27" t="s">
        <v>37</v>
      </c>
      <c r="D39" s="29"/>
      <c r="E39" s="29"/>
      <c r="F39" s="85">
        <f t="shared" si="6"/>
        <v>0</v>
      </c>
      <c r="G39" s="63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6"/>
      <c r="AQ39" s="77">
        <f t="shared" si="7"/>
        <v>0</v>
      </c>
    </row>
    <row r="40" spans="2:43" s="6" customFormat="1" ht="19.5" customHeight="1" x14ac:dyDescent="0.2">
      <c r="B40" s="52"/>
      <c r="C40" s="27" t="s">
        <v>38</v>
      </c>
      <c r="D40" s="29"/>
      <c r="E40" s="29"/>
      <c r="F40" s="85">
        <f t="shared" si="6"/>
        <v>0</v>
      </c>
      <c r="G40" s="63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6"/>
      <c r="AQ40" s="77">
        <f t="shared" si="7"/>
        <v>0</v>
      </c>
    </row>
    <row r="41" spans="2:43" s="6" customFormat="1" ht="19.5" customHeight="1" x14ac:dyDescent="0.2">
      <c r="B41" s="52"/>
      <c r="C41" s="27" t="s">
        <v>39</v>
      </c>
      <c r="D41" s="29"/>
      <c r="E41" s="29"/>
      <c r="F41" s="85">
        <f t="shared" si="6"/>
        <v>0</v>
      </c>
      <c r="G41" s="63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6"/>
      <c r="AQ41" s="77">
        <f t="shared" si="7"/>
        <v>0</v>
      </c>
    </row>
    <row r="42" spans="2:43" s="6" customFormat="1" ht="19.5" customHeight="1" x14ac:dyDescent="0.2">
      <c r="B42" s="56"/>
      <c r="C42" s="27" t="s">
        <v>40</v>
      </c>
      <c r="D42" s="29"/>
      <c r="E42" s="29"/>
      <c r="F42" s="85">
        <f t="shared" si="6"/>
        <v>0</v>
      </c>
      <c r="G42" s="63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6"/>
      <c r="AQ42" s="77">
        <f t="shared" si="7"/>
        <v>0</v>
      </c>
    </row>
    <row r="43" spans="2:43" ht="18.75" customHeight="1" x14ac:dyDescent="0.2">
      <c r="E43" s="69" t="s">
        <v>52</v>
      </c>
      <c r="F43" s="70">
        <f>SUM(F14:F42)</f>
        <v>15.5</v>
      </c>
      <c r="G43" s="71">
        <f t="shared" ref="G43:AQ43" si="8">SUM(G14:G42)</f>
        <v>0</v>
      </c>
      <c r="H43" s="72">
        <f t="shared" si="8"/>
        <v>2</v>
      </c>
      <c r="I43" s="72">
        <f t="shared" si="8"/>
        <v>3</v>
      </c>
      <c r="J43" s="72">
        <f t="shared" si="8"/>
        <v>3</v>
      </c>
      <c r="K43" s="72">
        <f t="shared" si="8"/>
        <v>1.5</v>
      </c>
      <c r="L43" s="72">
        <f t="shared" si="8"/>
        <v>2</v>
      </c>
      <c r="M43" s="72">
        <f t="shared" si="8"/>
        <v>4</v>
      </c>
      <c r="N43" s="72">
        <f t="shared" si="8"/>
        <v>0</v>
      </c>
      <c r="O43" s="72">
        <f t="shared" si="8"/>
        <v>0</v>
      </c>
      <c r="P43" s="72">
        <f t="shared" si="8"/>
        <v>0</v>
      </c>
      <c r="Q43" s="72">
        <f t="shared" si="8"/>
        <v>0</v>
      </c>
      <c r="R43" s="72">
        <f t="shared" si="8"/>
        <v>0</v>
      </c>
      <c r="S43" s="72">
        <f t="shared" si="8"/>
        <v>0</v>
      </c>
      <c r="T43" s="72">
        <f t="shared" si="8"/>
        <v>0</v>
      </c>
      <c r="U43" s="72">
        <f t="shared" si="8"/>
        <v>0</v>
      </c>
      <c r="V43" s="72">
        <f t="shared" si="8"/>
        <v>0</v>
      </c>
      <c r="W43" s="72">
        <f t="shared" si="8"/>
        <v>0</v>
      </c>
      <c r="X43" s="72">
        <f t="shared" si="8"/>
        <v>0</v>
      </c>
      <c r="Y43" s="72">
        <f t="shared" si="8"/>
        <v>0</v>
      </c>
      <c r="Z43" s="72">
        <f t="shared" si="8"/>
        <v>0</v>
      </c>
      <c r="AA43" s="72">
        <f t="shared" si="8"/>
        <v>0</v>
      </c>
      <c r="AB43" s="72">
        <f t="shared" si="8"/>
        <v>0</v>
      </c>
      <c r="AC43" s="72">
        <f t="shared" si="8"/>
        <v>0</v>
      </c>
      <c r="AD43" s="72">
        <f t="shared" si="8"/>
        <v>0</v>
      </c>
      <c r="AE43" s="72">
        <f t="shared" si="8"/>
        <v>0</v>
      </c>
      <c r="AF43" s="72">
        <f t="shared" si="8"/>
        <v>0</v>
      </c>
      <c r="AG43" s="72">
        <f t="shared" si="8"/>
        <v>0</v>
      </c>
      <c r="AH43" s="72">
        <f t="shared" si="8"/>
        <v>0</v>
      </c>
      <c r="AI43" s="72">
        <f t="shared" si="8"/>
        <v>0</v>
      </c>
      <c r="AJ43" s="72">
        <f t="shared" si="8"/>
        <v>0</v>
      </c>
      <c r="AK43" s="72">
        <f t="shared" si="8"/>
        <v>0</v>
      </c>
      <c r="AL43" s="72">
        <f t="shared" si="8"/>
        <v>0</v>
      </c>
      <c r="AM43" s="72">
        <f t="shared" si="8"/>
        <v>0</v>
      </c>
      <c r="AN43" s="72">
        <f t="shared" si="8"/>
        <v>0</v>
      </c>
      <c r="AO43" s="72">
        <f t="shared" si="8"/>
        <v>0</v>
      </c>
      <c r="AP43" s="73">
        <f t="shared" si="8"/>
        <v>0</v>
      </c>
      <c r="AQ43" s="74">
        <f t="shared" si="8"/>
        <v>15.5</v>
      </c>
    </row>
    <row r="44" spans="2:43" x14ac:dyDescent="0.2">
      <c r="F44" s="78"/>
      <c r="AQ44" s="75"/>
    </row>
    <row r="45" spans="2:43" x14ac:dyDescent="0.2">
      <c r="F45" s="78"/>
      <c r="AQ45" s="75"/>
    </row>
    <row r="46" spans="2:43" x14ac:dyDescent="0.2">
      <c r="F46" s="78"/>
      <c r="AQ46" s="75"/>
    </row>
  </sheetData>
  <sheetProtection algorithmName="SHA-512" hashValue="Ua9fqjjjLQoemhg2yV3tBX26v/gQx0Lm7fvNEm3JJtACc8KNqDRc6bkWWaVSMcML8Mv3K44kPhhnzCNX0dFFgg==" saltValue="h86tc1a0NXMogQtaV+Fo2A==" spinCount="100000" sheet="1" formatCells="0" insertColumns="0" insertRows="0" deleteColumns="0" deleteRows="0"/>
  <mergeCells count="14">
    <mergeCell ref="B33:B37"/>
    <mergeCell ref="B38:B42"/>
    <mergeCell ref="B13:C13"/>
    <mergeCell ref="B14:B18"/>
    <mergeCell ref="B19:B27"/>
    <mergeCell ref="D17:D18"/>
    <mergeCell ref="D19:D20"/>
    <mergeCell ref="D21:D22"/>
    <mergeCell ref="D24:D26"/>
    <mergeCell ref="B28:B32"/>
    <mergeCell ref="C17:C18"/>
    <mergeCell ref="C19:C20"/>
    <mergeCell ref="C21:C22"/>
    <mergeCell ref="C24:C26"/>
  </mergeCells>
  <dataValidations count="1">
    <dataValidation type="date" allowBlank="1" showInputMessage="1" showErrorMessage="1" sqref="C6 E6:F6 D7:F7" xr:uid="{00D19237-F6F4-45F3-AF88-11C634F1F8DD}">
      <formula1>1</formula1>
      <formula2>511342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C3099-B5CB-4089-9AE9-D47736299CFF}">
  <sheetPr>
    <pageSetUpPr fitToPage="1"/>
  </sheetPr>
  <dimension ref="A1:AQ45"/>
  <sheetViews>
    <sheetView showGridLines="0" zoomScale="110" zoomScaleNormal="110" workbookViewId="0">
      <selection activeCell="B14" sqref="B14:B17"/>
    </sheetView>
  </sheetViews>
  <sheetFormatPr baseColWidth="10" defaultColWidth="11.42578125" defaultRowHeight="12.75" x14ac:dyDescent="0.2"/>
  <cols>
    <col min="1" max="1" width="2.7109375" style="1" customWidth="1"/>
    <col min="2" max="2" width="25.5703125" style="1" customWidth="1"/>
    <col min="3" max="3" width="23.28515625" style="1" customWidth="1"/>
    <col min="4" max="4" width="24.85546875" style="1" customWidth="1"/>
    <col min="5" max="5" width="30.85546875" style="1" customWidth="1"/>
    <col min="6" max="6" width="11" style="28" customWidth="1"/>
    <col min="7" max="42" width="4.140625" style="1" customWidth="1"/>
    <col min="43" max="43" width="8.42578125" style="1" customWidth="1"/>
    <col min="44" max="16384" width="11.42578125" style="1"/>
  </cols>
  <sheetData>
    <row r="1" spans="1:43" ht="25.5" x14ac:dyDescent="0.2">
      <c r="A1" s="2" t="s">
        <v>54</v>
      </c>
    </row>
    <row r="2" spans="1:43" ht="9.75" customHeight="1" x14ac:dyDescent="0.2"/>
    <row r="3" spans="1:43" ht="9.75" customHeight="1" x14ac:dyDescent="0.2">
      <c r="F3" s="78"/>
    </row>
    <row r="4" spans="1:43" ht="17.25" customHeight="1" x14ac:dyDescent="0.2">
      <c r="B4" s="15"/>
      <c r="C4" s="18"/>
      <c r="E4" s="18"/>
      <c r="F4" s="79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43" ht="4.5" customHeight="1" x14ac:dyDescent="0.2">
      <c r="B5" s="16"/>
      <c r="C5" s="9"/>
      <c r="E5" s="9"/>
      <c r="F5" s="80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43" ht="17.25" customHeight="1" x14ac:dyDescent="0.2">
      <c r="B6" s="15" t="s">
        <v>20</v>
      </c>
      <c r="C6" s="17">
        <v>45078</v>
      </c>
      <c r="E6" s="17"/>
      <c r="F6" s="81"/>
      <c r="G6" s="8" t="s">
        <v>53</v>
      </c>
      <c r="H6" s="8"/>
      <c r="I6" s="8"/>
      <c r="J6" s="8"/>
      <c r="K6" s="7"/>
      <c r="L6" s="8"/>
      <c r="M6" s="8"/>
      <c r="N6" s="8"/>
      <c r="O6" s="8"/>
      <c r="P6" s="7"/>
      <c r="Q6" s="8"/>
      <c r="R6" s="4"/>
      <c r="S6" s="4"/>
      <c r="T6" s="3"/>
      <c r="U6" s="4"/>
      <c r="V6" s="4"/>
      <c r="W6" s="4"/>
      <c r="X6" s="4"/>
      <c r="Y6" s="3"/>
      <c r="Z6" s="4"/>
      <c r="AA6" s="4"/>
      <c r="AB6" s="4"/>
      <c r="AC6" s="3"/>
      <c r="AD6" s="4"/>
      <c r="AE6" s="4"/>
      <c r="AF6" s="4"/>
      <c r="AG6" s="4"/>
      <c r="AH6" s="3"/>
      <c r="AI6" s="4"/>
      <c r="AJ6" s="4"/>
      <c r="AK6" s="4"/>
      <c r="AL6" s="3"/>
      <c r="AM6" s="4"/>
      <c r="AN6" s="4"/>
      <c r="AO6" s="4"/>
      <c r="AP6" s="4"/>
    </row>
    <row r="7" spans="1:43" s="12" customFormat="1" ht="60" hidden="1" customHeight="1" x14ac:dyDescent="0.2">
      <c r="C7" s="5"/>
      <c r="D7" s="10"/>
      <c r="E7" s="10"/>
      <c r="F7" s="82"/>
      <c r="G7" s="14">
        <f>C6</f>
        <v>45078</v>
      </c>
      <c r="H7" s="14">
        <f>G7+7</f>
        <v>45085</v>
      </c>
      <c r="I7" s="14">
        <f t="shared" ref="I7:AP7" si="0">H7+7</f>
        <v>45092</v>
      </c>
      <c r="J7" s="14">
        <f t="shared" si="0"/>
        <v>45099</v>
      </c>
      <c r="K7" s="14">
        <f t="shared" si="0"/>
        <v>45106</v>
      </c>
      <c r="L7" s="14">
        <f t="shared" si="0"/>
        <v>45113</v>
      </c>
      <c r="M7" s="14">
        <f t="shared" si="0"/>
        <v>45120</v>
      </c>
      <c r="N7" s="14">
        <f t="shared" si="0"/>
        <v>45127</v>
      </c>
      <c r="O7" s="14">
        <f t="shared" si="0"/>
        <v>45134</v>
      </c>
      <c r="P7" s="14">
        <f t="shared" si="0"/>
        <v>45141</v>
      </c>
      <c r="Q7" s="14">
        <f t="shared" si="0"/>
        <v>45148</v>
      </c>
      <c r="R7" s="14">
        <f t="shared" si="0"/>
        <v>45155</v>
      </c>
      <c r="S7" s="14">
        <f t="shared" si="0"/>
        <v>45162</v>
      </c>
      <c r="T7" s="14">
        <f t="shared" si="0"/>
        <v>45169</v>
      </c>
      <c r="U7" s="14">
        <f t="shared" si="0"/>
        <v>45176</v>
      </c>
      <c r="V7" s="14">
        <f t="shared" si="0"/>
        <v>45183</v>
      </c>
      <c r="W7" s="14">
        <f t="shared" si="0"/>
        <v>45190</v>
      </c>
      <c r="X7" s="14">
        <f t="shared" si="0"/>
        <v>45197</v>
      </c>
      <c r="Y7" s="14">
        <f t="shared" si="0"/>
        <v>45204</v>
      </c>
      <c r="Z7" s="14">
        <f t="shared" si="0"/>
        <v>45211</v>
      </c>
      <c r="AA7" s="14">
        <f t="shared" si="0"/>
        <v>45218</v>
      </c>
      <c r="AB7" s="14">
        <f t="shared" si="0"/>
        <v>45225</v>
      </c>
      <c r="AC7" s="14">
        <f t="shared" si="0"/>
        <v>45232</v>
      </c>
      <c r="AD7" s="14">
        <f t="shared" si="0"/>
        <v>45239</v>
      </c>
      <c r="AE7" s="14">
        <f t="shared" si="0"/>
        <v>45246</v>
      </c>
      <c r="AF7" s="14">
        <f t="shared" si="0"/>
        <v>45253</v>
      </c>
      <c r="AG7" s="14">
        <f t="shared" si="0"/>
        <v>45260</v>
      </c>
      <c r="AH7" s="14">
        <f t="shared" si="0"/>
        <v>45267</v>
      </c>
      <c r="AI7" s="14">
        <f t="shared" si="0"/>
        <v>45274</v>
      </c>
      <c r="AJ7" s="14">
        <f t="shared" si="0"/>
        <v>45281</v>
      </c>
      <c r="AK7" s="14">
        <f t="shared" si="0"/>
        <v>45288</v>
      </c>
      <c r="AL7" s="14">
        <f t="shared" si="0"/>
        <v>45295</v>
      </c>
      <c r="AM7" s="14">
        <f t="shared" si="0"/>
        <v>45302</v>
      </c>
      <c r="AN7" s="14">
        <f t="shared" si="0"/>
        <v>45309</v>
      </c>
      <c r="AO7" s="14">
        <f t="shared" si="0"/>
        <v>45316</v>
      </c>
      <c r="AP7" s="14">
        <f t="shared" si="0"/>
        <v>45323</v>
      </c>
    </row>
    <row r="8" spans="1:43" s="12" customFormat="1" ht="22.5" hidden="1" customHeight="1" x14ac:dyDescent="0.2">
      <c r="C8" s="11"/>
      <c r="F8" s="83"/>
      <c r="G8" s="13">
        <f>_xlfn.ISOWEEKNUM(G7)</f>
        <v>22</v>
      </c>
      <c r="H8" s="13">
        <f t="shared" ref="H8:AP8" si="1">_xlfn.ISOWEEKNUM(H7)</f>
        <v>23</v>
      </c>
      <c r="I8" s="13">
        <f t="shared" si="1"/>
        <v>24</v>
      </c>
      <c r="J8" s="13">
        <f t="shared" si="1"/>
        <v>25</v>
      </c>
      <c r="K8" s="13">
        <f t="shared" si="1"/>
        <v>26</v>
      </c>
      <c r="L8" s="13">
        <f t="shared" si="1"/>
        <v>27</v>
      </c>
      <c r="M8" s="13">
        <f t="shared" si="1"/>
        <v>28</v>
      </c>
      <c r="N8" s="13">
        <f t="shared" si="1"/>
        <v>29</v>
      </c>
      <c r="O8" s="13">
        <f t="shared" si="1"/>
        <v>30</v>
      </c>
      <c r="P8" s="13">
        <f t="shared" si="1"/>
        <v>31</v>
      </c>
      <c r="Q8" s="13">
        <f t="shared" si="1"/>
        <v>32</v>
      </c>
      <c r="R8" s="13">
        <f t="shared" si="1"/>
        <v>33</v>
      </c>
      <c r="S8" s="13">
        <f t="shared" si="1"/>
        <v>34</v>
      </c>
      <c r="T8" s="13">
        <f t="shared" si="1"/>
        <v>35</v>
      </c>
      <c r="U8" s="13">
        <f t="shared" si="1"/>
        <v>36</v>
      </c>
      <c r="V8" s="13">
        <f t="shared" si="1"/>
        <v>37</v>
      </c>
      <c r="W8" s="13">
        <f t="shared" si="1"/>
        <v>38</v>
      </c>
      <c r="X8" s="13">
        <f t="shared" si="1"/>
        <v>39</v>
      </c>
      <c r="Y8" s="13">
        <f t="shared" si="1"/>
        <v>40</v>
      </c>
      <c r="Z8" s="13">
        <f t="shared" si="1"/>
        <v>41</v>
      </c>
      <c r="AA8" s="13">
        <f t="shared" si="1"/>
        <v>42</v>
      </c>
      <c r="AB8" s="13">
        <f t="shared" si="1"/>
        <v>43</v>
      </c>
      <c r="AC8" s="13">
        <f t="shared" si="1"/>
        <v>44</v>
      </c>
      <c r="AD8" s="13">
        <f t="shared" si="1"/>
        <v>45</v>
      </c>
      <c r="AE8" s="13">
        <f t="shared" si="1"/>
        <v>46</v>
      </c>
      <c r="AF8" s="13">
        <f t="shared" si="1"/>
        <v>47</v>
      </c>
      <c r="AG8" s="13">
        <f t="shared" si="1"/>
        <v>48</v>
      </c>
      <c r="AH8" s="13">
        <f t="shared" si="1"/>
        <v>49</v>
      </c>
      <c r="AI8" s="13">
        <f t="shared" si="1"/>
        <v>50</v>
      </c>
      <c r="AJ8" s="13">
        <f t="shared" si="1"/>
        <v>51</v>
      </c>
      <c r="AK8" s="13">
        <f t="shared" si="1"/>
        <v>52</v>
      </c>
      <c r="AL8" s="13">
        <f t="shared" si="1"/>
        <v>1</v>
      </c>
      <c r="AM8" s="13">
        <f t="shared" si="1"/>
        <v>2</v>
      </c>
      <c r="AN8" s="13">
        <f t="shared" si="1"/>
        <v>3</v>
      </c>
      <c r="AO8" s="13">
        <f t="shared" si="1"/>
        <v>4</v>
      </c>
      <c r="AP8" s="13">
        <f t="shared" si="1"/>
        <v>5</v>
      </c>
    </row>
    <row r="9" spans="1:43" s="12" customFormat="1" ht="6.75" customHeight="1" x14ac:dyDescent="0.2">
      <c r="C9" s="11"/>
      <c r="F9" s="8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3" ht="39" customHeight="1" x14ac:dyDescent="0.2">
      <c r="F10" s="78"/>
      <c r="G10" s="30">
        <f>YEAR(G7)</f>
        <v>2023</v>
      </c>
      <c r="H10" s="31" t="str">
        <f>IF(YEAR(H7)=YEAR(G7),"",YEAR(H7))</f>
        <v/>
      </c>
      <c r="I10" s="31" t="str">
        <f t="shared" ref="I10:AP10" si="2">IF(YEAR(I7)=YEAR(H7),"",YEAR(I7))</f>
        <v/>
      </c>
      <c r="J10" s="31" t="str">
        <f t="shared" si="2"/>
        <v/>
      </c>
      <c r="K10" s="31" t="str">
        <f t="shared" si="2"/>
        <v/>
      </c>
      <c r="L10" s="31" t="str">
        <f t="shared" si="2"/>
        <v/>
      </c>
      <c r="M10" s="31" t="str">
        <f t="shared" si="2"/>
        <v/>
      </c>
      <c r="N10" s="31" t="str">
        <f t="shared" si="2"/>
        <v/>
      </c>
      <c r="O10" s="31" t="str">
        <f t="shared" si="2"/>
        <v/>
      </c>
      <c r="P10" s="31" t="str">
        <f t="shared" si="2"/>
        <v/>
      </c>
      <c r="Q10" s="31" t="str">
        <f t="shared" si="2"/>
        <v/>
      </c>
      <c r="R10" s="31" t="str">
        <f t="shared" si="2"/>
        <v/>
      </c>
      <c r="S10" s="31" t="str">
        <f t="shared" si="2"/>
        <v/>
      </c>
      <c r="T10" s="31" t="str">
        <f t="shared" si="2"/>
        <v/>
      </c>
      <c r="U10" s="31" t="str">
        <f t="shared" si="2"/>
        <v/>
      </c>
      <c r="V10" s="31" t="str">
        <f t="shared" si="2"/>
        <v/>
      </c>
      <c r="W10" s="31" t="str">
        <f t="shared" si="2"/>
        <v/>
      </c>
      <c r="X10" s="31" t="str">
        <f t="shared" si="2"/>
        <v/>
      </c>
      <c r="Y10" s="31" t="str">
        <f t="shared" si="2"/>
        <v/>
      </c>
      <c r="Z10" s="31" t="str">
        <f t="shared" si="2"/>
        <v/>
      </c>
      <c r="AA10" s="31" t="str">
        <f t="shared" si="2"/>
        <v/>
      </c>
      <c r="AB10" s="31" t="str">
        <f t="shared" si="2"/>
        <v/>
      </c>
      <c r="AC10" s="31" t="str">
        <f t="shared" si="2"/>
        <v/>
      </c>
      <c r="AD10" s="31" t="str">
        <f t="shared" si="2"/>
        <v/>
      </c>
      <c r="AE10" s="31" t="str">
        <f t="shared" si="2"/>
        <v/>
      </c>
      <c r="AF10" s="31" t="str">
        <f t="shared" si="2"/>
        <v/>
      </c>
      <c r="AG10" s="31" t="str">
        <f t="shared" si="2"/>
        <v/>
      </c>
      <c r="AH10" s="31" t="str">
        <f t="shared" si="2"/>
        <v/>
      </c>
      <c r="AI10" s="31" t="str">
        <f t="shared" si="2"/>
        <v/>
      </c>
      <c r="AJ10" s="31" t="str">
        <f t="shared" si="2"/>
        <v/>
      </c>
      <c r="AK10" s="31" t="str">
        <f t="shared" si="2"/>
        <v/>
      </c>
      <c r="AL10" s="31">
        <f t="shared" si="2"/>
        <v>2024</v>
      </c>
      <c r="AM10" s="31" t="str">
        <f t="shared" si="2"/>
        <v/>
      </c>
      <c r="AN10" s="31" t="str">
        <f t="shared" si="2"/>
        <v/>
      </c>
      <c r="AO10" s="31" t="str">
        <f t="shared" si="2"/>
        <v/>
      </c>
      <c r="AP10" s="32" t="str">
        <f t="shared" si="2"/>
        <v/>
      </c>
    </row>
    <row r="11" spans="1:43" ht="39" customHeight="1" x14ac:dyDescent="0.2">
      <c r="F11" s="78"/>
      <c r="G11" s="33" t="str">
        <f>TEXT(G7,"mmm")</f>
        <v>juin</v>
      </c>
      <c r="H11" s="34" t="str">
        <f>IF(TEXT(G7,"mmm")=TEXT(H7,"mmm"),"",TEXT(H7,"mmm"))</f>
        <v/>
      </c>
      <c r="I11" s="34" t="str">
        <f t="shared" ref="I11:AP11" si="3">IF(TEXT(H7,"mmm")=TEXT(I7,"mmm"),"",TEXT(I7,"mmm"))</f>
        <v/>
      </c>
      <c r="J11" s="34" t="str">
        <f t="shared" si="3"/>
        <v/>
      </c>
      <c r="K11" s="34" t="str">
        <f t="shared" si="3"/>
        <v/>
      </c>
      <c r="L11" s="34" t="str">
        <f t="shared" si="3"/>
        <v>juil</v>
      </c>
      <c r="M11" s="34" t="str">
        <f t="shared" si="3"/>
        <v/>
      </c>
      <c r="N11" s="34" t="str">
        <f t="shared" si="3"/>
        <v/>
      </c>
      <c r="O11" s="34" t="str">
        <f t="shared" si="3"/>
        <v/>
      </c>
      <c r="P11" s="34" t="str">
        <f t="shared" si="3"/>
        <v>août</v>
      </c>
      <c r="Q11" s="34" t="str">
        <f t="shared" si="3"/>
        <v/>
      </c>
      <c r="R11" s="34" t="str">
        <f t="shared" si="3"/>
        <v/>
      </c>
      <c r="S11" s="34" t="str">
        <f t="shared" si="3"/>
        <v/>
      </c>
      <c r="T11" s="34" t="str">
        <f t="shared" si="3"/>
        <v/>
      </c>
      <c r="U11" s="34" t="str">
        <f t="shared" si="3"/>
        <v>sept</v>
      </c>
      <c r="V11" s="34" t="str">
        <f t="shared" si="3"/>
        <v/>
      </c>
      <c r="W11" s="34" t="str">
        <f t="shared" si="3"/>
        <v/>
      </c>
      <c r="X11" s="34" t="str">
        <f t="shared" si="3"/>
        <v/>
      </c>
      <c r="Y11" s="34" t="str">
        <f t="shared" si="3"/>
        <v>oct</v>
      </c>
      <c r="Z11" s="34" t="str">
        <f t="shared" si="3"/>
        <v/>
      </c>
      <c r="AA11" s="34" t="str">
        <f t="shared" si="3"/>
        <v/>
      </c>
      <c r="AB11" s="34" t="str">
        <f t="shared" si="3"/>
        <v/>
      </c>
      <c r="AC11" s="34" t="str">
        <f t="shared" si="3"/>
        <v>nov</v>
      </c>
      <c r="AD11" s="34" t="str">
        <f t="shared" si="3"/>
        <v/>
      </c>
      <c r="AE11" s="34" t="str">
        <f t="shared" si="3"/>
        <v/>
      </c>
      <c r="AF11" s="34" t="str">
        <f t="shared" si="3"/>
        <v/>
      </c>
      <c r="AG11" s="34" t="str">
        <f t="shared" si="3"/>
        <v/>
      </c>
      <c r="AH11" s="34" t="str">
        <f t="shared" si="3"/>
        <v>déc</v>
      </c>
      <c r="AI11" s="34" t="str">
        <f t="shared" si="3"/>
        <v/>
      </c>
      <c r="AJ11" s="34" t="str">
        <f t="shared" si="3"/>
        <v/>
      </c>
      <c r="AK11" s="34" t="str">
        <f t="shared" si="3"/>
        <v/>
      </c>
      <c r="AL11" s="34" t="str">
        <f t="shared" si="3"/>
        <v>janv</v>
      </c>
      <c r="AM11" s="34" t="str">
        <f t="shared" si="3"/>
        <v/>
      </c>
      <c r="AN11" s="34" t="str">
        <f t="shared" si="3"/>
        <v/>
      </c>
      <c r="AO11" s="34" t="str">
        <f t="shared" si="3"/>
        <v/>
      </c>
      <c r="AP11" s="35" t="str">
        <f t="shared" si="3"/>
        <v>févr</v>
      </c>
      <c r="AQ11" s="75"/>
    </row>
    <row r="12" spans="1:43" ht="51.75" customHeight="1" x14ac:dyDescent="0.2">
      <c r="F12" s="78"/>
      <c r="G12" s="40">
        <f>G7</f>
        <v>45078</v>
      </c>
      <c r="H12" s="41">
        <f t="shared" ref="H12:AP12" si="4">H7</f>
        <v>45085</v>
      </c>
      <c r="I12" s="41">
        <f t="shared" si="4"/>
        <v>45092</v>
      </c>
      <c r="J12" s="41">
        <f t="shared" si="4"/>
        <v>45099</v>
      </c>
      <c r="K12" s="41">
        <f t="shared" si="4"/>
        <v>45106</v>
      </c>
      <c r="L12" s="41">
        <f t="shared" si="4"/>
        <v>45113</v>
      </c>
      <c r="M12" s="41">
        <f t="shared" si="4"/>
        <v>45120</v>
      </c>
      <c r="N12" s="41">
        <f t="shared" si="4"/>
        <v>45127</v>
      </c>
      <c r="O12" s="41">
        <f t="shared" si="4"/>
        <v>45134</v>
      </c>
      <c r="P12" s="41">
        <f t="shared" si="4"/>
        <v>45141</v>
      </c>
      <c r="Q12" s="41">
        <f t="shared" si="4"/>
        <v>45148</v>
      </c>
      <c r="R12" s="41">
        <f t="shared" si="4"/>
        <v>45155</v>
      </c>
      <c r="S12" s="41">
        <f t="shared" si="4"/>
        <v>45162</v>
      </c>
      <c r="T12" s="41">
        <f t="shared" si="4"/>
        <v>45169</v>
      </c>
      <c r="U12" s="41">
        <f t="shared" si="4"/>
        <v>45176</v>
      </c>
      <c r="V12" s="41">
        <f t="shared" si="4"/>
        <v>45183</v>
      </c>
      <c r="W12" s="41">
        <f t="shared" si="4"/>
        <v>45190</v>
      </c>
      <c r="X12" s="41">
        <f t="shared" si="4"/>
        <v>45197</v>
      </c>
      <c r="Y12" s="41">
        <f t="shared" si="4"/>
        <v>45204</v>
      </c>
      <c r="Z12" s="41">
        <f t="shared" si="4"/>
        <v>45211</v>
      </c>
      <c r="AA12" s="41">
        <f t="shared" si="4"/>
        <v>45218</v>
      </c>
      <c r="AB12" s="41">
        <f t="shared" si="4"/>
        <v>45225</v>
      </c>
      <c r="AC12" s="41">
        <f t="shared" si="4"/>
        <v>45232</v>
      </c>
      <c r="AD12" s="41">
        <f t="shared" si="4"/>
        <v>45239</v>
      </c>
      <c r="AE12" s="41">
        <f t="shared" si="4"/>
        <v>45246</v>
      </c>
      <c r="AF12" s="41">
        <f t="shared" si="4"/>
        <v>45253</v>
      </c>
      <c r="AG12" s="41">
        <f t="shared" si="4"/>
        <v>45260</v>
      </c>
      <c r="AH12" s="41">
        <f t="shared" si="4"/>
        <v>45267</v>
      </c>
      <c r="AI12" s="41">
        <f t="shared" si="4"/>
        <v>45274</v>
      </c>
      <c r="AJ12" s="41">
        <f t="shared" si="4"/>
        <v>45281</v>
      </c>
      <c r="AK12" s="41">
        <f t="shared" si="4"/>
        <v>45288</v>
      </c>
      <c r="AL12" s="41">
        <f t="shared" si="4"/>
        <v>45295</v>
      </c>
      <c r="AM12" s="41">
        <f t="shared" si="4"/>
        <v>45302</v>
      </c>
      <c r="AN12" s="41">
        <f t="shared" si="4"/>
        <v>45309</v>
      </c>
      <c r="AO12" s="41">
        <f t="shared" si="4"/>
        <v>45316</v>
      </c>
      <c r="AP12" s="42">
        <f t="shared" si="4"/>
        <v>45323</v>
      </c>
      <c r="AQ12" s="75"/>
    </row>
    <row r="13" spans="1:43" ht="49.5" customHeight="1" x14ac:dyDescent="0.2">
      <c r="B13" s="57" t="s">
        <v>55</v>
      </c>
      <c r="C13" s="58"/>
      <c r="D13" s="36" t="s">
        <v>21</v>
      </c>
      <c r="E13" s="36" t="s">
        <v>50</v>
      </c>
      <c r="F13" s="84" t="s">
        <v>41</v>
      </c>
      <c r="G13" s="37" t="str">
        <f>"Sem. "&amp;G8</f>
        <v>Sem. 22</v>
      </c>
      <c r="H13" s="38" t="str">
        <f t="shared" ref="H13:AP13" si="5">"Sem. "&amp;H8</f>
        <v>Sem. 23</v>
      </c>
      <c r="I13" s="38" t="str">
        <f t="shared" si="5"/>
        <v>Sem. 24</v>
      </c>
      <c r="J13" s="38" t="str">
        <f t="shared" si="5"/>
        <v>Sem. 25</v>
      </c>
      <c r="K13" s="38" t="str">
        <f t="shared" si="5"/>
        <v>Sem. 26</v>
      </c>
      <c r="L13" s="38" t="str">
        <f t="shared" si="5"/>
        <v>Sem. 27</v>
      </c>
      <c r="M13" s="38" t="str">
        <f t="shared" si="5"/>
        <v>Sem. 28</v>
      </c>
      <c r="N13" s="38" t="str">
        <f t="shared" si="5"/>
        <v>Sem. 29</v>
      </c>
      <c r="O13" s="38" t="str">
        <f t="shared" si="5"/>
        <v>Sem. 30</v>
      </c>
      <c r="P13" s="38" t="str">
        <f t="shared" si="5"/>
        <v>Sem. 31</v>
      </c>
      <c r="Q13" s="38" t="str">
        <f t="shared" si="5"/>
        <v>Sem. 32</v>
      </c>
      <c r="R13" s="38" t="str">
        <f t="shared" si="5"/>
        <v>Sem. 33</v>
      </c>
      <c r="S13" s="38" t="str">
        <f t="shared" si="5"/>
        <v>Sem. 34</v>
      </c>
      <c r="T13" s="38" t="str">
        <f t="shared" si="5"/>
        <v>Sem. 35</v>
      </c>
      <c r="U13" s="38" t="str">
        <f t="shared" si="5"/>
        <v>Sem. 36</v>
      </c>
      <c r="V13" s="38" t="str">
        <f t="shared" si="5"/>
        <v>Sem. 37</v>
      </c>
      <c r="W13" s="38" t="str">
        <f t="shared" si="5"/>
        <v>Sem. 38</v>
      </c>
      <c r="X13" s="38" t="str">
        <f t="shared" si="5"/>
        <v>Sem. 39</v>
      </c>
      <c r="Y13" s="38" t="str">
        <f t="shared" si="5"/>
        <v>Sem. 40</v>
      </c>
      <c r="Z13" s="38" t="str">
        <f t="shared" si="5"/>
        <v>Sem. 41</v>
      </c>
      <c r="AA13" s="38" t="str">
        <f t="shared" si="5"/>
        <v>Sem. 42</v>
      </c>
      <c r="AB13" s="38" t="str">
        <f t="shared" si="5"/>
        <v>Sem. 43</v>
      </c>
      <c r="AC13" s="38" t="str">
        <f t="shared" si="5"/>
        <v>Sem. 44</v>
      </c>
      <c r="AD13" s="38" t="str">
        <f t="shared" si="5"/>
        <v>Sem. 45</v>
      </c>
      <c r="AE13" s="38" t="str">
        <f t="shared" si="5"/>
        <v>Sem. 46</v>
      </c>
      <c r="AF13" s="38" t="str">
        <f t="shared" si="5"/>
        <v>Sem. 47</v>
      </c>
      <c r="AG13" s="38" t="str">
        <f t="shared" si="5"/>
        <v>Sem. 48</v>
      </c>
      <c r="AH13" s="38" t="str">
        <f t="shared" si="5"/>
        <v>Sem. 49</v>
      </c>
      <c r="AI13" s="38" t="str">
        <f t="shared" si="5"/>
        <v>Sem. 50</v>
      </c>
      <c r="AJ13" s="38" t="str">
        <f t="shared" si="5"/>
        <v>Sem. 51</v>
      </c>
      <c r="AK13" s="38" t="str">
        <f t="shared" si="5"/>
        <v>Sem. 52</v>
      </c>
      <c r="AL13" s="38" t="str">
        <f t="shared" si="5"/>
        <v>Sem. 1</v>
      </c>
      <c r="AM13" s="38" t="str">
        <f t="shared" si="5"/>
        <v>Sem. 2</v>
      </c>
      <c r="AN13" s="38" t="str">
        <f t="shared" si="5"/>
        <v>Sem. 3</v>
      </c>
      <c r="AO13" s="38" t="str">
        <f t="shared" si="5"/>
        <v>Sem. 4</v>
      </c>
      <c r="AP13" s="39" t="str">
        <f t="shared" si="5"/>
        <v>Sem. 5</v>
      </c>
      <c r="AQ13" s="76" t="s">
        <v>51</v>
      </c>
    </row>
    <row r="14" spans="1:43" s="6" customFormat="1" ht="19.5" customHeight="1" x14ac:dyDescent="0.2">
      <c r="B14" s="59" t="s">
        <v>56</v>
      </c>
      <c r="C14" s="91" t="s">
        <v>57</v>
      </c>
      <c r="D14" s="48" t="s">
        <v>62</v>
      </c>
      <c r="E14" s="29" t="s">
        <v>63</v>
      </c>
      <c r="F14" s="85">
        <f>SUM(G14:AP14)</f>
        <v>11</v>
      </c>
      <c r="G14" s="63"/>
      <c r="H14" s="64">
        <v>4</v>
      </c>
      <c r="I14" s="64">
        <v>3</v>
      </c>
      <c r="J14" s="64">
        <v>3</v>
      </c>
      <c r="K14" s="64">
        <v>1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6"/>
      <c r="AQ14" s="77">
        <f>SUM(G14:AP14)</f>
        <v>11</v>
      </c>
    </row>
    <row r="15" spans="1:43" s="6" customFormat="1" ht="19.5" customHeight="1" x14ac:dyDescent="0.2">
      <c r="B15" s="60"/>
      <c r="C15" s="92"/>
      <c r="D15" s="50"/>
      <c r="E15" s="29" t="s">
        <v>64</v>
      </c>
      <c r="F15" s="85">
        <f t="shared" ref="F15:F41" si="6">SUM(G15:AP15)</f>
        <v>2.5</v>
      </c>
      <c r="G15" s="63"/>
      <c r="H15" s="65"/>
      <c r="I15" s="65"/>
      <c r="J15" s="67">
        <v>1</v>
      </c>
      <c r="K15" s="67">
        <v>0.5</v>
      </c>
      <c r="L15" s="67">
        <v>1</v>
      </c>
      <c r="M15" s="65"/>
      <c r="N15" s="65"/>
      <c r="O15" s="65"/>
      <c r="P15" s="65"/>
      <c r="Q15" s="65"/>
      <c r="R15" s="68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6"/>
      <c r="AQ15" s="77">
        <f t="shared" ref="AQ15:AQ41" si="7">SUM(G15:AP15)</f>
        <v>2.5</v>
      </c>
    </row>
    <row r="16" spans="1:43" s="6" customFormat="1" ht="19.5" customHeight="1" x14ac:dyDescent="0.2">
      <c r="B16" s="60"/>
      <c r="C16" s="92"/>
      <c r="D16" s="50"/>
      <c r="E16" s="29" t="s">
        <v>65</v>
      </c>
      <c r="F16" s="85">
        <f t="shared" si="6"/>
        <v>1.5</v>
      </c>
      <c r="G16" s="63"/>
      <c r="H16" s="65"/>
      <c r="I16" s="86"/>
      <c r="J16" s="86"/>
      <c r="K16" s="65"/>
      <c r="L16" s="67">
        <v>0.5</v>
      </c>
      <c r="M16" s="67">
        <v>0.5</v>
      </c>
      <c r="N16" s="67">
        <v>0.5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6"/>
      <c r="AQ16" s="77">
        <f t="shared" si="7"/>
        <v>1.5</v>
      </c>
    </row>
    <row r="17" spans="2:43" s="6" customFormat="1" ht="19.5" customHeight="1" x14ac:dyDescent="0.2">
      <c r="B17" s="60"/>
      <c r="C17" s="93"/>
      <c r="D17" s="49"/>
      <c r="E17" s="29" t="s">
        <v>66</v>
      </c>
      <c r="F17" s="85">
        <f t="shared" si="6"/>
        <v>1</v>
      </c>
      <c r="G17" s="87">
        <v>0.5</v>
      </c>
      <c r="H17" s="65"/>
      <c r="I17" s="65"/>
      <c r="J17" s="65"/>
      <c r="K17" s="65"/>
      <c r="L17" s="86"/>
      <c r="M17" s="86"/>
      <c r="N17" s="67">
        <v>0.5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6"/>
      <c r="AQ17" s="77">
        <f t="shared" si="7"/>
        <v>1</v>
      </c>
    </row>
    <row r="18" spans="2:43" s="6" customFormat="1" ht="19.5" customHeight="1" x14ac:dyDescent="0.2">
      <c r="B18" s="59" t="s">
        <v>58</v>
      </c>
      <c r="C18" s="91" t="s">
        <v>60</v>
      </c>
      <c r="D18" s="48"/>
      <c r="E18" s="29"/>
      <c r="F18" s="85">
        <f t="shared" si="6"/>
        <v>0</v>
      </c>
      <c r="G18" s="63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6"/>
      <c r="AQ18" s="77">
        <f t="shared" si="7"/>
        <v>0</v>
      </c>
    </row>
    <row r="19" spans="2:43" s="6" customFormat="1" ht="19.5" customHeight="1" x14ac:dyDescent="0.2">
      <c r="B19" s="60"/>
      <c r="C19" s="92"/>
      <c r="D19" s="50"/>
      <c r="E19" s="29"/>
      <c r="F19" s="85">
        <f t="shared" si="6"/>
        <v>0</v>
      </c>
      <c r="G19" s="63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6"/>
      <c r="AQ19" s="77">
        <f t="shared" si="7"/>
        <v>0</v>
      </c>
    </row>
    <row r="20" spans="2:43" s="6" customFormat="1" ht="19.5" customHeight="1" x14ac:dyDescent="0.2">
      <c r="B20" s="60"/>
      <c r="C20" s="93"/>
      <c r="D20" s="49"/>
      <c r="E20" s="29"/>
      <c r="F20" s="85">
        <f t="shared" si="6"/>
        <v>0</v>
      </c>
      <c r="G20" s="63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6"/>
      <c r="AQ20" s="77">
        <f t="shared" si="7"/>
        <v>0</v>
      </c>
    </row>
    <row r="21" spans="2:43" s="6" customFormat="1" ht="19.5" customHeight="1" x14ac:dyDescent="0.2">
      <c r="B21" s="60"/>
      <c r="C21" s="91" t="s">
        <v>61</v>
      </c>
      <c r="D21" s="48"/>
      <c r="E21" s="29"/>
      <c r="F21" s="85">
        <f t="shared" si="6"/>
        <v>0</v>
      </c>
      <c r="G21" s="63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6"/>
      <c r="AQ21" s="77">
        <f t="shared" si="7"/>
        <v>0</v>
      </c>
    </row>
    <row r="22" spans="2:43" s="6" customFormat="1" ht="19.5" customHeight="1" x14ac:dyDescent="0.2">
      <c r="B22" s="60"/>
      <c r="C22" s="92"/>
      <c r="D22" s="50"/>
      <c r="E22" s="29"/>
      <c r="F22" s="85">
        <f t="shared" si="6"/>
        <v>0</v>
      </c>
      <c r="G22" s="63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6"/>
      <c r="AQ22" s="77">
        <f t="shared" si="7"/>
        <v>0</v>
      </c>
    </row>
    <row r="23" spans="2:43" s="6" customFormat="1" ht="19.5" customHeight="1" x14ac:dyDescent="0.2">
      <c r="B23" s="60"/>
      <c r="C23" s="92"/>
      <c r="D23" s="50"/>
      <c r="E23" s="29"/>
      <c r="F23" s="85">
        <f t="shared" si="6"/>
        <v>0</v>
      </c>
      <c r="G23" s="63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6"/>
      <c r="AQ23" s="77">
        <f t="shared" si="7"/>
        <v>0</v>
      </c>
    </row>
    <row r="24" spans="2:43" s="6" customFormat="1" ht="19.5" customHeight="1" x14ac:dyDescent="0.2">
      <c r="B24" s="60"/>
      <c r="C24" s="92"/>
      <c r="D24" s="50"/>
      <c r="E24" s="29"/>
      <c r="F24" s="85">
        <f t="shared" si="6"/>
        <v>0</v>
      </c>
      <c r="G24" s="63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6"/>
      <c r="AQ24" s="77">
        <f t="shared" si="7"/>
        <v>0</v>
      </c>
    </row>
    <row r="25" spans="2:43" s="6" customFormat="1" ht="19.5" customHeight="1" x14ac:dyDescent="0.2">
      <c r="B25" s="60"/>
      <c r="C25" s="92"/>
      <c r="D25" s="50"/>
      <c r="E25" s="29"/>
      <c r="F25" s="85">
        <f t="shared" si="6"/>
        <v>0</v>
      </c>
      <c r="G25" s="63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6"/>
      <c r="AQ25" s="77">
        <f t="shared" si="7"/>
        <v>0</v>
      </c>
    </row>
    <row r="26" spans="2:43" s="6" customFormat="1" ht="19.5" customHeight="1" x14ac:dyDescent="0.2">
      <c r="B26" s="60"/>
      <c r="C26" s="93"/>
      <c r="D26" s="49"/>
      <c r="E26" s="29"/>
      <c r="F26" s="85">
        <f t="shared" si="6"/>
        <v>0</v>
      </c>
      <c r="G26" s="6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6"/>
      <c r="AQ26" s="77">
        <f t="shared" si="7"/>
        <v>0</v>
      </c>
    </row>
    <row r="27" spans="2:43" s="6" customFormat="1" ht="19.5" customHeight="1" x14ac:dyDescent="0.2">
      <c r="B27" s="51"/>
      <c r="C27" s="94"/>
      <c r="D27" s="29"/>
      <c r="E27" s="29"/>
      <c r="F27" s="85">
        <f t="shared" si="6"/>
        <v>0</v>
      </c>
      <c r="G27" s="63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6"/>
      <c r="AQ27" s="77">
        <f t="shared" si="7"/>
        <v>0</v>
      </c>
    </row>
    <row r="28" spans="2:43" s="6" customFormat="1" ht="19.5" customHeight="1" x14ac:dyDescent="0.2">
      <c r="B28" s="52"/>
      <c r="C28" s="94"/>
      <c r="D28" s="29"/>
      <c r="E28" s="29"/>
      <c r="F28" s="85">
        <f t="shared" si="6"/>
        <v>0</v>
      </c>
      <c r="G28" s="6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6"/>
      <c r="AQ28" s="77">
        <f t="shared" si="7"/>
        <v>0</v>
      </c>
    </row>
    <row r="29" spans="2:43" s="6" customFormat="1" ht="19.5" customHeight="1" x14ac:dyDescent="0.2">
      <c r="B29" s="52"/>
      <c r="C29" s="94"/>
      <c r="D29" s="29"/>
      <c r="E29" s="29"/>
      <c r="F29" s="85">
        <f t="shared" si="6"/>
        <v>0</v>
      </c>
      <c r="G29" s="63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6"/>
      <c r="AQ29" s="77">
        <f t="shared" si="7"/>
        <v>0</v>
      </c>
    </row>
    <row r="30" spans="2:43" s="6" customFormat="1" ht="19.5" customHeight="1" x14ac:dyDescent="0.2">
      <c r="B30" s="52"/>
      <c r="C30" s="94"/>
      <c r="D30" s="29"/>
      <c r="E30" s="29"/>
      <c r="F30" s="85">
        <f t="shared" si="6"/>
        <v>0</v>
      </c>
      <c r="G30" s="63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6"/>
      <c r="AQ30" s="77">
        <f t="shared" si="7"/>
        <v>0</v>
      </c>
    </row>
    <row r="31" spans="2:43" s="6" customFormat="1" ht="19.5" customHeight="1" x14ac:dyDescent="0.2">
      <c r="B31" s="52"/>
      <c r="C31" s="94"/>
      <c r="D31" s="29"/>
      <c r="E31" s="29"/>
      <c r="F31" s="85">
        <f t="shared" si="6"/>
        <v>0</v>
      </c>
      <c r="G31" s="63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6"/>
      <c r="AQ31" s="77">
        <f t="shared" si="7"/>
        <v>0</v>
      </c>
    </row>
    <row r="32" spans="2:43" s="6" customFormat="1" ht="19.5" customHeight="1" x14ac:dyDescent="0.2">
      <c r="B32" s="51"/>
      <c r="C32" s="94"/>
      <c r="D32" s="29"/>
      <c r="E32" s="29"/>
      <c r="F32" s="85">
        <f t="shared" si="6"/>
        <v>0</v>
      </c>
      <c r="G32" s="63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6"/>
      <c r="AQ32" s="77">
        <f t="shared" si="7"/>
        <v>0</v>
      </c>
    </row>
    <row r="33" spans="2:43" s="6" customFormat="1" ht="19.5" customHeight="1" x14ac:dyDescent="0.2">
      <c r="B33" s="52"/>
      <c r="C33" s="94"/>
      <c r="D33" s="29"/>
      <c r="E33" s="29"/>
      <c r="F33" s="85">
        <f t="shared" si="6"/>
        <v>0</v>
      </c>
      <c r="G33" s="63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6"/>
      <c r="AQ33" s="77">
        <f t="shared" si="7"/>
        <v>0</v>
      </c>
    </row>
    <row r="34" spans="2:43" s="6" customFormat="1" ht="19.5" customHeight="1" x14ac:dyDescent="0.2">
      <c r="B34" s="52"/>
      <c r="C34" s="94"/>
      <c r="D34" s="29"/>
      <c r="E34" s="29"/>
      <c r="F34" s="85">
        <f t="shared" si="6"/>
        <v>0</v>
      </c>
      <c r="G34" s="6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6"/>
      <c r="AQ34" s="77">
        <f t="shared" si="7"/>
        <v>0</v>
      </c>
    </row>
    <row r="35" spans="2:43" s="6" customFormat="1" ht="19.5" customHeight="1" x14ac:dyDescent="0.2">
      <c r="B35" s="52"/>
      <c r="C35" s="94"/>
      <c r="D35" s="29"/>
      <c r="E35" s="29"/>
      <c r="F35" s="85">
        <f t="shared" si="6"/>
        <v>0</v>
      </c>
      <c r="G35" s="63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6"/>
      <c r="AQ35" s="77">
        <f t="shared" si="7"/>
        <v>0</v>
      </c>
    </row>
    <row r="36" spans="2:43" s="6" customFormat="1" ht="19.5" customHeight="1" x14ac:dyDescent="0.2">
      <c r="B36" s="52"/>
      <c r="C36" s="94"/>
      <c r="D36" s="29"/>
      <c r="E36" s="29"/>
      <c r="F36" s="85">
        <f t="shared" si="6"/>
        <v>0</v>
      </c>
      <c r="G36" s="63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6"/>
      <c r="AQ36" s="77">
        <f t="shared" si="7"/>
        <v>0</v>
      </c>
    </row>
    <row r="37" spans="2:43" s="6" customFormat="1" ht="19.5" customHeight="1" x14ac:dyDescent="0.2">
      <c r="B37" s="51"/>
      <c r="C37" s="94"/>
      <c r="D37" s="29"/>
      <c r="E37" s="29"/>
      <c r="F37" s="85">
        <f t="shared" si="6"/>
        <v>0</v>
      </c>
      <c r="G37" s="63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6"/>
      <c r="AQ37" s="77">
        <f t="shared" si="7"/>
        <v>0</v>
      </c>
    </row>
    <row r="38" spans="2:43" s="6" customFormat="1" ht="19.5" customHeight="1" x14ac:dyDescent="0.2">
      <c r="B38" s="52"/>
      <c r="C38" s="94"/>
      <c r="D38" s="29"/>
      <c r="E38" s="29"/>
      <c r="F38" s="85">
        <f t="shared" si="6"/>
        <v>0</v>
      </c>
      <c r="G38" s="63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6"/>
      <c r="AQ38" s="77">
        <f t="shared" si="7"/>
        <v>0</v>
      </c>
    </row>
    <row r="39" spans="2:43" s="6" customFormat="1" ht="19.5" customHeight="1" x14ac:dyDescent="0.2">
      <c r="B39" s="52"/>
      <c r="C39" s="94"/>
      <c r="D39" s="29"/>
      <c r="E39" s="29"/>
      <c r="F39" s="85">
        <f t="shared" si="6"/>
        <v>0</v>
      </c>
      <c r="G39" s="63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6"/>
      <c r="AQ39" s="77">
        <f t="shared" si="7"/>
        <v>0</v>
      </c>
    </row>
    <row r="40" spans="2:43" s="6" customFormat="1" ht="19.5" customHeight="1" x14ac:dyDescent="0.2">
      <c r="B40" s="52"/>
      <c r="C40" s="94"/>
      <c r="D40" s="29"/>
      <c r="E40" s="29"/>
      <c r="F40" s="85">
        <f t="shared" si="6"/>
        <v>0</v>
      </c>
      <c r="G40" s="63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6"/>
      <c r="AQ40" s="77">
        <f t="shared" si="7"/>
        <v>0</v>
      </c>
    </row>
    <row r="41" spans="2:43" s="6" customFormat="1" ht="19.5" customHeight="1" x14ac:dyDescent="0.2">
      <c r="B41" s="56"/>
      <c r="C41" s="94"/>
      <c r="D41" s="29"/>
      <c r="E41" s="29"/>
      <c r="F41" s="85">
        <f t="shared" si="6"/>
        <v>0</v>
      </c>
      <c r="G41" s="63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6"/>
      <c r="AQ41" s="77">
        <f t="shared" si="7"/>
        <v>0</v>
      </c>
    </row>
    <row r="42" spans="2:43" ht="18.75" customHeight="1" x14ac:dyDescent="0.2">
      <c r="E42" s="69" t="s">
        <v>52</v>
      </c>
      <c r="F42" s="70">
        <f>SUM(F14:F41)</f>
        <v>16</v>
      </c>
      <c r="G42" s="71">
        <f t="shared" ref="G42:AQ42" si="8">SUM(G14:G41)</f>
        <v>0.5</v>
      </c>
      <c r="H42" s="72">
        <f t="shared" si="8"/>
        <v>4</v>
      </c>
      <c r="I42" s="72">
        <f t="shared" si="8"/>
        <v>3</v>
      </c>
      <c r="J42" s="72">
        <f t="shared" si="8"/>
        <v>4</v>
      </c>
      <c r="K42" s="72">
        <f t="shared" si="8"/>
        <v>1.5</v>
      </c>
      <c r="L42" s="72">
        <f t="shared" si="8"/>
        <v>1.5</v>
      </c>
      <c r="M42" s="72">
        <f t="shared" si="8"/>
        <v>0.5</v>
      </c>
      <c r="N42" s="72">
        <f t="shared" si="8"/>
        <v>1</v>
      </c>
      <c r="O42" s="72">
        <f t="shared" si="8"/>
        <v>0</v>
      </c>
      <c r="P42" s="72">
        <f t="shared" si="8"/>
        <v>0</v>
      </c>
      <c r="Q42" s="72">
        <f t="shared" si="8"/>
        <v>0</v>
      </c>
      <c r="R42" s="72">
        <f t="shared" si="8"/>
        <v>0</v>
      </c>
      <c r="S42" s="72">
        <f t="shared" si="8"/>
        <v>0</v>
      </c>
      <c r="T42" s="72">
        <f t="shared" si="8"/>
        <v>0</v>
      </c>
      <c r="U42" s="72">
        <f t="shared" si="8"/>
        <v>0</v>
      </c>
      <c r="V42" s="72">
        <f t="shared" si="8"/>
        <v>0</v>
      </c>
      <c r="W42" s="72">
        <f t="shared" si="8"/>
        <v>0</v>
      </c>
      <c r="X42" s="72">
        <f t="shared" si="8"/>
        <v>0</v>
      </c>
      <c r="Y42" s="72">
        <f t="shared" si="8"/>
        <v>0</v>
      </c>
      <c r="Z42" s="72">
        <f t="shared" si="8"/>
        <v>0</v>
      </c>
      <c r="AA42" s="72">
        <f t="shared" si="8"/>
        <v>0</v>
      </c>
      <c r="AB42" s="72">
        <f t="shared" si="8"/>
        <v>0</v>
      </c>
      <c r="AC42" s="72">
        <f t="shared" si="8"/>
        <v>0</v>
      </c>
      <c r="AD42" s="72">
        <f t="shared" si="8"/>
        <v>0</v>
      </c>
      <c r="AE42" s="72">
        <f t="shared" si="8"/>
        <v>0</v>
      </c>
      <c r="AF42" s="72">
        <f t="shared" si="8"/>
        <v>0</v>
      </c>
      <c r="AG42" s="72">
        <f t="shared" si="8"/>
        <v>0</v>
      </c>
      <c r="AH42" s="72">
        <f t="shared" si="8"/>
        <v>0</v>
      </c>
      <c r="AI42" s="72">
        <f t="shared" si="8"/>
        <v>0</v>
      </c>
      <c r="AJ42" s="72">
        <f t="shared" si="8"/>
        <v>0</v>
      </c>
      <c r="AK42" s="72">
        <f t="shared" si="8"/>
        <v>0</v>
      </c>
      <c r="AL42" s="72">
        <f t="shared" si="8"/>
        <v>0</v>
      </c>
      <c r="AM42" s="72">
        <f t="shared" si="8"/>
        <v>0</v>
      </c>
      <c r="AN42" s="72">
        <f t="shared" si="8"/>
        <v>0</v>
      </c>
      <c r="AO42" s="72">
        <f t="shared" si="8"/>
        <v>0</v>
      </c>
      <c r="AP42" s="73">
        <f t="shared" si="8"/>
        <v>0</v>
      </c>
      <c r="AQ42" s="74">
        <f t="shared" si="8"/>
        <v>16</v>
      </c>
    </row>
    <row r="43" spans="2:43" x14ac:dyDescent="0.2">
      <c r="F43" s="78"/>
      <c r="AQ43" s="75"/>
    </row>
    <row r="44" spans="2:43" x14ac:dyDescent="0.2">
      <c r="F44" s="78"/>
      <c r="AQ44" s="75"/>
    </row>
    <row r="45" spans="2:43" x14ac:dyDescent="0.2">
      <c r="F45" s="78"/>
      <c r="AQ45" s="75"/>
    </row>
  </sheetData>
  <sheetProtection algorithmName="SHA-512" hashValue="twFO/Syamml1y5WhTxE40VTMU5KAqDibVEWJypNrZ2kaNvZHSDI3+uAqlJyszANnIz3BgIyR6iT5AXcgOJuLPA==" saltValue="IbwLogCfoRZUHDg+CCY/yA==" spinCount="100000" sheet="1" formatCells="0" insertColumns="0" insertRows="0" deleteColumns="0" deleteRows="0"/>
  <mergeCells count="12">
    <mergeCell ref="B27:B31"/>
    <mergeCell ref="B32:B36"/>
    <mergeCell ref="B37:B41"/>
    <mergeCell ref="C14:C17"/>
    <mergeCell ref="D14:D17"/>
    <mergeCell ref="C18:C20"/>
    <mergeCell ref="C21:C26"/>
    <mergeCell ref="D18:D20"/>
    <mergeCell ref="D21:D26"/>
    <mergeCell ref="B13:C13"/>
    <mergeCell ref="B14:B17"/>
    <mergeCell ref="B18:B26"/>
  </mergeCells>
  <dataValidations disablePrompts="1" count="1">
    <dataValidation type="date" allowBlank="1" showInputMessage="1" showErrorMessage="1" sqref="C6 E6:F6 D7:F7" xr:uid="{BC5D48B2-3B04-440E-AE1C-0B540950CD3E}">
      <formula1>1</formula1>
      <formula2>511342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D0844-6803-485E-BDCE-9E20FA52765A}">
  <sheetPr>
    <pageSetUpPr fitToPage="1"/>
  </sheetPr>
  <dimension ref="A1:AQ38"/>
  <sheetViews>
    <sheetView showGridLines="0" zoomScale="110" zoomScaleNormal="110" workbookViewId="0">
      <selection activeCell="B14" sqref="B14:B19"/>
    </sheetView>
  </sheetViews>
  <sheetFormatPr baseColWidth="10" defaultColWidth="11.42578125" defaultRowHeight="12.75" x14ac:dyDescent="0.2"/>
  <cols>
    <col min="1" max="1" width="2.7109375" style="1" customWidth="1"/>
    <col min="2" max="2" width="25.5703125" style="1" customWidth="1"/>
    <col min="3" max="3" width="22.140625" style="1" customWidth="1"/>
    <col min="4" max="4" width="24.85546875" style="1" customWidth="1"/>
    <col min="5" max="5" width="30.85546875" style="1" customWidth="1"/>
    <col min="6" max="6" width="11" style="28" customWidth="1"/>
    <col min="7" max="42" width="4.140625" style="1" customWidth="1"/>
    <col min="43" max="43" width="8.42578125" style="1" customWidth="1"/>
    <col min="44" max="16384" width="11.42578125" style="1"/>
  </cols>
  <sheetData>
    <row r="1" spans="1:43" ht="25.5" x14ac:dyDescent="0.2">
      <c r="A1" s="2" t="s">
        <v>67</v>
      </c>
    </row>
    <row r="2" spans="1:43" ht="9.75" customHeight="1" x14ac:dyDescent="0.2"/>
    <row r="3" spans="1:43" ht="9.75" customHeight="1" x14ac:dyDescent="0.2">
      <c r="F3" s="78"/>
    </row>
    <row r="4" spans="1:43" ht="17.25" customHeight="1" x14ac:dyDescent="0.2">
      <c r="B4" s="15"/>
      <c r="C4" s="18"/>
      <c r="E4" s="18"/>
      <c r="F4" s="79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43" ht="4.5" customHeight="1" x14ac:dyDescent="0.2">
      <c r="B5" s="16"/>
      <c r="C5" s="9"/>
      <c r="E5" s="9"/>
      <c r="F5" s="80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43" ht="17.25" customHeight="1" x14ac:dyDescent="0.2">
      <c r="B6" s="15" t="s">
        <v>20</v>
      </c>
      <c r="C6" s="17">
        <v>45078</v>
      </c>
      <c r="E6" s="17"/>
      <c r="F6" s="81"/>
      <c r="G6" s="8" t="s">
        <v>53</v>
      </c>
      <c r="H6" s="8"/>
      <c r="I6" s="8"/>
      <c r="J6" s="8"/>
      <c r="K6" s="7"/>
      <c r="L6" s="8"/>
      <c r="M6" s="8"/>
      <c r="N6" s="8"/>
      <c r="O6" s="8"/>
      <c r="P6" s="7"/>
      <c r="Q6" s="8"/>
      <c r="R6" s="4"/>
      <c r="S6" s="4"/>
      <c r="T6" s="3"/>
      <c r="U6" s="4"/>
      <c r="V6" s="4"/>
      <c r="W6" s="4"/>
      <c r="X6" s="4"/>
      <c r="Y6" s="3"/>
      <c r="Z6" s="4"/>
      <c r="AA6" s="4"/>
      <c r="AB6" s="4"/>
      <c r="AC6" s="3"/>
      <c r="AD6" s="4"/>
      <c r="AE6" s="4"/>
      <c r="AF6" s="4"/>
      <c r="AG6" s="4"/>
      <c r="AH6" s="3"/>
      <c r="AI6" s="4"/>
      <c r="AJ6" s="4"/>
      <c r="AK6" s="4"/>
      <c r="AL6" s="3"/>
      <c r="AM6" s="4"/>
      <c r="AN6" s="4"/>
      <c r="AO6" s="4"/>
      <c r="AP6" s="4"/>
    </row>
    <row r="7" spans="1:43" s="12" customFormat="1" ht="60" hidden="1" customHeight="1" x14ac:dyDescent="0.2">
      <c r="C7" s="5"/>
      <c r="D7" s="10"/>
      <c r="E7" s="10"/>
      <c r="F7" s="82"/>
      <c r="G7" s="14">
        <f>C6</f>
        <v>45078</v>
      </c>
      <c r="H7" s="14">
        <f>G7+7</f>
        <v>45085</v>
      </c>
      <c r="I7" s="14">
        <f t="shared" ref="I7:AP7" si="0">H7+7</f>
        <v>45092</v>
      </c>
      <c r="J7" s="14">
        <f t="shared" si="0"/>
        <v>45099</v>
      </c>
      <c r="K7" s="14">
        <f t="shared" si="0"/>
        <v>45106</v>
      </c>
      <c r="L7" s="14">
        <f t="shared" si="0"/>
        <v>45113</v>
      </c>
      <c r="M7" s="14">
        <f t="shared" si="0"/>
        <v>45120</v>
      </c>
      <c r="N7" s="14">
        <f t="shared" si="0"/>
        <v>45127</v>
      </c>
      <c r="O7" s="14">
        <f t="shared" si="0"/>
        <v>45134</v>
      </c>
      <c r="P7" s="14">
        <f t="shared" si="0"/>
        <v>45141</v>
      </c>
      <c r="Q7" s="14">
        <f t="shared" si="0"/>
        <v>45148</v>
      </c>
      <c r="R7" s="14">
        <f t="shared" si="0"/>
        <v>45155</v>
      </c>
      <c r="S7" s="14">
        <f t="shared" si="0"/>
        <v>45162</v>
      </c>
      <c r="T7" s="14">
        <f t="shared" si="0"/>
        <v>45169</v>
      </c>
      <c r="U7" s="14">
        <f t="shared" si="0"/>
        <v>45176</v>
      </c>
      <c r="V7" s="14">
        <f t="shared" si="0"/>
        <v>45183</v>
      </c>
      <c r="W7" s="14">
        <f t="shared" si="0"/>
        <v>45190</v>
      </c>
      <c r="X7" s="14">
        <f t="shared" si="0"/>
        <v>45197</v>
      </c>
      <c r="Y7" s="14">
        <f t="shared" si="0"/>
        <v>45204</v>
      </c>
      <c r="Z7" s="14">
        <f t="shared" si="0"/>
        <v>45211</v>
      </c>
      <c r="AA7" s="14">
        <f t="shared" si="0"/>
        <v>45218</v>
      </c>
      <c r="AB7" s="14">
        <f t="shared" si="0"/>
        <v>45225</v>
      </c>
      <c r="AC7" s="14">
        <f t="shared" si="0"/>
        <v>45232</v>
      </c>
      <c r="AD7" s="14">
        <f t="shared" si="0"/>
        <v>45239</v>
      </c>
      <c r="AE7" s="14">
        <f t="shared" si="0"/>
        <v>45246</v>
      </c>
      <c r="AF7" s="14">
        <f t="shared" si="0"/>
        <v>45253</v>
      </c>
      <c r="AG7" s="14">
        <f t="shared" si="0"/>
        <v>45260</v>
      </c>
      <c r="AH7" s="14">
        <f t="shared" si="0"/>
        <v>45267</v>
      </c>
      <c r="AI7" s="14">
        <f t="shared" si="0"/>
        <v>45274</v>
      </c>
      <c r="AJ7" s="14">
        <f t="shared" si="0"/>
        <v>45281</v>
      </c>
      <c r="AK7" s="14">
        <f t="shared" si="0"/>
        <v>45288</v>
      </c>
      <c r="AL7" s="14">
        <f t="shared" si="0"/>
        <v>45295</v>
      </c>
      <c r="AM7" s="14">
        <f t="shared" si="0"/>
        <v>45302</v>
      </c>
      <c r="AN7" s="14">
        <f t="shared" si="0"/>
        <v>45309</v>
      </c>
      <c r="AO7" s="14">
        <f t="shared" si="0"/>
        <v>45316</v>
      </c>
      <c r="AP7" s="14">
        <f t="shared" si="0"/>
        <v>45323</v>
      </c>
    </row>
    <row r="8" spans="1:43" s="12" customFormat="1" ht="22.5" hidden="1" customHeight="1" x14ac:dyDescent="0.2">
      <c r="C8" s="11"/>
      <c r="F8" s="83"/>
      <c r="G8" s="13">
        <f>_xlfn.ISOWEEKNUM(G7)</f>
        <v>22</v>
      </c>
      <c r="H8" s="13">
        <f t="shared" ref="H8:AP8" si="1">_xlfn.ISOWEEKNUM(H7)</f>
        <v>23</v>
      </c>
      <c r="I8" s="13">
        <f t="shared" si="1"/>
        <v>24</v>
      </c>
      <c r="J8" s="13">
        <f t="shared" si="1"/>
        <v>25</v>
      </c>
      <c r="K8" s="13">
        <f t="shared" si="1"/>
        <v>26</v>
      </c>
      <c r="L8" s="13">
        <f t="shared" si="1"/>
        <v>27</v>
      </c>
      <c r="M8" s="13">
        <f t="shared" si="1"/>
        <v>28</v>
      </c>
      <c r="N8" s="13">
        <f t="shared" si="1"/>
        <v>29</v>
      </c>
      <c r="O8" s="13">
        <f t="shared" si="1"/>
        <v>30</v>
      </c>
      <c r="P8" s="13">
        <f t="shared" si="1"/>
        <v>31</v>
      </c>
      <c r="Q8" s="13">
        <f t="shared" si="1"/>
        <v>32</v>
      </c>
      <c r="R8" s="13">
        <f t="shared" si="1"/>
        <v>33</v>
      </c>
      <c r="S8" s="13">
        <f t="shared" si="1"/>
        <v>34</v>
      </c>
      <c r="T8" s="13">
        <f t="shared" si="1"/>
        <v>35</v>
      </c>
      <c r="U8" s="13">
        <f t="shared" si="1"/>
        <v>36</v>
      </c>
      <c r="V8" s="13">
        <f t="shared" si="1"/>
        <v>37</v>
      </c>
      <c r="W8" s="13">
        <f t="shared" si="1"/>
        <v>38</v>
      </c>
      <c r="X8" s="13">
        <f t="shared" si="1"/>
        <v>39</v>
      </c>
      <c r="Y8" s="13">
        <f t="shared" si="1"/>
        <v>40</v>
      </c>
      <c r="Z8" s="13">
        <f t="shared" si="1"/>
        <v>41</v>
      </c>
      <c r="AA8" s="13">
        <f t="shared" si="1"/>
        <v>42</v>
      </c>
      <c r="AB8" s="13">
        <f t="shared" si="1"/>
        <v>43</v>
      </c>
      <c r="AC8" s="13">
        <f t="shared" si="1"/>
        <v>44</v>
      </c>
      <c r="AD8" s="13">
        <f t="shared" si="1"/>
        <v>45</v>
      </c>
      <c r="AE8" s="13">
        <f t="shared" si="1"/>
        <v>46</v>
      </c>
      <c r="AF8" s="13">
        <f t="shared" si="1"/>
        <v>47</v>
      </c>
      <c r="AG8" s="13">
        <f t="shared" si="1"/>
        <v>48</v>
      </c>
      <c r="AH8" s="13">
        <f t="shared" si="1"/>
        <v>49</v>
      </c>
      <c r="AI8" s="13">
        <f t="shared" si="1"/>
        <v>50</v>
      </c>
      <c r="AJ8" s="13">
        <f t="shared" si="1"/>
        <v>51</v>
      </c>
      <c r="AK8" s="13">
        <f t="shared" si="1"/>
        <v>52</v>
      </c>
      <c r="AL8" s="13">
        <f t="shared" si="1"/>
        <v>1</v>
      </c>
      <c r="AM8" s="13">
        <f t="shared" si="1"/>
        <v>2</v>
      </c>
      <c r="AN8" s="13">
        <f t="shared" si="1"/>
        <v>3</v>
      </c>
      <c r="AO8" s="13">
        <f t="shared" si="1"/>
        <v>4</v>
      </c>
      <c r="AP8" s="13">
        <f t="shared" si="1"/>
        <v>5</v>
      </c>
    </row>
    <row r="9" spans="1:43" s="12" customFormat="1" ht="6.75" customHeight="1" x14ac:dyDescent="0.2">
      <c r="C9" s="11"/>
      <c r="F9" s="8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3" ht="39" customHeight="1" x14ac:dyDescent="0.2">
      <c r="F10" s="78"/>
      <c r="G10" s="30">
        <f>YEAR(G7)</f>
        <v>2023</v>
      </c>
      <c r="H10" s="31" t="str">
        <f>IF(YEAR(H7)=YEAR(G7),"",YEAR(H7))</f>
        <v/>
      </c>
      <c r="I10" s="31" t="str">
        <f t="shared" ref="I10:AP10" si="2">IF(YEAR(I7)=YEAR(H7),"",YEAR(I7))</f>
        <v/>
      </c>
      <c r="J10" s="31" t="str">
        <f t="shared" si="2"/>
        <v/>
      </c>
      <c r="K10" s="31" t="str">
        <f t="shared" si="2"/>
        <v/>
      </c>
      <c r="L10" s="31" t="str">
        <f t="shared" si="2"/>
        <v/>
      </c>
      <c r="M10" s="31" t="str">
        <f t="shared" si="2"/>
        <v/>
      </c>
      <c r="N10" s="31" t="str">
        <f t="shared" si="2"/>
        <v/>
      </c>
      <c r="O10" s="31" t="str">
        <f t="shared" si="2"/>
        <v/>
      </c>
      <c r="P10" s="31" t="str">
        <f t="shared" si="2"/>
        <v/>
      </c>
      <c r="Q10" s="31" t="str">
        <f t="shared" si="2"/>
        <v/>
      </c>
      <c r="R10" s="31" t="str">
        <f t="shared" si="2"/>
        <v/>
      </c>
      <c r="S10" s="31" t="str">
        <f t="shared" si="2"/>
        <v/>
      </c>
      <c r="T10" s="31" t="str">
        <f t="shared" si="2"/>
        <v/>
      </c>
      <c r="U10" s="31" t="str">
        <f t="shared" si="2"/>
        <v/>
      </c>
      <c r="V10" s="31" t="str">
        <f t="shared" si="2"/>
        <v/>
      </c>
      <c r="W10" s="31" t="str">
        <f t="shared" si="2"/>
        <v/>
      </c>
      <c r="X10" s="31" t="str">
        <f t="shared" si="2"/>
        <v/>
      </c>
      <c r="Y10" s="31" t="str">
        <f t="shared" si="2"/>
        <v/>
      </c>
      <c r="Z10" s="31" t="str">
        <f t="shared" si="2"/>
        <v/>
      </c>
      <c r="AA10" s="31" t="str">
        <f t="shared" si="2"/>
        <v/>
      </c>
      <c r="AB10" s="31" t="str">
        <f t="shared" si="2"/>
        <v/>
      </c>
      <c r="AC10" s="31" t="str">
        <f t="shared" si="2"/>
        <v/>
      </c>
      <c r="AD10" s="31" t="str">
        <f t="shared" si="2"/>
        <v/>
      </c>
      <c r="AE10" s="31" t="str">
        <f t="shared" si="2"/>
        <v/>
      </c>
      <c r="AF10" s="31" t="str">
        <f t="shared" si="2"/>
        <v/>
      </c>
      <c r="AG10" s="31" t="str">
        <f t="shared" si="2"/>
        <v/>
      </c>
      <c r="AH10" s="31" t="str">
        <f t="shared" si="2"/>
        <v/>
      </c>
      <c r="AI10" s="31" t="str">
        <f t="shared" si="2"/>
        <v/>
      </c>
      <c r="AJ10" s="31" t="str">
        <f t="shared" si="2"/>
        <v/>
      </c>
      <c r="AK10" s="31" t="str">
        <f t="shared" si="2"/>
        <v/>
      </c>
      <c r="AL10" s="31">
        <f t="shared" si="2"/>
        <v>2024</v>
      </c>
      <c r="AM10" s="31" t="str">
        <f t="shared" si="2"/>
        <v/>
      </c>
      <c r="AN10" s="31" t="str">
        <f t="shared" si="2"/>
        <v/>
      </c>
      <c r="AO10" s="31" t="str">
        <f t="shared" si="2"/>
        <v/>
      </c>
      <c r="AP10" s="32" t="str">
        <f t="shared" si="2"/>
        <v/>
      </c>
    </row>
    <row r="11" spans="1:43" ht="39" customHeight="1" x14ac:dyDescent="0.2">
      <c r="F11" s="78"/>
      <c r="G11" s="33" t="str">
        <f>TEXT(G7,"mmm")</f>
        <v>juin</v>
      </c>
      <c r="H11" s="34" t="str">
        <f>IF(TEXT(G7,"mmm")=TEXT(H7,"mmm"),"",TEXT(H7,"mmm"))</f>
        <v/>
      </c>
      <c r="I11" s="34" t="str">
        <f t="shared" ref="I11:AP11" si="3">IF(TEXT(H7,"mmm")=TEXT(I7,"mmm"),"",TEXT(I7,"mmm"))</f>
        <v/>
      </c>
      <c r="J11" s="34" t="str">
        <f t="shared" si="3"/>
        <v/>
      </c>
      <c r="K11" s="34" t="str">
        <f t="shared" si="3"/>
        <v/>
      </c>
      <c r="L11" s="34" t="str">
        <f t="shared" si="3"/>
        <v>juil</v>
      </c>
      <c r="M11" s="34" t="str">
        <f t="shared" si="3"/>
        <v/>
      </c>
      <c r="N11" s="34" t="str">
        <f t="shared" si="3"/>
        <v/>
      </c>
      <c r="O11" s="34" t="str">
        <f t="shared" si="3"/>
        <v/>
      </c>
      <c r="P11" s="34" t="str">
        <f t="shared" si="3"/>
        <v>août</v>
      </c>
      <c r="Q11" s="34" t="str">
        <f t="shared" si="3"/>
        <v/>
      </c>
      <c r="R11" s="34" t="str">
        <f t="shared" si="3"/>
        <v/>
      </c>
      <c r="S11" s="34" t="str">
        <f t="shared" si="3"/>
        <v/>
      </c>
      <c r="T11" s="34" t="str">
        <f t="shared" si="3"/>
        <v/>
      </c>
      <c r="U11" s="34" t="str">
        <f t="shared" si="3"/>
        <v>sept</v>
      </c>
      <c r="V11" s="34" t="str">
        <f t="shared" si="3"/>
        <v/>
      </c>
      <c r="W11" s="34" t="str">
        <f t="shared" si="3"/>
        <v/>
      </c>
      <c r="X11" s="34" t="str">
        <f t="shared" si="3"/>
        <v/>
      </c>
      <c r="Y11" s="34" t="str">
        <f t="shared" si="3"/>
        <v>oct</v>
      </c>
      <c r="Z11" s="34" t="str">
        <f t="shared" si="3"/>
        <v/>
      </c>
      <c r="AA11" s="34" t="str">
        <f t="shared" si="3"/>
        <v/>
      </c>
      <c r="AB11" s="34" t="str">
        <f t="shared" si="3"/>
        <v/>
      </c>
      <c r="AC11" s="34" t="str">
        <f t="shared" si="3"/>
        <v>nov</v>
      </c>
      <c r="AD11" s="34" t="str">
        <f t="shared" si="3"/>
        <v/>
      </c>
      <c r="AE11" s="34" t="str">
        <f t="shared" si="3"/>
        <v/>
      </c>
      <c r="AF11" s="34" t="str">
        <f t="shared" si="3"/>
        <v/>
      </c>
      <c r="AG11" s="34" t="str">
        <f t="shared" si="3"/>
        <v/>
      </c>
      <c r="AH11" s="34" t="str">
        <f t="shared" si="3"/>
        <v>déc</v>
      </c>
      <c r="AI11" s="34" t="str">
        <f t="shared" si="3"/>
        <v/>
      </c>
      <c r="AJ11" s="34" t="str">
        <f t="shared" si="3"/>
        <v/>
      </c>
      <c r="AK11" s="34" t="str">
        <f t="shared" si="3"/>
        <v/>
      </c>
      <c r="AL11" s="34" t="str">
        <f t="shared" si="3"/>
        <v>janv</v>
      </c>
      <c r="AM11" s="34" t="str">
        <f t="shared" si="3"/>
        <v/>
      </c>
      <c r="AN11" s="34" t="str">
        <f t="shared" si="3"/>
        <v/>
      </c>
      <c r="AO11" s="34" t="str">
        <f t="shared" si="3"/>
        <v/>
      </c>
      <c r="AP11" s="35" t="str">
        <f t="shared" si="3"/>
        <v>févr</v>
      </c>
      <c r="AQ11" s="75"/>
    </row>
    <row r="12" spans="1:43" ht="51.75" customHeight="1" x14ac:dyDescent="0.2">
      <c r="F12" s="78"/>
      <c r="G12" s="40">
        <f>G7</f>
        <v>45078</v>
      </c>
      <c r="H12" s="41">
        <f t="shared" ref="H12:AP12" si="4">H7</f>
        <v>45085</v>
      </c>
      <c r="I12" s="41">
        <f t="shared" si="4"/>
        <v>45092</v>
      </c>
      <c r="J12" s="41">
        <f t="shared" si="4"/>
        <v>45099</v>
      </c>
      <c r="K12" s="41">
        <f t="shared" si="4"/>
        <v>45106</v>
      </c>
      <c r="L12" s="41">
        <f t="shared" si="4"/>
        <v>45113</v>
      </c>
      <c r="M12" s="41">
        <f t="shared" si="4"/>
        <v>45120</v>
      </c>
      <c r="N12" s="41">
        <f t="shared" si="4"/>
        <v>45127</v>
      </c>
      <c r="O12" s="41">
        <f t="shared" si="4"/>
        <v>45134</v>
      </c>
      <c r="P12" s="41">
        <f t="shared" si="4"/>
        <v>45141</v>
      </c>
      <c r="Q12" s="41">
        <f t="shared" si="4"/>
        <v>45148</v>
      </c>
      <c r="R12" s="41">
        <f t="shared" si="4"/>
        <v>45155</v>
      </c>
      <c r="S12" s="41">
        <f t="shared" si="4"/>
        <v>45162</v>
      </c>
      <c r="T12" s="41">
        <f t="shared" si="4"/>
        <v>45169</v>
      </c>
      <c r="U12" s="41">
        <f t="shared" si="4"/>
        <v>45176</v>
      </c>
      <c r="V12" s="41">
        <f t="shared" si="4"/>
        <v>45183</v>
      </c>
      <c r="W12" s="41">
        <f t="shared" si="4"/>
        <v>45190</v>
      </c>
      <c r="X12" s="41">
        <f t="shared" si="4"/>
        <v>45197</v>
      </c>
      <c r="Y12" s="41">
        <f t="shared" si="4"/>
        <v>45204</v>
      </c>
      <c r="Z12" s="41">
        <f t="shared" si="4"/>
        <v>45211</v>
      </c>
      <c r="AA12" s="41">
        <f t="shared" si="4"/>
        <v>45218</v>
      </c>
      <c r="AB12" s="41">
        <f t="shared" si="4"/>
        <v>45225</v>
      </c>
      <c r="AC12" s="41">
        <f t="shared" si="4"/>
        <v>45232</v>
      </c>
      <c r="AD12" s="41">
        <f t="shared" si="4"/>
        <v>45239</v>
      </c>
      <c r="AE12" s="41">
        <f t="shared" si="4"/>
        <v>45246</v>
      </c>
      <c r="AF12" s="41">
        <f t="shared" si="4"/>
        <v>45253</v>
      </c>
      <c r="AG12" s="41">
        <f t="shared" si="4"/>
        <v>45260</v>
      </c>
      <c r="AH12" s="41">
        <f t="shared" si="4"/>
        <v>45267</v>
      </c>
      <c r="AI12" s="41">
        <f t="shared" si="4"/>
        <v>45274</v>
      </c>
      <c r="AJ12" s="41">
        <f t="shared" si="4"/>
        <v>45281</v>
      </c>
      <c r="AK12" s="41">
        <f t="shared" si="4"/>
        <v>45288</v>
      </c>
      <c r="AL12" s="41">
        <f t="shared" si="4"/>
        <v>45295</v>
      </c>
      <c r="AM12" s="41">
        <f t="shared" si="4"/>
        <v>45302</v>
      </c>
      <c r="AN12" s="41">
        <f t="shared" si="4"/>
        <v>45309</v>
      </c>
      <c r="AO12" s="41">
        <f t="shared" si="4"/>
        <v>45316</v>
      </c>
      <c r="AP12" s="42">
        <f t="shared" si="4"/>
        <v>45323</v>
      </c>
      <c r="AQ12" s="75"/>
    </row>
    <row r="13" spans="1:43" ht="49.5" customHeight="1" x14ac:dyDescent="0.2">
      <c r="B13" s="57" t="s">
        <v>85</v>
      </c>
      <c r="C13" s="58"/>
      <c r="D13" s="36" t="s">
        <v>82</v>
      </c>
      <c r="E13" s="36" t="s">
        <v>59</v>
      </c>
      <c r="F13" s="84" t="s">
        <v>41</v>
      </c>
      <c r="G13" s="37" t="str">
        <f>"Sem. "&amp;G8</f>
        <v>Sem. 22</v>
      </c>
      <c r="H13" s="38" t="str">
        <f t="shared" ref="H13:AP13" si="5">"Sem. "&amp;H8</f>
        <v>Sem. 23</v>
      </c>
      <c r="I13" s="38" t="str">
        <f t="shared" si="5"/>
        <v>Sem. 24</v>
      </c>
      <c r="J13" s="38" t="str">
        <f t="shared" si="5"/>
        <v>Sem. 25</v>
      </c>
      <c r="K13" s="38" t="str">
        <f t="shared" si="5"/>
        <v>Sem. 26</v>
      </c>
      <c r="L13" s="38" t="str">
        <f t="shared" si="5"/>
        <v>Sem. 27</v>
      </c>
      <c r="M13" s="38" t="str">
        <f t="shared" si="5"/>
        <v>Sem. 28</v>
      </c>
      <c r="N13" s="38" t="str">
        <f t="shared" si="5"/>
        <v>Sem. 29</v>
      </c>
      <c r="O13" s="38" t="str">
        <f t="shared" si="5"/>
        <v>Sem. 30</v>
      </c>
      <c r="P13" s="38" t="str">
        <f t="shared" si="5"/>
        <v>Sem. 31</v>
      </c>
      <c r="Q13" s="38" t="str">
        <f t="shared" si="5"/>
        <v>Sem. 32</v>
      </c>
      <c r="R13" s="38" t="str">
        <f t="shared" si="5"/>
        <v>Sem. 33</v>
      </c>
      <c r="S13" s="38" t="str">
        <f t="shared" si="5"/>
        <v>Sem. 34</v>
      </c>
      <c r="T13" s="38" t="str">
        <f t="shared" si="5"/>
        <v>Sem. 35</v>
      </c>
      <c r="U13" s="38" t="str">
        <f t="shared" si="5"/>
        <v>Sem. 36</v>
      </c>
      <c r="V13" s="38" t="str">
        <f t="shared" si="5"/>
        <v>Sem. 37</v>
      </c>
      <c r="W13" s="38" t="str">
        <f t="shared" si="5"/>
        <v>Sem. 38</v>
      </c>
      <c r="X13" s="38" t="str">
        <f t="shared" si="5"/>
        <v>Sem. 39</v>
      </c>
      <c r="Y13" s="38" t="str">
        <f t="shared" si="5"/>
        <v>Sem. 40</v>
      </c>
      <c r="Z13" s="38" t="str">
        <f t="shared" si="5"/>
        <v>Sem. 41</v>
      </c>
      <c r="AA13" s="38" t="str">
        <f t="shared" si="5"/>
        <v>Sem. 42</v>
      </c>
      <c r="AB13" s="38" t="str">
        <f t="shared" si="5"/>
        <v>Sem. 43</v>
      </c>
      <c r="AC13" s="38" t="str">
        <f t="shared" si="5"/>
        <v>Sem. 44</v>
      </c>
      <c r="AD13" s="38" t="str">
        <f t="shared" si="5"/>
        <v>Sem. 45</v>
      </c>
      <c r="AE13" s="38" t="str">
        <f t="shared" si="5"/>
        <v>Sem. 46</v>
      </c>
      <c r="AF13" s="38" t="str">
        <f t="shared" si="5"/>
        <v>Sem. 47</v>
      </c>
      <c r="AG13" s="38" t="str">
        <f t="shared" si="5"/>
        <v>Sem. 48</v>
      </c>
      <c r="AH13" s="38" t="str">
        <f t="shared" si="5"/>
        <v>Sem. 49</v>
      </c>
      <c r="AI13" s="38" t="str">
        <f t="shared" si="5"/>
        <v>Sem. 50</v>
      </c>
      <c r="AJ13" s="38" t="str">
        <f t="shared" si="5"/>
        <v>Sem. 51</v>
      </c>
      <c r="AK13" s="38" t="str">
        <f t="shared" si="5"/>
        <v>Sem. 52</v>
      </c>
      <c r="AL13" s="38" t="str">
        <f t="shared" si="5"/>
        <v>Sem. 1</v>
      </c>
      <c r="AM13" s="38" t="str">
        <f t="shared" si="5"/>
        <v>Sem. 2</v>
      </c>
      <c r="AN13" s="38" t="str">
        <f t="shared" si="5"/>
        <v>Sem. 3</v>
      </c>
      <c r="AO13" s="38" t="str">
        <f t="shared" si="5"/>
        <v>Sem. 4</v>
      </c>
      <c r="AP13" s="39" t="str">
        <f t="shared" si="5"/>
        <v>Sem. 5</v>
      </c>
      <c r="AQ13" s="76" t="s">
        <v>51</v>
      </c>
    </row>
    <row r="14" spans="1:43" s="6" customFormat="1" ht="19.5" customHeight="1" x14ac:dyDescent="0.2">
      <c r="B14" s="59" t="s">
        <v>68</v>
      </c>
      <c r="C14" s="53" t="s">
        <v>71</v>
      </c>
      <c r="D14" s="29" t="s">
        <v>80</v>
      </c>
      <c r="E14" s="29"/>
      <c r="F14" s="85">
        <f>SUM(G14:AP14)</f>
        <v>11</v>
      </c>
      <c r="G14" s="63"/>
      <c r="H14" s="64">
        <v>4</v>
      </c>
      <c r="I14" s="64">
        <v>3</v>
      </c>
      <c r="J14" s="64">
        <v>3</v>
      </c>
      <c r="K14" s="64">
        <v>1</v>
      </c>
      <c r="L14" s="90" t="s">
        <v>83</v>
      </c>
      <c r="M14" s="90" t="s">
        <v>83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6"/>
      <c r="AQ14" s="77">
        <f>SUM(G14:AP14)</f>
        <v>11</v>
      </c>
    </row>
    <row r="15" spans="1:43" s="6" customFormat="1" ht="19.5" customHeight="1" x14ac:dyDescent="0.2">
      <c r="B15" s="60"/>
      <c r="C15" s="54"/>
      <c r="D15" s="29" t="s">
        <v>84</v>
      </c>
      <c r="E15" s="29"/>
      <c r="F15" s="85">
        <f t="shared" ref="F15:F16" si="6">SUM(G15:AP15)</f>
        <v>12</v>
      </c>
      <c r="G15" s="87">
        <v>5</v>
      </c>
      <c r="H15" s="64">
        <v>1</v>
      </c>
      <c r="I15" s="64">
        <v>1</v>
      </c>
      <c r="J15" s="64">
        <v>2</v>
      </c>
      <c r="K15" s="64">
        <v>3</v>
      </c>
      <c r="L15" s="86"/>
      <c r="M15" s="86"/>
      <c r="N15" s="86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6"/>
      <c r="AQ15" s="77">
        <f t="shared" ref="AQ15:AQ19" si="7">SUM(G15:AP15)</f>
        <v>12</v>
      </c>
    </row>
    <row r="16" spans="1:43" s="6" customFormat="1" ht="19.5" customHeight="1" x14ac:dyDescent="0.2">
      <c r="B16" s="60"/>
      <c r="C16" s="27" t="s">
        <v>81</v>
      </c>
      <c r="D16" s="29"/>
      <c r="E16" s="29"/>
      <c r="F16" s="85">
        <f t="shared" si="6"/>
        <v>0</v>
      </c>
      <c r="G16" s="63"/>
      <c r="H16" s="86"/>
      <c r="I16" s="86"/>
      <c r="J16" s="86"/>
      <c r="K16" s="86"/>
      <c r="L16" s="86"/>
      <c r="M16" s="86"/>
      <c r="N16" s="86"/>
      <c r="O16" s="86"/>
      <c r="P16" s="86"/>
      <c r="Q16" s="65"/>
      <c r="R16" s="68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6"/>
      <c r="AQ16" s="77">
        <f t="shared" si="7"/>
        <v>0</v>
      </c>
    </row>
    <row r="17" spans="2:43" s="6" customFormat="1" ht="19.5" customHeight="1" x14ac:dyDescent="0.2">
      <c r="B17" s="60"/>
      <c r="C17" s="27" t="s">
        <v>73</v>
      </c>
      <c r="D17" s="29"/>
      <c r="E17" s="29"/>
      <c r="F17" s="85">
        <f t="shared" ref="F16:F34" si="8">SUM(G17:AP17)</f>
        <v>0</v>
      </c>
      <c r="G17" s="63"/>
      <c r="H17" s="86"/>
      <c r="I17" s="86"/>
      <c r="J17" s="86"/>
      <c r="K17" s="86"/>
      <c r="L17" s="86"/>
      <c r="M17" s="86"/>
      <c r="N17" s="86"/>
      <c r="O17" s="86"/>
      <c r="P17" s="86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6"/>
      <c r="AQ17" s="77">
        <f t="shared" si="7"/>
        <v>0</v>
      </c>
    </row>
    <row r="18" spans="2:43" s="6" customFormat="1" ht="19.5" customHeight="1" x14ac:dyDescent="0.2">
      <c r="B18" s="60"/>
      <c r="C18" s="53" t="s">
        <v>74</v>
      </c>
      <c r="D18" s="89" t="s">
        <v>78</v>
      </c>
      <c r="E18" s="29"/>
      <c r="F18" s="85">
        <f t="shared" si="8"/>
        <v>0</v>
      </c>
      <c r="G18" s="63"/>
      <c r="H18" s="86"/>
      <c r="I18" s="86"/>
      <c r="J18" s="86"/>
      <c r="K18" s="86"/>
      <c r="L18" s="86"/>
      <c r="M18" s="86"/>
      <c r="N18" s="86"/>
      <c r="O18" s="86"/>
      <c r="P18" s="86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6"/>
      <c r="AQ18" s="77">
        <f t="shared" si="7"/>
        <v>0</v>
      </c>
    </row>
    <row r="19" spans="2:43" s="6" customFormat="1" ht="19.5" customHeight="1" x14ac:dyDescent="0.2">
      <c r="B19" s="60"/>
      <c r="C19" s="54"/>
      <c r="D19" s="47" t="s">
        <v>79</v>
      </c>
      <c r="E19" s="29"/>
      <c r="F19" s="85">
        <f t="shared" si="8"/>
        <v>0</v>
      </c>
      <c r="G19" s="63"/>
      <c r="H19" s="86"/>
      <c r="I19" s="86"/>
      <c r="J19" s="86"/>
      <c r="K19" s="86"/>
      <c r="L19" s="86"/>
      <c r="M19" s="86"/>
      <c r="N19" s="86"/>
      <c r="O19" s="86"/>
      <c r="P19" s="86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6"/>
      <c r="AQ19" s="77">
        <f t="shared" si="7"/>
        <v>0</v>
      </c>
    </row>
    <row r="20" spans="2:43" s="6" customFormat="1" ht="19.5" customHeight="1" x14ac:dyDescent="0.2">
      <c r="B20" s="59" t="s">
        <v>69</v>
      </c>
      <c r="C20" s="43" t="s">
        <v>72</v>
      </c>
      <c r="D20" s="29" t="s">
        <v>80</v>
      </c>
      <c r="E20" s="29"/>
      <c r="F20" s="85">
        <f t="shared" si="8"/>
        <v>2.5</v>
      </c>
      <c r="G20" s="63"/>
      <c r="H20" s="65"/>
      <c r="I20" s="65"/>
      <c r="J20" s="67">
        <v>1</v>
      </c>
      <c r="K20" s="67">
        <v>0.5</v>
      </c>
      <c r="L20" s="67">
        <v>1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6"/>
      <c r="AQ20" s="77">
        <f t="shared" ref="AQ16:AQ34" si="9">SUM(G20:AP20)</f>
        <v>2.5</v>
      </c>
    </row>
    <row r="21" spans="2:43" s="6" customFormat="1" ht="19.5" customHeight="1" x14ac:dyDescent="0.2">
      <c r="B21" s="60"/>
      <c r="C21" s="43"/>
      <c r="D21" s="46"/>
      <c r="E21" s="29"/>
      <c r="F21" s="85">
        <f t="shared" si="8"/>
        <v>0</v>
      </c>
      <c r="G21" s="63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6"/>
      <c r="AQ21" s="77">
        <f t="shared" si="9"/>
        <v>0</v>
      </c>
    </row>
    <row r="22" spans="2:43" s="6" customFormat="1" ht="19.5" customHeight="1" x14ac:dyDescent="0.2">
      <c r="B22" s="60"/>
      <c r="C22" s="45"/>
      <c r="D22" s="29"/>
      <c r="E22" s="29"/>
      <c r="F22" s="85">
        <f t="shared" si="8"/>
        <v>0</v>
      </c>
      <c r="G22" s="63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6"/>
      <c r="AQ22" s="77">
        <f t="shared" si="9"/>
        <v>0</v>
      </c>
    </row>
    <row r="23" spans="2:43" s="6" customFormat="1" ht="19.5" customHeight="1" x14ac:dyDescent="0.2">
      <c r="B23" s="60"/>
      <c r="C23" s="44"/>
      <c r="D23" s="47"/>
      <c r="E23" s="29"/>
      <c r="F23" s="85">
        <f t="shared" si="8"/>
        <v>0</v>
      </c>
      <c r="G23" s="63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6"/>
      <c r="AQ23" s="77">
        <f t="shared" si="9"/>
        <v>0</v>
      </c>
    </row>
    <row r="24" spans="2:43" s="6" customFormat="1" ht="19.5" customHeight="1" x14ac:dyDescent="0.2">
      <c r="B24" s="60"/>
      <c r="C24" s="27"/>
      <c r="D24" s="29"/>
      <c r="E24" s="29"/>
      <c r="F24" s="85">
        <f t="shared" si="8"/>
        <v>0</v>
      </c>
      <c r="G24" s="63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6"/>
      <c r="AQ24" s="77">
        <f t="shared" si="9"/>
        <v>0</v>
      </c>
    </row>
    <row r="25" spans="2:43" s="6" customFormat="1" ht="19.5" customHeight="1" x14ac:dyDescent="0.2">
      <c r="B25" s="59" t="s">
        <v>70</v>
      </c>
      <c r="C25" s="27" t="s">
        <v>75</v>
      </c>
      <c r="D25" s="29" t="s">
        <v>80</v>
      </c>
      <c r="E25" s="29"/>
      <c r="F25" s="85">
        <f t="shared" si="8"/>
        <v>1.5</v>
      </c>
      <c r="G25" s="63"/>
      <c r="H25" s="65"/>
      <c r="I25" s="65"/>
      <c r="J25" s="65"/>
      <c r="K25" s="65"/>
      <c r="L25" s="67">
        <v>0.5</v>
      </c>
      <c r="M25" s="67">
        <v>0.5</v>
      </c>
      <c r="N25" s="67">
        <v>0.5</v>
      </c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6"/>
      <c r="AQ25" s="77">
        <f t="shared" si="9"/>
        <v>1.5</v>
      </c>
    </row>
    <row r="26" spans="2:43" s="6" customFormat="1" ht="19.5" customHeight="1" x14ac:dyDescent="0.2">
      <c r="B26" s="60"/>
      <c r="C26" s="27"/>
      <c r="D26" s="29"/>
      <c r="E26" s="29"/>
      <c r="F26" s="85">
        <f t="shared" si="8"/>
        <v>0</v>
      </c>
      <c r="G26" s="6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6"/>
      <c r="AQ26" s="77">
        <f t="shared" si="9"/>
        <v>0</v>
      </c>
    </row>
    <row r="27" spans="2:43" s="6" customFormat="1" ht="19.5" customHeight="1" x14ac:dyDescent="0.2">
      <c r="B27" s="60"/>
      <c r="C27" s="27"/>
      <c r="D27" s="29"/>
      <c r="E27" s="29"/>
      <c r="F27" s="85">
        <f t="shared" si="8"/>
        <v>0</v>
      </c>
      <c r="G27" s="63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6"/>
      <c r="AQ27" s="77">
        <f t="shared" si="9"/>
        <v>0</v>
      </c>
    </row>
    <row r="28" spans="2:43" s="6" customFormat="1" ht="19.5" customHeight="1" x14ac:dyDescent="0.2">
      <c r="B28" s="60"/>
      <c r="C28" s="27"/>
      <c r="D28" s="29"/>
      <c r="E28" s="29"/>
      <c r="F28" s="85">
        <f t="shared" si="8"/>
        <v>0</v>
      </c>
      <c r="G28" s="6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6"/>
      <c r="AQ28" s="77">
        <f t="shared" si="9"/>
        <v>0</v>
      </c>
    </row>
    <row r="29" spans="2:43" s="6" customFormat="1" ht="19.5" customHeight="1" x14ac:dyDescent="0.2">
      <c r="B29" s="60"/>
      <c r="C29" s="27"/>
      <c r="D29" s="29"/>
      <c r="E29" s="29"/>
      <c r="F29" s="85">
        <f t="shared" si="8"/>
        <v>0</v>
      </c>
      <c r="G29" s="63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6"/>
      <c r="AQ29" s="77">
        <f t="shared" si="9"/>
        <v>0</v>
      </c>
    </row>
    <row r="30" spans="2:43" s="6" customFormat="1" ht="19.5" customHeight="1" x14ac:dyDescent="0.2">
      <c r="B30" s="59" t="s">
        <v>77</v>
      </c>
      <c r="C30" s="27" t="s">
        <v>76</v>
      </c>
      <c r="D30" s="29" t="s">
        <v>80</v>
      </c>
      <c r="E30" s="29"/>
      <c r="F30" s="85">
        <f t="shared" si="8"/>
        <v>0</v>
      </c>
      <c r="G30" s="63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6"/>
      <c r="AQ30" s="77">
        <f t="shared" si="9"/>
        <v>0</v>
      </c>
    </row>
    <row r="31" spans="2:43" s="6" customFormat="1" ht="19.5" customHeight="1" x14ac:dyDescent="0.2">
      <c r="B31" s="60"/>
      <c r="C31" s="27"/>
      <c r="D31" s="29"/>
      <c r="E31" s="29"/>
      <c r="F31" s="85">
        <f t="shared" si="8"/>
        <v>0</v>
      </c>
      <c r="G31" s="63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6"/>
      <c r="AQ31" s="77">
        <f t="shared" si="9"/>
        <v>0</v>
      </c>
    </row>
    <row r="32" spans="2:43" s="6" customFormat="1" ht="19.5" customHeight="1" x14ac:dyDescent="0.2">
      <c r="B32" s="60"/>
      <c r="C32" s="27"/>
      <c r="D32" s="29"/>
      <c r="E32" s="29"/>
      <c r="F32" s="85">
        <f t="shared" si="8"/>
        <v>0</v>
      </c>
      <c r="G32" s="63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6"/>
      <c r="AQ32" s="77">
        <f t="shared" si="9"/>
        <v>0</v>
      </c>
    </row>
    <row r="33" spans="2:43" s="6" customFormat="1" ht="19.5" customHeight="1" x14ac:dyDescent="0.2">
      <c r="B33" s="60"/>
      <c r="C33" s="27"/>
      <c r="D33" s="29"/>
      <c r="E33" s="29"/>
      <c r="F33" s="85">
        <f t="shared" si="8"/>
        <v>0</v>
      </c>
      <c r="G33" s="63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6"/>
      <c r="AQ33" s="77">
        <f t="shared" si="9"/>
        <v>0</v>
      </c>
    </row>
    <row r="34" spans="2:43" s="6" customFormat="1" ht="19.5" customHeight="1" x14ac:dyDescent="0.2">
      <c r="B34" s="88"/>
      <c r="C34" s="27"/>
      <c r="D34" s="29"/>
      <c r="E34" s="29"/>
      <c r="F34" s="85">
        <f t="shared" si="8"/>
        <v>0</v>
      </c>
      <c r="G34" s="6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6"/>
      <c r="AQ34" s="77">
        <f t="shared" si="9"/>
        <v>0</v>
      </c>
    </row>
    <row r="35" spans="2:43" ht="18.75" customHeight="1" x14ac:dyDescent="0.2">
      <c r="E35" s="69" t="s">
        <v>52</v>
      </c>
      <c r="F35" s="70">
        <f>SUM(F14:F34)</f>
        <v>27</v>
      </c>
      <c r="G35" s="71">
        <f t="shared" ref="G35:AQ35" si="10">SUM(G14:G34)</f>
        <v>5</v>
      </c>
      <c r="H35" s="72">
        <f t="shared" si="10"/>
        <v>5</v>
      </c>
      <c r="I35" s="72">
        <f t="shared" si="10"/>
        <v>4</v>
      </c>
      <c r="J35" s="72">
        <f t="shared" si="10"/>
        <v>6</v>
      </c>
      <c r="K35" s="72">
        <f t="shared" si="10"/>
        <v>4.5</v>
      </c>
      <c r="L35" s="72">
        <f t="shared" si="10"/>
        <v>1.5</v>
      </c>
      <c r="M35" s="72">
        <f t="shared" si="10"/>
        <v>0.5</v>
      </c>
      <c r="N35" s="72">
        <f t="shared" si="10"/>
        <v>0.5</v>
      </c>
      <c r="O35" s="72">
        <f t="shared" si="10"/>
        <v>0</v>
      </c>
      <c r="P35" s="72">
        <f t="shared" si="10"/>
        <v>0</v>
      </c>
      <c r="Q35" s="72">
        <f t="shared" si="10"/>
        <v>0</v>
      </c>
      <c r="R35" s="72">
        <f t="shared" si="10"/>
        <v>0</v>
      </c>
      <c r="S35" s="72">
        <f t="shared" si="10"/>
        <v>0</v>
      </c>
      <c r="T35" s="72">
        <f t="shared" si="10"/>
        <v>0</v>
      </c>
      <c r="U35" s="72">
        <f t="shared" si="10"/>
        <v>0</v>
      </c>
      <c r="V35" s="72">
        <f t="shared" si="10"/>
        <v>0</v>
      </c>
      <c r="W35" s="72">
        <f t="shared" si="10"/>
        <v>0</v>
      </c>
      <c r="X35" s="72">
        <f t="shared" si="10"/>
        <v>0</v>
      </c>
      <c r="Y35" s="72">
        <f t="shared" si="10"/>
        <v>0</v>
      </c>
      <c r="Z35" s="72">
        <f t="shared" si="10"/>
        <v>0</v>
      </c>
      <c r="AA35" s="72">
        <f t="shared" si="10"/>
        <v>0</v>
      </c>
      <c r="AB35" s="72">
        <f t="shared" si="10"/>
        <v>0</v>
      </c>
      <c r="AC35" s="72">
        <f t="shared" si="10"/>
        <v>0</v>
      </c>
      <c r="AD35" s="72">
        <f t="shared" si="10"/>
        <v>0</v>
      </c>
      <c r="AE35" s="72">
        <f t="shared" si="10"/>
        <v>0</v>
      </c>
      <c r="AF35" s="72">
        <f t="shared" si="10"/>
        <v>0</v>
      </c>
      <c r="AG35" s="72">
        <f t="shared" si="10"/>
        <v>0</v>
      </c>
      <c r="AH35" s="72">
        <f t="shared" si="10"/>
        <v>0</v>
      </c>
      <c r="AI35" s="72">
        <f t="shared" si="10"/>
        <v>0</v>
      </c>
      <c r="AJ35" s="72">
        <f t="shared" si="10"/>
        <v>0</v>
      </c>
      <c r="AK35" s="72">
        <f t="shared" si="10"/>
        <v>0</v>
      </c>
      <c r="AL35" s="72">
        <f t="shared" si="10"/>
        <v>0</v>
      </c>
      <c r="AM35" s="72">
        <f t="shared" si="10"/>
        <v>0</v>
      </c>
      <c r="AN35" s="72">
        <f t="shared" si="10"/>
        <v>0</v>
      </c>
      <c r="AO35" s="72">
        <f t="shared" si="10"/>
        <v>0</v>
      </c>
      <c r="AP35" s="73">
        <f t="shared" si="10"/>
        <v>0</v>
      </c>
      <c r="AQ35" s="74">
        <f t="shared" si="10"/>
        <v>27</v>
      </c>
    </row>
    <row r="36" spans="2:43" x14ac:dyDescent="0.2">
      <c r="F36" s="78"/>
      <c r="AQ36" s="75"/>
    </row>
    <row r="37" spans="2:43" x14ac:dyDescent="0.2">
      <c r="F37" s="78"/>
      <c r="AQ37" s="75"/>
    </row>
    <row r="38" spans="2:43" x14ac:dyDescent="0.2">
      <c r="F38" s="78"/>
      <c r="AQ38" s="75"/>
    </row>
  </sheetData>
  <sheetProtection algorithmName="SHA-512" hashValue="+xNuCjajRmU2ylUR7FMrdhZGxglzJIuNBHV/3D0rFFx41dNOLbWDK2zWpIDNBRj9F97wdQQ9JBWXYkzhiN4L6A==" saltValue="JcZ8sTKHqy4DKuxgA5QCXA==" spinCount="100000" sheet="1" formatCells="0" insertColumns="0" insertRows="0" deleteColumns="0" deleteRows="0"/>
  <mergeCells count="7">
    <mergeCell ref="B25:B29"/>
    <mergeCell ref="B30:B34"/>
    <mergeCell ref="C14:C15"/>
    <mergeCell ref="B13:C13"/>
    <mergeCell ref="B14:B19"/>
    <mergeCell ref="C18:C19"/>
    <mergeCell ref="B20:B24"/>
  </mergeCells>
  <dataValidations count="1">
    <dataValidation type="date" allowBlank="1" showInputMessage="1" showErrorMessage="1" sqref="C6 E6:F6 D7:F7" xr:uid="{3ABEFB45-6262-461A-A44D-AEF7A03ECBA0}">
      <formula1>1</formula1>
      <formula2>511342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AF66-C65C-4A89-AB4B-00C95C72FBD2}">
  <dimension ref="A8:I17"/>
  <sheetViews>
    <sheetView showGridLines="0" zoomScale="110" zoomScaleNormal="110" workbookViewId="0">
      <selection activeCell="A19" sqref="A19"/>
    </sheetView>
  </sheetViews>
  <sheetFormatPr baseColWidth="10" defaultColWidth="11.42578125" defaultRowHeight="12.75" x14ac:dyDescent="0.2"/>
  <cols>
    <col min="7" max="7" width="27.140625" customWidth="1"/>
    <col min="8" max="8" width="42.85546875" customWidth="1"/>
  </cols>
  <sheetData>
    <row r="8" spans="1:9" ht="21" x14ac:dyDescent="0.35">
      <c r="A8" s="19" t="s">
        <v>1</v>
      </c>
    </row>
    <row r="9" spans="1:9" ht="18.75" x14ac:dyDescent="0.3">
      <c r="A9" s="20"/>
    </row>
    <row r="10" spans="1:9" ht="18.75" x14ac:dyDescent="0.3">
      <c r="B10" s="21" t="s">
        <v>2</v>
      </c>
    </row>
    <row r="11" spans="1:9" ht="15" x14ac:dyDescent="0.25">
      <c r="B11" s="22"/>
      <c r="C11" s="61" t="s">
        <v>9</v>
      </c>
      <c r="D11" s="62"/>
      <c r="E11" s="62"/>
      <c r="F11" s="62"/>
      <c r="G11" s="62"/>
      <c r="H11" s="62"/>
      <c r="I11" s="23" t="s">
        <v>3</v>
      </c>
    </row>
    <row r="15" spans="1:9" x14ac:dyDescent="0.2">
      <c r="A15" s="24" t="s">
        <v>4</v>
      </c>
    </row>
    <row r="16" spans="1:9" x14ac:dyDescent="0.2">
      <c r="A16" s="25" t="s">
        <v>5</v>
      </c>
    </row>
    <row r="17" spans="1:1" x14ac:dyDescent="0.2">
      <c r="A17" s="26" t="s">
        <v>6</v>
      </c>
    </row>
  </sheetData>
  <sheetProtection algorithmName="SHA-512" hashValue="N8SBGMcx0Glm+bfUL/ia3GvMt1sHn65aZXclFM2vILP0rCd/89Io9mgimgRIe5BZE7UQFrR9RcfKmer5svcqrg==" saltValue="ep7nsGSRsm8FU5KfvrnGyQ==" spinCount="100000" sheet="1" objects="1" scenarios="1"/>
  <mergeCells count="1">
    <mergeCell ref="C11:H11"/>
  </mergeCells>
  <hyperlinks>
    <hyperlink ref="A16" r:id="rId1" xr:uid="{B3A1D4D3-4F52-47CD-9028-B69157B6DD56}"/>
    <hyperlink ref="C11" r:id="rId2" xr:uid="{A87B2164-C28B-4D01-833C-2249F30F2B76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Plan de charge</vt:lpstr>
      <vt:lpstr>Plan de charge par projet</vt:lpstr>
      <vt:lpstr>Plan de charge par employé</vt:lpstr>
      <vt:lpstr>Mot de passe</vt:lpstr>
      <vt:lpstr>'Plan de charge'!Zone_d_impression</vt:lpstr>
      <vt:lpstr>'Plan de charge par employé'!Zone_d_impression</vt:lpstr>
      <vt:lpstr>'Plan de charge par projet'!Zone_d_impression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2023-01-05T09:17:18Z</cp:lastPrinted>
  <dcterms:created xsi:type="dcterms:W3CDTF">2022-09-11T08:26:00Z</dcterms:created>
  <dcterms:modified xsi:type="dcterms:W3CDTF">2023-01-05T09:52:48Z</dcterms:modified>
</cp:coreProperties>
</file>