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0429DF2-81D9-4936-A763-98B6529035B4}" xr6:coauthVersionLast="47" xr6:coauthVersionMax="47" xr10:uidLastSave="{00000000-0000-0000-0000-000000000000}"/>
  <bookViews>
    <workbookView xWindow="-120" yWindow="-120" windowWidth="29040" windowHeight="15720" xr2:uid="{DC4D173F-E4E8-46B3-BEB6-19FE44C461A2}"/>
  </bookViews>
  <sheets>
    <sheet name="Feuille de route" sheetId="1" r:id="rId1"/>
    <sheet name="Diagramme de Gantt" sheetId="2" r:id="rId2"/>
  </sheets>
  <definedNames>
    <definedName name="_xlnm.Print_Area" localSheetId="0">'Feuille de route'!$A$1:$AN$27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2" i="1" s="1"/>
  <c r="E13" i="1" l="1"/>
  <c r="E10" i="1"/>
  <c r="E14" i="1" s="1"/>
  <c r="F9" i="1"/>
  <c r="G13" i="1" l="1"/>
  <c r="F13" i="1"/>
  <c r="F12" i="1"/>
  <c r="G9" i="1"/>
  <c r="F10" i="1"/>
  <c r="F14" i="1" s="1"/>
  <c r="G12" i="1" l="1"/>
  <c r="G10" i="1"/>
  <c r="G14" i="1" s="1"/>
  <c r="H9" i="1"/>
  <c r="I13" i="1" l="1"/>
  <c r="H13" i="1"/>
  <c r="H10" i="1"/>
  <c r="H14" i="1" s="1"/>
  <c r="H12" i="1"/>
  <c r="I9" i="1"/>
  <c r="J9" i="1" l="1"/>
  <c r="J13" i="1" s="1"/>
  <c r="I12" i="1"/>
  <c r="I10" i="1"/>
  <c r="I14" i="1" s="1"/>
  <c r="K9" i="1" l="1"/>
  <c r="K13" i="1" s="1"/>
  <c r="J12" i="1"/>
  <c r="J10" i="1"/>
  <c r="J14" i="1" s="1"/>
  <c r="L13" i="1" l="1"/>
  <c r="L9" i="1"/>
  <c r="K12" i="1"/>
  <c r="K10" i="1"/>
  <c r="K14" i="1" s="1"/>
  <c r="M13" i="1" l="1"/>
  <c r="M9" i="1"/>
  <c r="L10" i="1"/>
  <c r="L14" i="1" s="1"/>
  <c r="L12" i="1"/>
  <c r="N13" i="1" l="1"/>
  <c r="N9" i="1"/>
  <c r="M10" i="1"/>
  <c r="M14" i="1" s="1"/>
  <c r="M12" i="1"/>
  <c r="O9" i="1" l="1"/>
  <c r="N10" i="1"/>
  <c r="N14" i="1" s="1"/>
  <c r="N12" i="1"/>
  <c r="O13" i="1" l="1"/>
  <c r="P9" i="1"/>
  <c r="P13" i="1" s="1"/>
  <c r="O12" i="1"/>
  <c r="O10" i="1"/>
  <c r="O14" i="1" s="1"/>
  <c r="P12" i="1" l="1"/>
  <c r="Q9" i="1"/>
  <c r="Q13" i="1" s="1"/>
  <c r="P10" i="1"/>
  <c r="P14" i="1" s="1"/>
  <c r="R9" i="1" l="1"/>
  <c r="Q12" i="1"/>
  <c r="Q10" i="1"/>
  <c r="Q14" i="1" s="1"/>
  <c r="R13" i="1" l="1"/>
  <c r="S9" i="1"/>
  <c r="S13" i="1" s="1"/>
  <c r="R10" i="1"/>
  <c r="R14" i="1" s="1"/>
  <c r="R12" i="1"/>
  <c r="T9" i="1" l="1"/>
  <c r="S12" i="1"/>
  <c r="S10" i="1"/>
  <c r="S14" i="1" s="1"/>
  <c r="T13" i="1" l="1"/>
  <c r="T10" i="1"/>
  <c r="T14" i="1" s="1"/>
  <c r="U9" i="1"/>
  <c r="U13" i="1" s="1"/>
  <c r="T12" i="1"/>
  <c r="V9" i="1" l="1"/>
  <c r="U12" i="1"/>
  <c r="U10" i="1"/>
  <c r="U14" i="1" s="1"/>
  <c r="V13" i="1" l="1"/>
  <c r="V12" i="1"/>
  <c r="W9" i="1"/>
  <c r="W13" i="1" s="1"/>
  <c r="V10" i="1"/>
  <c r="V14" i="1" s="1"/>
  <c r="X9" i="1" l="1"/>
  <c r="W12" i="1"/>
  <c r="W10" i="1"/>
  <c r="W14" i="1" s="1"/>
  <c r="X13" i="1" l="1"/>
  <c r="Y9" i="1"/>
  <c r="Y13" i="1" s="1"/>
  <c r="X10" i="1"/>
  <c r="X14" i="1" s="1"/>
  <c r="X12" i="1"/>
  <c r="Y10" i="1" l="1"/>
  <c r="Y14" i="1" s="1"/>
  <c r="Y12" i="1"/>
  <c r="Z9" i="1"/>
  <c r="Z13" i="1" s="1"/>
  <c r="AA9" i="1" l="1"/>
  <c r="Z10" i="1"/>
  <c r="Z14" i="1" s="1"/>
  <c r="Z12" i="1"/>
  <c r="AA13" i="1" l="1"/>
  <c r="AB9" i="1"/>
  <c r="AB13" i="1" s="1"/>
  <c r="AA12" i="1"/>
  <c r="AA10" i="1"/>
  <c r="AA14" i="1" s="1"/>
  <c r="AC9" i="1" l="1"/>
  <c r="AC13" i="1" s="1"/>
  <c r="AB12" i="1"/>
  <c r="AB10" i="1"/>
  <c r="AB14" i="1" s="1"/>
  <c r="AD9" i="1" l="1"/>
  <c r="AD13" i="1" s="1"/>
  <c r="AC12" i="1"/>
  <c r="AC10" i="1"/>
  <c r="AC14" i="1" s="1"/>
  <c r="AE9" i="1" l="1"/>
  <c r="AE13" i="1" s="1"/>
  <c r="AD10" i="1"/>
  <c r="AD14" i="1" s="1"/>
  <c r="AD12" i="1"/>
  <c r="AF9" i="1" l="1"/>
  <c r="AF13" i="1" s="1"/>
  <c r="AE10" i="1"/>
  <c r="AE14" i="1" s="1"/>
  <c r="AE12" i="1"/>
  <c r="AF10" i="1" l="1"/>
  <c r="AF14" i="1" s="1"/>
  <c r="AF12" i="1"/>
  <c r="AG9" i="1"/>
  <c r="AG13" i="1" l="1"/>
  <c r="AH9" i="1"/>
  <c r="AH13" i="1" s="1"/>
  <c r="AG12" i="1"/>
  <c r="AG10" i="1"/>
  <c r="AG14" i="1" s="1"/>
  <c r="AH12" i="1" l="1"/>
  <c r="AI9" i="1"/>
  <c r="AI13" i="1" s="1"/>
  <c r="AH10" i="1"/>
  <c r="AH14" i="1" s="1"/>
  <c r="AJ13" i="1" l="1"/>
  <c r="AI12" i="1"/>
  <c r="AJ9" i="1"/>
  <c r="AI10" i="1"/>
  <c r="AI14" i="1" s="1"/>
  <c r="AK13" i="1" l="1"/>
  <c r="AK9" i="1"/>
  <c r="AJ10" i="1"/>
  <c r="AJ14" i="1" s="1"/>
  <c r="AJ12" i="1"/>
  <c r="AL9" i="1" l="1"/>
  <c r="AK10" i="1"/>
  <c r="AK14" i="1" s="1"/>
  <c r="AK12" i="1"/>
  <c r="AL13" i="1" l="1"/>
  <c r="AM9" i="1"/>
  <c r="AM13" i="1" s="1"/>
  <c r="AL10" i="1"/>
  <c r="AL14" i="1" s="1"/>
  <c r="AL12" i="1"/>
  <c r="AM10" i="1" l="1"/>
  <c r="AM14" i="1" s="1"/>
  <c r="AM12" i="1"/>
  <c r="AN9" i="1"/>
  <c r="AN13" i="1" s="1"/>
  <c r="AN12" i="1" l="1"/>
  <c r="AN10" i="1"/>
  <c r="AN14" i="1" s="1"/>
</calcChain>
</file>

<file path=xl/sharedStrings.xml><?xml version="1.0" encoding="utf-8"?>
<sst xmlns="http://schemas.openxmlformats.org/spreadsheetml/2006/main" count="147" uniqueCount="100">
  <si>
    <t>Intitulé du projet :</t>
  </si>
  <si>
    <t>Date :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</si>
  <si>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</si>
  <si>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</si>
  <si>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</si>
  <si>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</si>
  <si>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</si>
  <si>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</si>
  <si>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</si>
  <si>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</si>
  <si>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Détail des tâches</t>
  </si>
  <si>
    <t>Livrables</t>
  </si>
  <si>
    <t>Ressources</t>
  </si>
  <si>
    <t>Responsable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</si>
  <si>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</si>
  <si>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</si>
  <si>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</si>
  <si>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</si>
  <si>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</si>
  <si>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</si>
  <si>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</si>
  <si>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</si>
  <si>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</si>
  <si>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</si>
  <si>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</si>
  <si>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</si>
  <si>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</si>
  <si>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</si>
  <si>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</si>
  <si>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</si>
  <si>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</si>
  <si>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</si>
  <si>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</si>
  <si>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</si>
  <si>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</si>
  <si>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</si>
  <si>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</si>
  <si>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</si>
  <si>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</si>
  <si>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</si>
  <si>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</si>
  <si>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</si>
  <si>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</si>
  <si>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</si>
  <si>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</si>
  <si>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</si>
  <si>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</si>
  <si>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</si>
  <si>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</si>
  <si>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</si>
  <si>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Intitulé tâche</t>
  </si>
  <si>
    <t>Jours-hommes</t>
  </si>
  <si>
    <t>1.1</t>
  </si>
  <si>
    <t>Sous-tâche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</si>
  <si>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</si>
  <si>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</si>
  <si>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</si>
  <si>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</si>
  <si>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</si>
  <si>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</si>
  <si>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</si>
  <si>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</si>
  <si>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</si>
  <si>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</si>
  <si>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</si>
  <si>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</si>
  <si>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</si>
  <si>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</si>
  <si>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</si>
  <si>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</si>
  <si>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7.1</t>
  </si>
  <si>
    <t>7.2</t>
  </si>
  <si>
    <t>7.3</t>
  </si>
  <si>
    <t>Diagramme de Gantt</t>
  </si>
  <si>
    <t>Date de démarrage :</t>
  </si>
  <si>
    <t>Objectif du projet :</t>
  </si>
  <si>
    <t>Lancement d'une gamme de cosmétique biologique</t>
  </si>
  <si>
    <t>Elaborer et lancer une gamme de produits cosmétiques certifiés bio (visage, corps et cheveux) en moins de 6 mois, destinée à la parapharmacie</t>
  </si>
  <si>
    <t>CONCEPTION</t>
  </si>
  <si>
    <t>1)</t>
  </si>
  <si>
    <t>Jalons :</t>
  </si>
  <si>
    <t>R&amp;D</t>
  </si>
  <si>
    <t>2)</t>
  </si>
  <si>
    <t>Conception marketing</t>
  </si>
  <si>
    <t>Echantillons et tests</t>
  </si>
  <si>
    <t>PRODUCTION ET COUTS</t>
  </si>
  <si>
    <t>Fournisseurs et coûts</t>
  </si>
  <si>
    <t>LANCEMENT</t>
  </si>
  <si>
    <t>3)</t>
  </si>
  <si>
    <t>Pré-prod</t>
  </si>
  <si>
    <t>Production et logistique</t>
  </si>
  <si>
    <t>Evènement de lancement</t>
  </si>
  <si>
    <t>Communication médias</t>
  </si>
  <si>
    <t>Actions commerciales France et export</t>
  </si>
  <si>
    <t>Feuille de route</t>
  </si>
  <si>
    <t>maquette gamme</t>
  </si>
  <si>
    <t>formules</t>
  </si>
  <si>
    <t>échantillons</t>
  </si>
  <si>
    <t>validation gamme</t>
  </si>
  <si>
    <t>lancement officiel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</si>
</sst>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</font>
    <font>
      <b/>
      <i/>
      <sz val="20"/>
      <color rgb="FFC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color theme="8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theme="4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7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0" fillId="3" borderId="8" xfId="0" applyFill="1" applyBorder="1" applyAlignment="1" applyProtection="1">
      <alignment horizontal="center" textRotation="90"/>
      <protection locked="0"/>
    </xf>
    <xf numFmtId="0" fontId="0" fillId="3" borderId="9" xfId="0" applyFill="1" applyBorder="1" applyAlignment="1" applyProtection="1">
      <alignment horizontal="center" textRotation="90"/>
      <protection locked="0"/>
    </xf>
    <xf numFmtId="0" fontId="0" fillId="3" borderId="10" xfId="0" applyFill="1" applyBorder="1" applyAlignment="1" applyProtection="1">
      <alignment horizontal="center" textRotation="90"/>
      <protection locked="0"/>
    </xf>
    <xf numFmtId="0" fontId="8" fillId="3" borderId="1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12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7" xfId="0" applyFont="1" applyBorder="1" applyProtection="1"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1" fillId="0" borderId="13" xfId="0" applyFont="1" applyBorder="1" applyProtection="1">
      <protection locked="0"/>
    </xf>
    <xf numFmtId="0" fontId="11" fillId="0" borderId="14" xfId="0" applyFont="1" applyBorder="1" applyProtection="1">
      <protection locked="0"/>
    </xf>
    <xf numFmtId="0" fontId="11" fillId="4" borderId="14" xfId="0" applyFont="1" applyFill="1" applyBorder="1" applyProtection="1">
      <protection locked="0"/>
    </xf>
    <xf numFmtId="0" fontId="11" fillId="0" borderId="15" xfId="0" applyFont="1" applyBorder="1" applyProtection="1">
      <protection locked="0"/>
    </xf>
    <xf numFmtId="0" fontId="10" fillId="0" borderId="16" xfId="0" applyFont="1" applyBorder="1" applyAlignment="1" applyProtection="1">
      <alignment horizontal="right" wrapText="1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7" xfId="0" applyFont="1" applyBorder="1" applyProtection="1"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0" fontId="11" fillId="4" borderId="9" xfId="0" applyFont="1" applyFill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5" borderId="2" xfId="0" applyFont="1" applyFill="1" applyBorder="1" applyProtection="1">
      <protection locked="0"/>
    </xf>
    <xf numFmtId="0" fontId="11" fillId="0" borderId="3" xfId="0" applyFont="1" applyBorder="1" applyProtection="1"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5" borderId="14" xfId="0" applyFont="1" applyFill="1" applyBorder="1" applyAlignment="1" applyProtection="1">
      <alignment horizontal="left"/>
      <protection locked="0"/>
    </xf>
    <xf numFmtId="0" fontId="11" fillId="5" borderId="14" xfId="0" applyFont="1" applyFill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1" fillId="5" borderId="9" xfId="0" applyFont="1" applyFill="1" applyBorder="1" applyProtection="1"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2" fillId="0" borderId="2" xfId="0" applyFont="1" applyBorder="1" applyProtection="1">
      <protection locked="0"/>
    </xf>
    <xf numFmtId="0" fontId="12" fillId="6" borderId="2" xfId="0" applyFont="1" applyFill="1" applyBorder="1" applyProtection="1">
      <protection locked="0"/>
    </xf>
    <xf numFmtId="0" fontId="12" fillId="0" borderId="3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13" fillId="6" borderId="14" xfId="0" applyFont="1" applyFill="1" applyBorder="1" applyProtection="1">
      <protection locked="0"/>
    </xf>
    <xf numFmtId="0" fontId="14" fillId="0" borderId="15" xfId="0" applyFont="1" applyBorder="1" applyProtection="1"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3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2" fillId="7" borderId="2" xfId="0" applyFont="1" applyFill="1" applyBorder="1" applyProtection="1">
      <protection locked="0"/>
    </xf>
    <xf numFmtId="0" fontId="15" fillId="0" borderId="7" xfId="0" applyFont="1" applyBorder="1" applyProtection="1">
      <protection locked="0"/>
    </xf>
    <xf numFmtId="0" fontId="11" fillId="7" borderId="14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Protection="1">
      <protection locked="0"/>
    </xf>
    <xf numFmtId="0" fontId="16" fillId="3" borderId="11" xfId="0" applyFont="1" applyFill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right"/>
      <protection locked="0"/>
    </xf>
    <xf numFmtId="0" fontId="17" fillId="0" borderId="7" xfId="0" applyFont="1" applyBorder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1" fillId="8" borderId="14" xfId="0" applyFont="1" applyFill="1" applyBorder="1" applyProtection="1">
      <protection locked="0"/>
    </xf>
    <xf numFmtId="0" fontId="17" fillId="0" borderId="12" xfId="0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right"/>
      <protection locked="0"/>
    </xf>
    <xf numFmtId="0" fontId="17" fillId="0" borderId="17" xfId="0" applyFont="1" applyBorder="1" applyProtection="1"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1" fillId="8" borderId="9" xfId="0" applyFont="1" applyFill="1" applyBorder="1" applyProtection="1">
      <protection locked="0"/>
    </xf>
    <xf numFmtId="0" fontId="11" fillId="9" borderId="2" xfId="0" applyFont="1" applyFill="1" applyBorder="1" applyProtection="1">
      <protection locked="0"/>
    </xf>
    <xf numFmtId="0" fontId="18" fillId="0" borderId="7" xfId="0" applyFont="1" applyBorder="1" applyProtection="1">
      <protection locked="0"/>
    </xf>
    <xf numFmtId="0" fontId="11" fillId="9" borderId="14" xfId="0" applyFont="1" applyFill="1" applyBorder="1" applyProtection="1">
      <protection locked="0"/>
    </xf>
    <xf numFmtId="0" fontId="11" fillId="9" borderId="15" xfId="0" applyFont="1" applyFill="1" applyBorder="1" applyProtection="1">
      <protection locked="0"/>
    </xf>
    <xf numFmtId="0" fontId="18" fillId="0" borderId="17" xfId="0" applyFont="1" applyBorder="1" applyProtection="1">
      <protection locked="0"/>
    </xf>
    <xf numFmtId="0" fontId="8" fillId="3" borderId="12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7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10" borderId="0" xfId="0" applyFont="1" applyFill="1" applyProtection="1">
      <protection locked="0"/>
    </xf>
    <xf numFmtId="0" fontId="12" fillId="10" borderId="5" xfId="0" applyFont="1" applyFill="1" applyBorder="1" applyProtection="1">
      <protection locked="0"/>
    </xf>
    <xf numFmtId="0" fontId="19" fillId="0" borderId="14" xfId="0" applyFont="1" applyBorder="1" applyProtection="1">
      <protection locked="0"/>
    </xf>
    <xf numFmtId="0" fontId="11" fillId="10" borderId="14" xfId="0" applyFont="1" applyFill="1" applyBorder="1" applyProtection="1">
      <protection locked="0"/>
    </xf>
    <xf numFmtId="0" fontId="11" fillId="10" borderId="15" xfId="0" applyFont="1" applyFill="1" applyBorder="1" applyProtection="1">
      <protection locked="0"/>
    </xf>
    <xf numFmtId="0" fontId="19" fillId="0" borderId="9" xfId="0" applyFont="1" applyBorder="1" applyProtection="1">
      <protection locked="0"/>
    </xf>
    <xf numFmtId="0" fontId="11" fillId="10" borderId="10" xfId="0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textRotation="90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 textRotation="90"/>
      <protection locked="0"/>
    </xf>
    <xf numFmtId="0" fontId="0" fillId="3" borderId="10" xfId="0" applyFill="1" applyBorder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20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 textRotation="90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4" fontId="20" fillId="0" borderId="0" xfId="0" applyNumberFormat="1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textRotation="90"/>
      <protection locked="0"/>
    </xf>
    <xf numFmtId="14" fontId="14" fillId="0" borderId="0" xfId="0" applyNumberFormat="1" applyFont="1" applyBorder="1" applyAlignment="1" applyProtection="1">
      <alignment horizontal="center" vertical="center" textRotation="90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right" vertical="center" wrapText="1"/>
      <protection locked="0"/>
    </xf>
    <xf numFmtId="0" fontId="24" fillId="0" borderId="9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 wrapText="1"/>
    </xf>
    <xf numFmtId="0" fontId="25" fillId="0" borderId="18" xfId="0" applyFont="1" applyBorder="1" applyAlignment="1" applyProtection="1">
      <alignment horizontal="center" vertical="center" textRotation="90"/>
      <protection locked="0"/>
    </xf>
    <xf numFmtId="0" fontId="25" fillId="0" borderId="19" xfId="0" applyFont="1" applyBorder="1" applyAlignment="1" applyProtection="1">
      <alignment horizontal="center" vertical="center" textRotation="90"/>
      <protection locked="0"/>
    </xf>
    <xf numFmtId="0" fontId="25" fillId="0" borderId="20" xfId="0" applyFont="1" applyBorder="1" applyAlignment="1" applyProtection="1">
      <alignment horizontal="center" vertical="center" textRotation="90"/>
      <protection locked="0"/>
    </xf>
    <xf numFmtId="0" fontId="26" fillId="0" borderId="8" xfId="0" applyFont="1" applyBorder="1" applyAlignment="1" applyProtection="1">
      <alignment horizontal="center" vertical="center" textRotation="90"/>
      <protection locked="0"/>
    </xf>
    <xf numFmtId="0" fontId="26" fillId="0" borderId="19" xfId="0" applyFont="1" applyBorder="1" applyAlignment="1" applyProtection="1">
      <alignment horizontal="center" vertical="center" textRotation="90"/>
      <protection locked="0"/>
    </xf>
    <xf numFmtId="0" fontId="26" fillId="0" borderId="20" xfId="0" applyFont="1" applyBorder="1" applyAlignment="1" applyProtection="1">
      <alignment horizontal="center" vertical="center" textRotation="90"/>
      <protection locked="0"/>
    </xf>
    <xf numFmtId="0" fontId="27" fillId="4" borderId="14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4" borderId="9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11" borderId="14" xfId="0" applyFont="1" applyFill="1" applyBorder="1" applyAlignment="1" applyProtection="1">
      <alignment horizontal="center" vertical="center"/>
      <protection locked="0"/>
    </xf>
    <xf numFmtId="0" fontId="27" fillId="11" borderId="9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5" borderId="14" xfId="0" applyFont="1" applyFill="1" applyBorder="1" applyAlignment="1" applyProtection="1">
      <alignment horizontal="center" vertical="center"/>
      <protection locked="0"/>
    </xf>
    <xf numFmtId="0" fontId="27" fillId="5" borderId="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3" fillId="3" borderId="21" xfId="0" applyFont="1" applyFill="1" applyBorder="1" applyAlignment="1" applyProtection="1">
      <alignment horizontal="left" vertical="center"/>
      <protection locked="0"/>
    </xf>
    <xf numFmtId="0" fontId="23" fillId="3" borderId="3" xfId="0" applyFont="1" applyFill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 indent="3"/>
      <protection locked="0"/>
    </xf>
    <xf numFmtId="0" fontId="21" fillId="2" borderId="19" xfId="0" applyFont="1" applyFill="1" applyBorder="1" applyAlignment="1" applyProtection="1">
      <alignment horizontal="left" vertical="center" indent="3"/>
      <protection locked="0"/>
    </xf>
    <xf numFmtId="0" fontId="5" fillId="0" borderId="1" xfId="0" applyFont="1" applyBorder="1" applyAlignment="1" applyProtection="1">
      <alignment horizontal="center" textRotation="90"/>
      <protection locked="0"/>
    </xf>
    <xf numFmtId="0" fontId="5" fillId="0" borderId="4" xfId="0" applyFont="1" applyBorder="1" applyAlignment="1" applyProtection="1">
      <alignment horizontal="center" textRotation="90"/>
      <protection locked="0"/>
    </xf>
    <xf numFmtId="0" fontId="5" fillId="2" borderId="1" xfId="0" applyFont="1" applyFill="1" applyBorder="1" applyAlignment="1" applyProtection="1">
      <alignment horizontal="left" vertical="center" indent="3"/>
      <protection locked="0"/>
    </xf>
    <xf numFmtId="0" fontId="5" fillId="2" borderId="2" xfId="0" applyFont="1" applyFill="1" applyBorder="1" applyAlignment="1" applyProtection="1">
      <alignment horizontal="left" vertical="center" indent="3"/>
      <protection locked="0"/>
    </xf>
    <xf numFmtId="0" fontId="5" fillId="2" borderId="4" xfId="0" applyFont="1" applyFill="1" applyBorder="1" applyAlignment="1" applyProtection="1">
      <alignment horizontal="left" vertical="center" indent="3"/>
      <protection locked="0"/>
    </xf>
    <xf numFmtId="0" fontId="5" fillId="2" borderId="0" xfId="0" applyFont="1" applyFill="1" applyAlignment="1" applyProtection="1">
      <alignment horizontal="left" vertical="center" indent="3"/>
      <protection locked="0"/>
    </xf>
    <xf numFmtId="0" fontId="5" fillId="2" borderId="6" xfId="0" applyFont="1" applyFill="1" applyBorder="1" applyAlignment="1" applyProtection="1">
      <alignment horizontal="left" vertical="center" indent="3"/>
      <protection locked="0"/>
    </xf>
    <xf numFmtId="0" fontId="5" fillId="2" borderId="7" xfId="0" applyFont="1" applyFill="1" applyBorder="1" applyAlignment="1" applyProtection="1">
      <alignment horizontal="left" vertical="center" indent="3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265834</xdr:colOff>
      <xdr:row>0</xdr:row>
      <xdr:rowOff>93519</xdr:rowOff>
    </xdr:from>
    <xdr:to>
      <xdr:col>39</xdr:col>
      <xdr:colOff>246608</xdr:colOff>
      <xdr:row>3</xdr:row>
      <xdr:rowOff>100445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265834</xdr:colOff>
      <xdr:row>0</xdr:row>
      <xdr:rowOff>93519</xdr:rowOff>
    </xdr:from>
    <xdr:to>
      <xdr:col>41</xdr:col>
      <xdr:colOff>246608</xdr:colOff>
      <xdr:row>3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7EEF3F4-B6E5-4B77-874F-88E2607C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B1:AN26"/>
  <sheetViews>
    <sheetView showGridLines="0" tabSelected="1" zoomScale="110" zoomScaleNormal="110" workbookViewId="0">
      <selection activeCell="C15" sqref="C15:D15"/>
    </sheetView>
  </sheetViews>
  <sheetFormatPr baseColWidth="10" defaultRowHeight="12.75" x14ac:dyDescent="0.2"/>
  <cols>
    <col min="1" max="1" width="1" style="97" customWidth="1"/>
    <col min="2" max="2" width="6.85546875" style="97" customWidth="1"/>
    <col min="3" max="3" width="34.5703125" style="97" customWidth="1"/>
    <col min="4" max="4" width="15.5703125" style="97" customWidth="1"/>
    <col min="5" max="40" width="4.140625" style="97" customWidth="1"/>
    <col min="41" max="41" width="1.7109375" style="97" customWidth="1"/>
    <col min="42" max="16384" width="11.42578125" style="97"/>
  </cols>
  <sheetData>
    <row r="1" spans="2:40" ht="25.5" x14ac:dyDescent="0.2">
      <c r="B1" s="98" t="s">
        <v>94</v>
      </c>
    </row>
    <row r="3" spans="2:40" ht="11.25" customHeight="1" x14ac:dyDescent="0.2"/>
    <row r="4" spans="2:40" ht="15.75" customHeight="1" x14ac:dyDescent="0.2">
      <c r="C4" s="106" t="s">
        <v>0</v>
      </c>
      <c r="D4" s="151" t="s">
        <v>76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40" ht="8.25" customHeight="1" x14ac:dyDescent="0.2">
      <c r="C5" s="105"/>
      <c r="D5" s="11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40" ht="15.75" customHeight="1" x14ac:dyDescent="0.2">
      <c r="C6" s="106" t="s">
        <v>75</v>
      </c>
      <c r="D6" s="110" t="s">
        <v>77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40" ht="8.25" customHeight="1" x14ac:dyDescent="0.2">
      <c r="C7" s="105"/>
      <c r="D7" s="11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2:40" ht="15.75" customHeight="1" x14ac:dyDescent="0.2">
      <c r="C8" s="106" t="s">
        <v>74</v>
      </c>
      <c r="D8" s="111">
        <v>44815</v>
      </c>
      <c r="E8" s="108"/>
      <c r="F8" s="109"/>
      <c r="G8" s="109"/>
      <c r="H8" s="109"/>
      <c r="I8" s="108"/>
      <c r="J8" s="109"/>
      <c r="K8" s="109"/>
      <c r="L8" s="109"/>
      <c r="M8" s="109"/>
      <c r="N8" s="108"/>
      <c r="O8" s="109"/>
      <c r="P8" s="101"/>
      <c r="Q8" s="101"/>
      <c r="R8" s="100"/>
      <c r="S8" s="101"/>
      <c r="T8" s="101"/>
      <c r="U8" s="101"/>
      <c r="V8" s="101"/>
      <c r="W8" s="100"/>
      <c r="X8" s="101"/>
      <c r="Y8" s="101"/>
      <c r="Z8" s="101"/>
      <c r="AA8" s="100"/>
      <c r="AB8" s="101"/>
      <c r="AC8" s="101"/>
      <c r="AD8" s="101"/>
      <c r="AE8" s="101"/>
      <c r="AF8" s="100"/>
      <c r="AG8" s="101"/>
      <c r="AH8" s="101"/>
      <c r="AI8" s="101"/>
      <c r="AJ8" s="100"/>
      <c r="AK8" s="101"/>
      <c r="AL8" s="101"/>
      <c r="AM8" s="101"/>
      <c r="AN8" s="101"/>
    </row>
    <row r="9" spans="2:40" s="113" customFormat="1" ht="60" hidden="1" customHeight="1" x14ac:dyDescent="0.2">
      <c r="C9" s="106"/>
      <c r="D9" s="111"/>
      <c r="E9" s="116">
        <f>D8</f>
        <v>44815</v>
      </c>
      <c r="F9" s="116">
        <f>E9+7</f>
        <v>44822</v>
      </c>
      <c r="G9" s="116">
        <f t="shared" ref="G9:AN9" si="0">F9+7</f>
        <v>44829</v>
      </c>
      <c r="H9" s="116">
        <f t="shared" si="0"/>
        <v>44836</v>
      </c>
      <c r="I9" s="116">
        <f t="shared" si="0"/>
        <v>44843</v>
      </c>
      <c r="J9" s="116">
        <f t="shared" si="0"/>
        <v>44850</v>
      </c>
      <c r="K9" s="116">
        <f t="shared" si="0"/>
        <v>44857</v>
      </c>
      <c r="L9" s="116">
        <f t="shared" si="0"/>
        <v>44864</v>
      </c>
      <c r="M9" s="116">
        <f t="shared" si="0"/>
        <v>44871</v>
      </c>
      <c r="N9" s="116">
        <f t="shared" si="0"/>
        <v>44878</v>
      </c>
      <c r="O9" s="116">
        <f t="shared" si="0"/>
        <v>44885</v>
      </c>
      <c r="P9" s="116">
        <f t="shared" si="0"/>
        <v>44892</v>
      </c>
      <c r="Q9" s="116">
        <f t="shared" si="0"/>
        <v>44899</v>
      </c>
      <c r="R9" s="116">
        <f t="shared" si="0"/>
        <v>44906</v>
      </c>
      <c r="S9" s="116">
        <f t="shared" si="0"/>
        <v>44913</v>
      </c>
      <c r="T9" s="116">
        <f t="shared" si="0"/>
        <v>44920</v>
      </c>
      <c r="U9" s="116">
        <f t="shared" si="0"/>
        <v>44927</v>
      </c>
      <c r="V9" s="116">
        <f t="shared" si="0"/>
        <v>44934</v>
      </c>
      <c r="W9" s="116">
        <f t="shared" si="0"/>
        <v>44941</v>
      </c>
      <c r="X9" s="116">
        <f t="shared" si="0"/>
        <v>44948</v>
      </c>
      <c r="Y9" s="116">
        <f t="shared" si="0"/>
        <v>44955</v>
      </c>
      <c r="Z9" s="116">
        <f t="shared" si="0"/>
        <v>44962</v>
      </c>
      <c r="AA9" s="116">
        <f t="shared" si="0"/>
        <v>44969</v>
      </c>
      <c r="AB9" s="116">
        <f t="shared" si="0"/>
        <v>44976</v>
      </c>
      <c r="AC9" s="116">
        <f t="shared" si="0"/>
        <v>44983</v>
      </c>
      <c r="AD9" s="116">
        <f t="shared" si="0"/>
        <v>44990</v>
      </c>
      <c r="AE9" s="116">
        <f t="shared" si="0"/>
        <v>44997</v>
      </c>
      <c r="AF9" s="116">
        <f t="shared" si="0"/>
        <v>45004</v>
      </c>
      <c r="AG9" s="116">
        <f t="shared" si="0"/>
        <v>45011</v>
      </c>
      <c r="AH9" s="116">
        <f t="shared" si="0"/>
        <v>45018</v>
      </c>
      <c r="AI9" s="116">
        <f t="shared" si="0"/>
        <v>45025</v>
      </c>
      <c r="AJ9" s="116">
        <f t="shared" si="0"/>
        <v>45032</v>
      </c>
      <c r="AK9" s="116">
        <f t="shared" si="0"/>
        <v>45039</v>
      </c>
      <c r="AL9" s="116">
        <f t="shared" si="0"/>
        <v>45046</v>
      </c>
      <c r="AM9" s="116">
        <f t="shared" si="0"/>
        <v>45053</v>
      </c>
      <c r="AN9" s="116">
        <f t="shared" si="0"/>
        <v>45060</v>
      </c>
    </row>
    <row r="10" spans="2:40" s="113" customFormat="1" ht="22.5" hidden="1" customHeight="1" x14ac:dyDescent="0.2">
      <c r="B10" s="102"/>
      <c r="C10" s="112"/>
      <c r="E10" s="114">
        <f>_xlfn.ISOWEEKNUM(E9)</f>
        <v>36</v>
      </c>
      <c r="F10" s="114">
        <f t="shared" ref="F10:AN10" si="1">_xlfn.ISOWEEKNUM(F9)</f>
        <v>37</v>
      </c>
      <c r="G10" s="114">
        <f t="shared" si="1"/>
        <v>38</v>
      </c>
      <c r="H10" s="114">
        <f t="shared" si="1"/>
        <v>39</v>
      </c>
      <c r="I10" s="114">
        <f t="shared" si="1"/>
        <v>40</v>
      </c>
      <c r="J10" s="114">
        <f t="shared" si="1"/>
        <v>41</v>
      </c>
      <c r="K10" s="114">
        <f t="shared" si="1"/>
        <v>42</v>
      </c>
      <c r="L10" s="114">
        <f t="shared" si="1"/>
        <v>43</v>
      </c>
      <c r="M10" s="114">
        <f t="shared" si="1"/>
        <v>44</v>
      </c>
      <c r="N10" s="114">
        <f t="shared" si="1"/>
        <v>45</v>
      </c>
      <c r="O10" s="114">
        <f t="shared" si="1"/>
        <v>46</v>
      </c>
      <c r="P10" s="114">
        <f t="shared" si="1"/>
        <v>47</v>
      </c>
      <c r="Q10" s="114">
        <f t="shared" si="1"/>
        <v>48</v>
      </c>
      <c r="R10" s="114">
        <f t="shared" si="1"/>
        <v>49</v>
      </c>
      <c r="S10" s="114">
        <f t="shared" si="1"/>
        <v>50</v>
      </c>
      <c r="T10" s="114">
        <f t="shared" si="1"/>
        <v>51</v>
      </c>
      <c r="U10" s="114">
        <f t="shared" si="1"/>
        <v>52</v>
      </c>
      <c r="V10" s="114">
        <f t="shared" si="1"/>
        <v>1</v>
      </c>
      <c r="W10" s="114">
        <f t="shared" si="1"/>
        <v>2</v>
      </c>
      <c r="X10" s="114">
        <f t="shared" si="1"/>
        <v>3</v>
      </c>
      <c r="Y10" s="114">
        <f t="shared" si="1"/>
        <v>4</v>
      </c>
      <c r="Z10" s="114">
        <f t="shared" si="1"/>
        <v>5</v>
      </c>
      <c r="AA10" s="114">
        <f t="shared" si="1"/>
        <v>6</v>
      </c>
      <c r="AB10" s="114">
        <f t="shared" si="1"/>
        <v>7</v>
      </c>
      <c r="AC10" s="114">
        <f t="shared" si="1"/>
        <v>8</v>
      </c>
      <c r="AD10" s="114">
        <f t="shared" si="1"/>
        <v>9</v>
      </c>
      <c r="AE10" s="114">
        <f t="shared" si="1"/>
        <v>10</v>
      </c>
      <c r="AF10" s="114">
        <f t="shared" si="1"/>
        <v>11</v>
      </c>
      <c r="AG10" s="114">
        <f t="shared" si="1"/>
        <v>12</v>
      </c>
      <c r="AH10" s="114">
        <f t="shared" si="1"/>
        <v>13</v>
      </c>
      <c r="AI10" s="114">
        <f t="shared" si="1"/>
        <v>14</v>
      </c>
      <c r="AJ10" s="114">
        <f t="shared" si="1"/>
        <v>15</v>
      </c>
      <c r="AK10" s="114">
        <f t="shared" si="1"/>
        <v>16</v>
      </c>
      <c r="AL10" s="114">
        <f t="shared" si="1"/>
        <v>17</v>
      </c>
      <c r="AM10" s="114">
        <f t="shared" si="1"/>
        <v>18</v>
      </c>
      <c r="AN10" s="114">
        <f t="shared" si="1"/>
        <v>19</v>
      </c>
    </row>
    <row r="11" spans="2:40" s="113" customFormat="1" ht="13.5" customHeight="1" x14ac:dyDescent="0.2">
      <c r="B11" s="102"/>
      <c r="C11" s="112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</row>
    <row r="12" spans="2:40" ht="39" customHeight="1" x14ac:dyDescent="0.2">
      <c r="B12" s="102"/>
      <c r="C12" s="99"/>
      <c r="D12" s="99"/>
      <c r="E12" s="126">
        <f>YEAR(E9)</f>
        <v>2022</v>
      </c>
      <c r="F12" s="127" t="str">
        <f>IF(YEAR(F9)=YEAR(E9),"",YEAR(F9))</f>
        <v/>
      </c>
      <c r="G12" s="127" t="str">
        <f t="shared" ref="G12:AN12" si="2">IF(YEAR(G9)=YEAR(F9),"",YEAR(G9))</f>
        <v/>
      </c>
      <c r="H12" s="127" t="str">
        <f t="shared" si="2"/>
        <v/>
      </c>
      <c r="I12" s="127" t="str">
        <f t="shared" si="2"/>
        <v/>
      </c>
      <c r="J12" s="127" t="str">
        <f t="shared" si="2"/>
        <v/>
      </c>
      <c r="K12" s="127" t="str">
        <f t="shared" si="2"/>
        <v/>
      </c>
      <c r="L12" s="127" t="str">
        <f t="shared" si="2"/>
        <v/>
      </c>
      <c r="M12" s="127" t="str">
        <f t="shared" si="2"/>
        <v/>
      </c>
      <c r="N12" s="127" t="str">
        <f t="shared" si="2"/>
        <v/>
      </c>
      <c r="O12" s="127" t="str">
        <f t="shared" si="2"/>
        <v/>
      </c>
      <c r="P12" s="127" t="str">
        <f t="shared" si="2"/>
        <v/>
      </c>
      <c r="Q12" s="127" t="str">
        <f t="shared" si="2"/>
        <v/>
      </c>
      <c r="R12" s="127" t="str">
        <f t="shared" si="2"/>
        <v/>
      </c>
      <c r="S12" s="127" t="str">
        <f t="shared" si="2"/>
        <v/>
      </c>
      <c r="T12" s="127" t="str">
        <f t="shared" si="2"/>
        <v/>
      </c>
      <c r="U12" s="127">
        <f t="shared" si="2"/>
        <v>2023</v>
      </c>
      <c r="V12" s="127" t="str">
        <f t="shared" si="2"/>
        <v/>
      </c>
      <c r="W12" s="127" t="str">
        <f t="shared" si="2"/>
        <v/>
      </c>
      <c r="X12" s="127" t="str">
        <f t="shared" si="2"/>
        <v/>
      </c>
      <c r="Y12" s="127" t="str">
        <f t="shared" si="2"/>
        <v/>
      </c>
      <c r="Z12" s="127" t="str">
        <f t="shared" si="2"/>
        <v/>
      </c>
      <c r="AA12" s="127" t="str">
        <f t="shared" si="2"/>
        <v/>
      </c>
      <c r="AB12" s="127" t="str">
        <f t="shared" si="2"/>
        <v/>
      </c>
      <c r="AC12" s="127" t="str">
        <f t="shared" si="2"/>
        <v/>
      </c>
      <c r="AD12" s="127" t="str">
        <f t="shared" si="2"/>
        <v/>
      </c>
      <c r="AE12" s="127" t="str">
        <f t="shared" si="2"/>
        <v/>
      </c>
      <c r="AF12" s="127" t="str">
        <f t="shared" si="2"/>
        <v/>
      </c>
      <c r="AG12" s="127" t="str">
        <f t="shared" si="2"/>
        <v/>
      </c>
      <c r="AH12" s="127" t="str">
        <f t="shared" si="2"/>
        <v/>
      </c>
      <c r="AI12" s="127" t="str">
        <f t="shared" si="2"/>
        <v/>
      </c>
      <c r="AJ12" s="127" t="str">
        <f t="shared" si="2"/>
        <v/>
      </c>
      <c r="AK12" s="127" t="str">
        <f t="shared" si="2"/>
        <v/>
      </c>
      <c r="AL12" s="127" t="str">
        <f t="shared" si="2"/>
        <v/>
      </c>
      <c r="AM12" s="127" t="str">
        <f t="shared" si="2"/>
        <v/>
      </c>
      <c r="AN12" s="128" t="str">
        <f t="shared" si="2"/>
        <v/>
      </c>
    </row>
    <row r="13" spans="2:40" ht="39" customHeight="1" x14ac:dyDescent="0.2">
      <c r="B13" s="102"/>
      <c r="C13" s="99"/>
      <c r="D13" s="99"/>
      <c r="E13" s="129" t="str">
        <f>TEXT(E9,"mmm")</f>
        <v>sept</v>
      </c>
      <c r="F13" s="130" t="str">
        <f>IF(TEXT(E9,"mmm")=TEXT(F9,"mmm"),"",TEXT(F9,"mmm"))</f>
        <v/>
      </c>
      <c r="G13" s="130" t="str">
        <f t="shared" ref="G13:AN13" si="3">IF(TEXT(F9,"mmm")=TEXT(G9,"mmm"),"",TEXT(G9,"mmm"))</f>
        <v/>
      </c>
      <c r="H13" s="130" t="str">
        <f t="shared" si="3"/>
        <v>oct</v>
      </c>
      <c r="I13" s="130" t="str">
        <f t="shared" si="3"/>
        <v/>
      </c>
      <c r="J13" s="130" t="str">
        <f t="shared" si="3"/>
        <v/>
      </c>
      <c r="K13" s="130" t="str">
        <f t="shared" si="3"/>
        <v/>
      </c>
      <c r="L13" s="130" t="str">
        <f t="shared" si="3"/>
        <v/>
      </c>
      <c r="M13" s="130" t="str">
        <f t="shared" si="3"/>
        <v>nov</v>
      </c>
      <c r="N13" s="130" t="str">
        <f t="shared" si="3"/>
        <v/>
      </c>
      <c r="O13" s="130" t="str">
        <f t="shared" si="3"/>
        <v/>
      </c>
      <c r="P13" s="130" t="str">
        <f t="shared" si="3"/>
        <v/>
      </c>
      <c r="Q13" s="130" t="str">
        <f t="shared" si="3"/>
        <v>déc</v>
      </c>
      <c r="R13" s="130" t="str">
        <f t="shared" si="3"/>
        <v/>
      </c>
      <c r="S13" s="130" t="str">
        <f t="shared" si="3"/>
        <v/>
      </c>
      <c r="T13" s="130" t="str">
        <f t="shared" si="3"/>
        <v/>
      </c>
      <c r="U13" s="130" t="str">
        <f t="shared" si="3"/>
        <v>janv</v>
      </c>
      <c r="V13" s="130" t="str">
        <f t="shared" si="3"/>
        <v/>
      </c>
      <c r="W13" s="130" t="str">
        <f t="shared" si="3"/>
        <v/>
      </c>
      <c r="X13" s="130" t="str">
        <f t="shared" si="3"/>
        <v/>
      </c>
      <c r="Y13" s="130" t="str">
        <f t="shared" si="3"/>
        <v/>
      </c>
      <c r="Z13" s="130" t="str">
        <f t="shared" si="3"/>
        <v>févr</v>
      </c>
      <c r="AA13" s="130" t="str">
        <f t="shared" si="3"/>
        <v/>
      </c>
      <c r="AB13" s="130" t="str">
        <f t="shared" si="3"/>
        <v/>
      </c>
      <c r="AC13" s="130" t="str">
        <f t="shared" si="3"/>
        <v/>
      </c>
      <c r="AD13" s="130" t="str">
        <f t="shared" si="3"/>
        <v>mars</v>
      </c>
      <c r="AE13" s="130" t="str">
        <f t="shared" si="3"/>
        <v/>
      </c>
      <c r="AF13" s="130" t="str">
        <f t="shared" si="3"/>
        <v/>
      </c>
      <c r="AG13" s="130" t="str">
        <f t="shared" si="3"/>
        <v/>
      </c>
      <c r="AH13" s="130" t="str">
        <f t="shared" si="3"/>
        <v>avr</v>
      </c>
      <c r="AI13" s="130" t="str">
        <f t="shared" si="3"/>
        <v/>
      </c>
      <c r="AJ13" s="130" t="str">
        <f t="shared" si="3"/>
        <v/>
      </c>
      <c r="AK13" s="130" t="str">
        <f t="shared" si="3"/>
        <v/>
      </c>
      <c r="AL13" s="130" t="str">
        <f t="shared" si="3"/>
        <v/>
      </c>
      <c r="AM13" s="130" t="str">
        <f t="shared" si="3"/>
        <v>mai</v>
      </c>
      <c r="AN13" s="131" t="str">
        <f t="shared" si="3"/>
        <v/>
      </c>
    </row>
    <row r="14" spans="2:40" ht="49.5" customHeight="1" x14ac:dyDescent="0.2">
      <c r="B14" s="154" t="s">
        <v>80</v>
      </c>
      <c r="C14" s="155"/>
      <c r="D14" s="96"/>
      <c r="E14" s="103" t="str">
        <f>"Sem. "&amp;E10</f>
        <v>Sem. 36</v>
      </c>
      <c r="F14" s="115" t="str">
        <f t="shared" ref="F14:AN14" si="4">"Sem. "&amp;F10</f>
        <v>Sem. 37</v>
      </c>
      <c r="G14" s="115" t="str">
        <f t="shared" si="4"/>
        <v>Sem. 38</v>
      </c>
      <c r="H14" s="115" t="str">
        <f t="shared" si="4"/>
        <v>Sem. 39</v>
      </c>
      <c r="I14" s="115" t="str">
        <f t="shared" si="4"/>
        <v>Sem. 40</v>
      </c>
      <c r="J14" s="115" t="str">
        <f t="shared" si="4"/>
        <v>Sem. 41</v>
      </c>
      <c r="K14" s="115" t="str">
        <f t="shared" si="4"/>
        <v>Sem. 42</v>
      </c>
      <c r="L14" s="115" t="str">
        <f t="shared" si="4"/>
        <v>Sem. 43</v>
      </c>
      <c r="M14" s="115" t="str">
        <f t="shared" si="4"/>
        <v>Sem. 44</v>
      </c>
      <c r="N14" s="115" t="str">
        <f t="shared" si="4"/>
        <v>Sem. 45</v>
      </c>
      <c r="O14" s="115" t="str">
        <f t="shared" si="4"/>
        <v>Sem. 46</v>
      </c>
      <c r="P14" s="115" t="str">
        <f t="shared" si="4"/>
        <v>Sem. 47</v>
      </c>
      <c r="Q14" s="115" t="str">
        <f t="shared" si="4"/>
        <v>Sem. 48</v>
      </c>
      <c r="R14" s="115" t="str">
        <f t="shared" si="4"/>
        <v>Sem. 49</v>
      </c>
      <c r="S14" s="115" t="str">
        <f t="shared" si="4"/>
        <v>Sem. 50</v>
      </c>
      <c r="T14" s="115" t="str">
        <f t="shared" si="4"/>
        <v>Sem. 51</v>
      </c>
      <c r="U14" s="115" t="str">
        <f t="shared" si="4"/>
        <v>Sem. 52</v>
      </c>
      <c r="V14" s="115" t="str">
        <f t="shared" si="4"/>
        <v>Sem. 1</v>
      </c>
      <c r="W14" s="115" t="str">
        <f t="shared" si="4"/>
        <v>Sem. 2</v>
      </c>
      <c r="X14" s="115" t="str">
        <f t="shared" si="4"/>
        <v>Sem. 3</v>
      </c>
      <c r="Y14" s="115" t="str">
        <f t="shared" si="4"/>
        <v>Sem. 4</v>
      </c>
      <c r="Z14" s="115" t="str">
        <f t="shared" si="4"/>
        <v>Sem. 5</v>
      </c>
      <c r="AA14" s="115" t="str">
        <f t="shared" si="4"/>
        <v>Sem. 6</v>
      </c>
      <c r="AB14" s="115" t="str">
        <f t="shared" si="4"/>
        <v>Sem. 7</v>
      </c>
      <c r="AC14" s="115" t="str">
        <f t="shared" si="4"/>
        <v>Sem. 8</v>
      </c>
      <c r="AD14" s="115" t="str">
        <f t="shared" si="4"/>
        <v>Sem. 9</v>
      </c>
      <c r="AE14" s="115" t="str">
        <f t="shared" si="4"/>
        <v>Sem. 10</v>
      </c>
      <c r="AF14" s="115" t="str">
        <f t="shared" si="4"/>
        <v>Sem. 11</v>
      </c>
      <c r="AG14" s="115" t="str">
        <f t="shared" si="4"/>
        <v>Sem. 12</v>
      </c>
      <c r="AH14" s="115" t="str">
        <f t="shared" si="4"/>
        <v>Sem. 13</v>
      </c>
      <c r="AI14" s="115" t="str">
        <f t="shared" si="4"/>
        <v>Sem. 14</v>
      </c>
      <c r="AJ14" s="115" t="str">
        <f t="shared" si="4"/>
        <v>Sem. 15</v>
      </c>
      <c r="AK14" s="115" t="str">
        <f t="shared" si="4"/>
        <v>Sem. 16</v>
      </c>
      <c r="AL14" s="115" t="str">
        <f t="shared" si="4"/>
        <v>Sem. 17</v>
      </c>
      <c r="AM14" s="115" t="str">
        <f t="shared" si="4"/>
        <v>Sem. 18</v>
      </c>
      <c r="AN14" s="104" t="str">
        <f t="shared" si="4"/>
        <v>Sem. 19</v>
      </c>
    </row>
    <row r="15" spans="2:40" ht="25.5" customHeight="1" x14ac:dyDescent="0.2">
      <c r="B15" s="117" t="s">
        <v>79</v>
      </c>
      <c r="C15" s="152" t="s">
        <v>78</v>
      </c>
      <c r="D15" s="15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</row>
    <row r="16" spans="2:40" s="107" customFormat="1" ht="25.5" customHeight="1" x14ac:dyDescent="0.2">
      <c r="B16" s="118"/>
      <c r="C16" s="119" t="s">
        <v>83</v>
      </c>
      <c r="D16" s="120"/>
      <c r="E16" s="135"/>
      <c r="F16" s="132"/>
      <c r="G16" s="132"/>
      <c r="H16" s="132"/>
      <c r="I16" s="132"/>
      <c r="J16" s="132"/>
      <c r="K16" s="132"/>
      <c r="L16" s="132" t="s">
        <v>95</v>
      </c>
      <c r="M16" s="136"/>
      <c r="N16" s="136"/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8"/>
    </row>
    <row r="17" spans="2:40" s="107" customFormat="1" ht="25.5" customHeight="1" x14ac:dyDescent="0.2">
      <c r="B17" s="118"/>
      <c r="C17" s="119" t="s">
        <v>81</v>
      </c>
      <c r="D17" s="120"/>
      <c r="E17" s="135"/>
      <c r="F17" s="137"/>
      <c r="G17" s="137"/>
      <c r="H17" s="137"/>
      <c r="I17" s="137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 t="s">
        <v>96</v>
      </c>
      <c r="U17" s="132"/>
      <c r="V17" s="132"/>
      <c r="W17" s="132"/>
      <c r="X17" s="136"/>
      <c r="Y17" s="136"/>
      <c r="Z17" s="136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8"/>
    </row>
    <row r="18" spans="2:40" s="107" customFormat="1" ht="25.5" customHeight="1" x14ac:dyDescent="0.2">
      <c r="B18" s="121"/>
      <c r="C18" s="122" t="s">
        <v>84</v>
      </c>
      <c r="D18" s="123"/>
      <c r="E18" s="139"/>
      <c r="F18" s="139"/>
      <c r="G18" s="139"/>
      <c r="H18" s="139"/>
      <c r="I18" s="139"/>
      <c r="J18" s="139"/>
      <c r="K18" s="139"/>
      <c r="L18" s="140"/>
      <c r="M18" s="140"/>
      <c r="N18" s="140"/>
      <c r="O18" s="140"/>
      <c r="P18" s="140"/>
      <c r="Q18" s="140"/>
      <c r="R18" s="140"/>
      <c r="S18" s="139"/>
      <c r="T18" s="139"/>
      <c r="U18" s="141"/>
      <c r="V18" s="141" t="s">
        <v>97</v>
      </c>
      <c r="W18" s="141"/>
      <c r="X18" s="141"/>
      <c r="Y18" s="141"/>
      <c r="Z18" s="140"/>
      <c r="AA18" s="140"/>
      <c r="AB18" s="140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2"/>
    </row>
    <row r="19" spans="2:40" ht="25.5" customHeight="1" x14ac:dyDescent="0.2">
      <c r="B19" s="117" t="s">
        <v>82</v>
      </c>
      <c r="C19" s="152" t="s">
        <v>85</v>
      </c>
      <c r="D19" s="153"/>
      <c r="E19" s="143"/>
      <c r="F19" s="143"/>
      <c r="G19" s="143"/>
      <c r="H19" s="143"/>
      <c r="I19" s="143"/>
      <c r="J19" s="143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3"/>
      <c r="AF19" s="143"/>
      <c r="AG19" s="143"/>
      <c r="AH19" s="143"/>
      <c r="AI19" s="143"/>
      <c r="AJ19" s="143"/>
      <c r="AK19" s="143"/>
      <c r="AL19" s="143"/>
      <c r="AM19" s="143"/>
      <c r="AN19" s="145"/>
    </row>
    <row r="20" spans="2:40" s="107" customFormat="1" ht="25.5" customHeight="1" x14ac:dyDescent="0.2">
      <c r="B20" s="124"/>
      <c r="C20" s="119" t="s">
        <v>86</v>
      </c>
      <c r="D20" s="120"/>
      <c r="E20" s="135"/>
      <c r="F20" s="137"/>
      <c r="G20" s="137"/>
      <c r="H20" s="137"/>
      <c r="I20" s="137"/>
      <c r="J20" s="137"/>
      <c r="K20" s="137"/>
      <c r="L20" s="136"/>
      <c r="M20" s="136"/>
      <c r="N20" s="136"/>
      <c r="O20" s="136"/>
      <c r="P20" s="136"/>
      <c r="Q20" s="136"/>
      <c r="R20" s="136"/>
      <c r="S20" s="136"/>
      <c r="T20" s="136"/>
      <c r="U20" s="146"/>
      <c r="V20" s="146"/>
      <c r="W20" s="146"/>
      <c r="X20" s="146"/>
      <c r="Y20" s="146"/>
      <c r="Z20" s="146" t="s">
        <v>98</v>
      </c>
      <c r="AA20" s="136"/>
      <c r="AB20" s="136"/>
      <c r="AC20" s="136"/>
      <c r="AD20" s="136"/>
      <c r="AE20" s="137"/>
      <c r="AF20" s="137"/>
      <c r="AG20" s="137"/>
      <c r="AH20" s="137"/>
      <c r="AI20" s="137"/>
      <c r="AJ20" s="137"/>
      <c r="AK20" s="137"/>
      <c r="AL20" s="137"/>
      <c r="AM20" s="137"/>
      <c r="AN20" s="138"/>
    </row>
    <row r="21" spans="2:40" s="107" customFormat="1" ht="25.5" customHeight="1" x14ac:dyDescent="0.2">
      <c r="B21" s="124"/>
      <c r="C21" s="119" t="s">
        <v>89</v>
      </c>
      <c r="D21" s="120"/>
      <c r="E21" s="135"/>
      <c r="F21" s="137"/>
      <c r="G21" s="137"/>
      <c r="H21" s="137"/>
      <c r="I21" s="137"/>
      <c r="J21" s="137"/>
      <c r="K21" s="137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46"/>
      <c r="AA21" s="146"/>
      <c r="AB21" s="146"/>
      <c r="AC21" s="136"/>
      <c r="AD21" s="136"/>
      <c r="AE21" s="137"/>
      <c r="AF21" s="137"/>
      <c r="AG21" s="137"/>
      <c r="AH21" s="137"/>
      <c r="AI21" s="137"/>
      <c r="AJ21" s="137"/>
      <c r="AK21" s="137"/>
      <c r="AL21" s="137"/>
      <c r="AM21" s="137"/>
      <c r="AN21" s="138"/>
    </row>
    <row r="22" spans="2:40" s="107" customFormat="1" ht="25.5" customHeight="1" x14ac:dyDescent="0.2">
      <c r="B22" s="121"/>
      <c r="C22" s="122" t="s">
        <v>90</v>
      </c>
      <c r="D22" s="123"/>
      <c r="E22" s="139"/>
      <c r="F22" s="139"/>
      <c r="G22" s="139"/>
      <c r="H22" s="139"/>
      <c r="I22" s="139"/>
      <c r="J22" s="139"/>
      <c r="K22" s="13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7"/>
      <c r="AD22" s="147"/>
      <c r="AE22" s="147"/>
      <c r="AF22" s="147"/>
      <c r="AG22" s="147"/>
      <c r="AH22" s="139"/>
      <c r="AI22" s="139"/>
      <c r="AJ22" s="139"/>
      <c r="AK22" s="139"/>
      <c r="AL22" s="139"/>
      <c r="AM22" s="139"/>
      <c r="AN22" s="148"/>
    </row>
    <row r="23" spans="2:40" ht="25.5" customHeight="1" x14ac:dyDescent="0.2">
      <c r="B23" s="117" t="s">
        <v>88</v>
      </c>
      <c r="C23" s="152" t="s">
        <v>87</v>
      </c>
      <c r="D23" s="153"/>
      <c r="E23" s="143"/>
      <c r="F23" s="143"/>
      <c r="G23" s="143"/>
      <c r="H23" s="143"/>
      <c r="I23" s="143"/>
      <c r="J23" s="143"/>
      <c r="K23" s="143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5"/>
    </row>
    <row r="24" spans="2:40" s="107" customFormat="1" ht="25.5" customHeight="1" x14ac:dyDescent="0.2">
      <c r="B24" s="124"/>
      <c r="C24" s="119" t="s">
        <v>93</v>
      </c>
      <c r="D24" s="120"/>
      <c r="E24" s="135"/>
      <c r="F24" s="137"/>
      <c r="G24" s="137"/>
      <c r="H24" s="137"/>
      <c r="I24" s="137"/>
      <c r="J24" s="137"/>
      <c r="K24" s="137"/>
      <c r="L24" s="137"/>
      <c r="M24" s="137"/>
      <c r="N24" s="137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49"/>
      <c r="Z24" s="149"/>
      <c r="AA24" s="149"/>
      <c r="AB24" s="149"/>
      <c r="AC24" s="149"/>
      <c r="AD24" s="149"/>
      <c r="AE24" s="149"/>
      <c r="AF24" s="149"/>
      <c r="AG24" s="137"/>
      <c r="AH24" s="137"/>
      <c r="AI24" s="137"/>
      <c r="AJ24" s="137"/>
      <c r="AK24" s="137"/>
      <c r="AL24" s="137"/>
      <c r="AM24" s="137"/>
      <c r="AN24" s="138"/>
    </row>
    <row r="25" spans="2:40" s="107" customFormat="1" ht="25.5" customHeight="1" x14ac:dyDescent="0.2">
      <c r="B25" s="124"/>
      <c r="C25" s="119" t="s">
        <v>92</v>
      </c>
      <c r="D25" s="120"/>
      <c r="E25" s="135"/>
      <c r="F25" s="137"/>
      <c r="G25" s="137"/>
      <c r="H25" s="137"/>
      <c r="I25" s="137"/>
      <c r="J25" s="137"/>
      <c r="K25" s="137"/>
      <c r="L25" s="137"/>
      <c r="M25" s="137"/>
      <c r="N25" s="137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7"/>
      <c r="Z25" s="137"/>
      <c r="AA25" s="137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38"/>
    </row>
    <row r="26" spans="2:40" s="125" customFormat="1" ht="25.5" customHeight="1" x14ac:dyDescent="0.2">
      <c r="B26" s="121"/>
      <c r="C26" s="122" t="s">
        <v>91</v>
      </c>
      <c r="D26" s="123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39"/>
      <c r="AD26" s="139"/>
      <c r="AE26" s="139"/>
      <c r="AF26" s="139"/>
      <c r="AG26" s="139"/>
      <c r="AH26" s="139"/>
      <c r="AI26" s="139"/>
      <c r="AJ26" s="150" t="s">
        <v>99</v>
      </c>
      <c r="AK26" s="139"/>
      <c r="AL26" s="139"/>
      <c r="AM26" s="139"/>
      <c r="AN26" s="148"/>
    </row>
  </sheetData>
  <sheetProtection formatCells="0" insertColumns="0" insertRows="0" deleteColumns="0" deleteRows="0"/>
  <mergeCells count="4">
    <mergeCell ref="C19:D19"/>
    <mergeCell ref="C23:D23"/>
    <mergeCell ref="B14:C14"/>
    <mergeCell ref="C15:D15"/>
  </mergeCells>
  <dataValidations count="1">
    <dataValidation type="date" allowBlank="1" showInputMessage="1" showErrorMessage="1" sqref="D8:D9" xr:uid="{00D19237-F6F4-45F3-AF88-11C634F1F8DD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3790-6E30-4EB3-A88D-AC530544EDE2}">
  <sheetPr>
    <pageSetUpPr fitToPage="1"/>
  </sheetPr>
  <dimension ref="B1:AP55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1" style="2" customWidth="1"/>
    <col min="2" max="2" width="6.85546875" style="2" customWidth="1"/>
    <col min="3" max="3" width="37.28515625" style="2" customWidth="1"/>
    <col min="4" max="4" width="28.85546875" style="2" customWidth="1"/>
    <col min="5" max="5" width="13.28515625" style="2" customWidth="1"/>
    <col min="6" max="6" width="15.5703125" style="2" customWidth="1"/>
    <col min="7" max="42" width="4.140625" style="2" customWidth="1"/>
    <col min="43" max="43" width="1.7109375" style="2" customWidth="1"/>
    <col min="44" max="16384" width="11.42578125" style="2"/>
  </cols>
  <sheetData>
    <row r="1" spans="2:42" ht="25.5" x14ac:dyDescent="0.35">
      <c r="B1" s="1" t="s">
        <v>73</v>
      </c>
    </row>
    <row r="3" spans="2:42" ht="18" x14ac:dyDescent="0.25">
      <c r="B3" s="3" t="s">
        <v>0</v>
      </c>
      <c r="C3" s="4"/>
      <c r="D3" s="4"/>
      <c r="E3" s="4"/>
      <c r="F3" s="4"/>
    </row>
    <row r="4" spans="2:42" x14ac:dyDescent="0.2">
      <c r="B4" s="4"/>
      <c r="C4" s="4"/>
      <c r="D4" s="4"/>
      <c r="E4" s="4"/>
      <c r="F4" s="4"/>
    </row>
    <row r="5" spans="2:42" ht="15.75" customHeight="1" x14ac:dyDescent="0.25">
      <c r="B5" s="5" t="s">
        <v>1</v>
      </c>
      <c r="C5" s="4"/>
      <c r="D5" s="4"/>
      <c r="E5" s="4"/>
      <c r="F5" s="4"/>
      <c r="G5" s="156" t="s">
        <v>2</v>
      </c>
      <c r="H5" s="6"/>
      <c r="I5" s="6"/>
      <c r="J5" s="6"/>
      <c r="K5" s="156" t="s">
        <v>3</v>
      </c>
      <c r="L5" s="6"/>
      <c r="M5" s="6"/>
      <c r="N5" s="6"/>
      <c r="O5" s="6"/>
      <c r="P5" s="156" t="s">
        <v>4</v>
      </c>
      <c r="Q5" s="6"/>
      <c r="R5" s="6"/>
      <c r="S5" s="6"/>
      <c r="T5" s="156" t="s">
        <v>5</v>
      </c>
      <c r="U5" s="6"/>
      <c r="V5" s="6"/>
      <c r="W5" s="6"/>
      <c r="X5" s="6"/>
      <c r="Y5" s="156" t="s">
        <v>6</v>
      </c>
      <c r="Z5" s="6"/>
      <c r="AA5" s="6"/>
      <c r="AB5" s="6"/>
      <c r="AC5" s="156" t="s">
        <v>7</v>
      </c>
      <c r="AD5" s="6"/>
      <c r="AE5" s="6"/>
      <c r="AF5" s="6"/>
      <c r="AG5" s="6"/>
      <c r="AH5" s="156" t="s">
        <v>8</v>
      </c>
      <c r="AI5" s="6"/>
      <c r="AJ5" s="6"/>
      <c r="AK5" s="6"/>
      <c r="AL5" s="156" t="s">
        <v>9</v>
      </c>
      <c r="AM5" s="6"/>
      <c r="AN5" s="6"/>
      <c r="AO5" s="6"/>
      <c r="AP5" s="7"/>
    </row>
    <row r="6" spans="2:42" ht="53.25" customHeight="1" x14ac:dyDescent="0.2">
      <c r="B6" s="8"/>
      <c r="C6" s="4"/>
      <c r="D6" s="4"/>
      <c r="E6" s="4"/>
      <c r="F6" s="4"/>
      <c r="G6" s="157"/>
      <c r="H6" s="9"/>
      <c r="I6" s="9"/>
      <c r="J6" s="9"/>
      <c r="K6" s="157"/>
      <c r="L6" s="9"/>
      <c r="M6" s="9"/>
      <c r="N6" s="9"/>
      <c r="O6" s="9"/>
      <c r="P6" s="157"/>
      <c r="Q6" s="9"/>
      <c r="R6" s="9"/>
      <c r="S6" s="9"/>
      <c r="T6" s="157"/>
      <c r="U6" s="9"/>
      <c r="V6" s="9"/>
      <c r="W6" s="9"/>
      <c r="X6" s="9"/>
      <c r="Y6" s="157"/>
      <c r="Z6" s="9"/>
      <c r="AA6" s="9"/>
      <c r="AB6" s="9"/>
      <c r="AC6" s="157"/>
      <c r="AD6" s="9"/>
      <c r="AE6" s="9"/>
      <c r="AF6" s="9"/>
      <c r="AG6" s="9"/>
      <c r="AH6" s="157"/>
      <c r="AI6" s="9"/>
      <c r="AJ6" s="9"/>
      <c r="AK6" s="9"/>
      <c r="AL6" s="157"/>
      <c r="AM6" s="9"/>
      <c r="AN6" s="9"/>
      <c r="AO6" s="9"/>
      <c r="AP6" s="10"/>
    </row>
    <row r="7" spans="2:42" x14ac:dyDescent="0.2">
      <c r="B7" s="158" t="s">
        <v>10</v>
      </c>
      <c r="C7" s="159"/>
      <c r="D7" s="162" t="s">
        <v>11</v>
      </c>
      <c r="E7" s="164" t="s">
        <v>12</v>
      </c>
      <c r="F7" s="166" t="s">
        <v>13</v>
      </c>
      <c r="G7" s="157"/>
      <c r="H7" s="11"/>
      <c r="I7" s="11"/>
      <c r="J7" s="11"/>
      <c r="K7" s="157"/>
      <c r="L7" s="11"/>
      <c r="M7" s="11"/>
      <c r="N7" s="11"/>
      <c r="O7" s="11"/>
      <c r="P7" s="157"/>
      <c r="Q7" s="11"/>
      <c r="R7" s="11"/>
      <c r="S7" s="11"/>
      <c r="T7" s="157"/>
      <c r="U7" s="11"/>
      <c r="V7" s="11"/>
      <c r="W7" s="11"/>
      <c r="X7" s="11"/>
      <c r="Y7" s="157"/>
      <c r="Z7" s="11"/>
      <c r="AA7" s="11"/>
      <c r="AB7" s="11"/>
      <c r="AC7" s="157"/>
      <c r="AD7" s="11"/>
      <c r="AE7" s="11"/>
      <c r="AF7" s="11"/>
      <c r="AG7" s="11"/>
      <c r="AH7" s="157"/>
      <c r="AI7" s="11"/>
      <c r="AJ7" s="11"/>
      <c r="AK7" s="11"/>
      <c r="AL7" s="157"/>
      <c r="AM7" s="11"/>
      <c r="AN7" s="11"/>
      <c r="AO7" s="11"/>
      <c r="AP7" s="12"/>
    </row>
    <row r="8" spans="2:42" ht="32.25" customHeight="1" x14ac:dyDescent="0.2">
      <c r="B8" s="160"/>
      <c r="C8" s="161"/>
      <c r="D8" s="163"/>
      <c r="E8" s="165"/>
      <c r="F8" s="167"/>
      <c r="G8" s="13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4" t="s">
        <v>26</v>
      </c>
      <c r="T8" s="14" t="s">
        <v>27</v>
      </c>
      <c r="U8" s="14" t="s">
        <v>28</v>
      </c>
      <c r="V8" s="14" t="s">
        <v>29</v>
      </c>
      <c r="W8" s="14" t="s">
        <v>30</v>
      </c>
      <c r="X8" s="14" t="s">
        <v>31</v>
      </c>
      <c r="Y8" s="14" t="s">
        <v>32</v>
      </c>
      <c r="Z8" s="14" t="s">
        <v>33</v>
      </c>
      <c r="AA8" s="14" t="s">
        <v>34</v>
      </c>
      <c r="AB8" s="14" t="s">
        <v>35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14" t="s">
        <v>43</v>
      </c>
      <c r="AK8" s="14" t="s">
        <v>44</v>
      </c>
      <c r="AL8" s="14" t="s">
        <v>45</v>
      </c>
      <c r="AM8" s="14" t="s">
        <v>46</v>
      </c>
      <c r="AN8" s="14" t="s">
        <v>47</v>
      </c>
      <c r="AO8" s="14" t="s">
        <v>48</v>
      </c>
      <c r="AP8" s="15" t="s">
        <v>49</v>
      </c>
    </row>
    <row r="9" spans="2:42" x14ac:dyDescent="0.2">
      <c r="B9" s="16">
        <v>1</v>
      </c>
      <c r="C9" s="17" t="s">
        <v>50</v>
      </c>
      <c r="D9" s="18" t="s">
        <v>11</v>
      </c>
      <c r="E9" s="18" t="s">
        <v>51</v>
      </c>
      <c r="F9" s="19" t="s">
        <v>13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1"/>
    </row>
    <row r="10" spans="2:42" x14ac:dyDescent="0.2">
      <c r="B10" s="22" t="s">
        <v>52</v>
      </c>
      <c r="C10" s="23" t="s">
        <v>53</v>
      </c>
      <c r="D10" s="24"/>
      <c r="E10" s="25"/>
      <c r="F10" s="26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30"/>
    </row>
    <row r="11" spans="2:42" x14ac:dyDescent="0.2">
      <c r="B11" s="22" t="s">
        <v>54</v>
      </c>
      <c r="C11" s="23" t="s">
        <v>53</v>
      </c>
      <c r="D11" s="24"/>
      <c r="E11" s="24"/>
      <c r="F11" s="26"/>
      <c r="G11" s="27"/>
      <c r="H11" s="28"/>
      <c r="I11" s="28"/>
      <c r="J11" s="28"/>
      <c r="K11" s="28"/>
      <c r="L11" s="29"/>
      <c r="M11" s="29"/>
      <c r="N11" s="29"/>
      <c r="O11" s="29"/>
      <c r="P11" s="29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30"/>
    </row>
    <row r="12" spans="2:42" x14ac:dyDescent="0.2">
      <c r="B12" s="31" t="s">
        <v>55</v>
      </c>
      <c r="C12" s="32" t="s">
        <v>53</v>
      </c>
      <c r="D12" s="33"/>
      <c r="E12" s="33"/>
      <c r="F12" s="34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6"/>
      <c r="R12" s="36"/>
      <c r="S12" s="36"/>
      <c r="T12" s="36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7"/>
    </row>
    <row r="13" spans="2:42" x14ac:dyDescent="0.2">
      <c r="B13" s="16">
        <v>2</v>
      </c>
      <c r="C13" s="17" t="s">
        <v>50</v>
      </c>
      <c r="D13" s="18" t="s">
        <v>11</v>
      </c>
      <c r="E13" s="18" t="s">
        <v>51</v>
      </c>
      <c r="F13" s="19" t="s">
        <v>13</v>
      </c>
      <c r="G13" s="38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40"/>
    </row>
    <row r="14" spans="2:42" x14ac:dyDescent="0.2">
      <c r="B14" s="41" t="s">
        <v>56</v>
      </c>
      <c r="C14" s="23" t="s">
        <v>53</v>
      </c>
      <c r="D14" s="24"/>
      <c r="E14" s="25"/>
      <c r="F14" s="26"/>
      <c r="G14" s="42"/>
      <c r="H14" s="43"/>
      <c r="I14" s="43"/>
      <c r="J14" s="28"/>
      <c r="K14" s="28"/>
      <c r="L14" s="44"/>
      <c r="M14" s="28"/>
      <c r="N14" s="44"/>
      <c r="O14" s="44"/>
      <c r="P14" s="44"/>
      <c r="Q14" s="45"/>
      <c r="R14" s="45"/>
      <c r="S14" s="45"/>
      <c r="T14" s="44"/>
      <c r="U14" s="44"/>
      <c r="V14" s="44"/>
      <c r="W14" s="4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30"/>
    </row>
    <row r="15" spans="2:42" x14ac:dyDescent="0.2">
      <c r="B15" s="41" t="s">
        <v>57</v>
      </c>
      <c r="C15" s="23" t="s">
        <v>53</v>
      </c>
      <c r="D15" s="24"/>
      <c r="E15" s="24"/>
      <c r="F15" s="26"/>
      <c r="G15" s="27"/>
      <c r="H15" s="28"/>
      <c r="I15" s="43"/>
      <c r="J15" s="28"/>
      <c r="K15" s="28"/>
      <c r="L15" s="44"/>
      <c r="M15" s="28"/>
      <c r="N15" s="44"/>
      <c r="O15" s="44"/>
      <c r="P15" s="43"/>
      <c r="Q15" s="43"/>
      <c r="R15" s="43"/>
      <c r="S15" s="46"/>
      <c r="T15" s="46"/>
      <c r="U15" s="43"/>
      <c r="V15" s="43"/>
      <c r="W15" s="43"/>
      <c r="X15" s="28"/>
      <c r="Y15" s="28"/>
      <c r="Z15" s="44"/>
      <c r="AA15" s="28"/>
      <c r="AB15" s="44"/>
      <c r="AC15" s="44"/>
      <c r="AD15" s="44"/>
      <c r="AE15" s="44"/>
      <c r="AF15" s="44"/>
      <c r="AG15" s="44"/>
      <c r="AH15" s="44"/>
      <c r="AI15" s="44"/>
      <c r="AJ15" s="28"/>
      <c r="AK15" s="28"/>
      <c r="AL15" s="28"/>
      <c r="AM15" s="28"/>
      <c r="AN15" s="28"/>
      <c r="AO15" s="28"/>
      <c r="AP15" s="30"/>
    </row>
    <row r="16" spans="2:42" s="50" customFormat="1" x14ac:dyDescent="0.2">
      <c r="B16" s="31" t="s">
        <v>58</v>
      </c>
      <c r="C16" s="32" t="s">
        <v>53</v>
      </c>
      <c r="D16" s="47"/>
      <c r="E16" s="33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48"/>
      <c r="X16" s="48"/>
      <c r="Y16" s="48"/>
      <c r="Z16" s="48"/>
      <c r="AA16" s="48"/>
      <c r="AB16" s="48"/>
      <c r="AC16" s="48"/>
      <c r="AD16" s="48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49"/>
    </row>
    <row r="17" spans="2:42" x14ac:dyDescent="0.2">
      <c r="B17" s="16">
        <v>3</v>
      </c>
      <c r="C17" s="17" t="s">
        <v>50</v>
      </c>
      <c r="D17" s="18" t="s">
        <v>11</v>
      </c>
      <c r="E17" s="18" t="s">
        <v>51</v>
      </c>
      <c r="F17" s="19" t="s">
        <v>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3"/>
    </row>
    <row r="18" spans="2:42" ht="14.25" customHeight="1" x14ac:dyDescent="0.2">
      <c r="B18" s="41" t="s">
        <v>59</v>
      </c>
      <c r="C18" s="23" t="s">
        <v>53</v>
      </c>
      <c r="D18" s="25"/>
      <c r="E18" s="25"/>
      <c r="F18" s="26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5"/>
      <c r="AH18" s="55"/>
      <c r="AI18" s="55"/>
      <c r="AJ18" s="55"/>
      <c r="AK18" s="55"/>
      <c r="AL18" s="55"/>
      <c r="AM18" s="55"/>
      <c r="AN18" s="55"/>
      <c r="AO18" s="55"/>
      <c r="AP18" s="57"/>
    </row>
    <row r="19" spans="2:42" x14ac:dyDescent="0.2">
      <c r="B19" s="41" t="s">
        <v>60</v>
      </c>
      <c r="C19" s="23" t="s">
        <v>53</v>
      </c>
      <c r="D19" s="24"/>
      <c r="E19" s="24"/>
      <c r="F19" s="26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8"/>
      <c r="Y19" s="55"/>
      <c r="Z19" s="55"/>
      <c r="AA19" s="55"/>
      <c r="AB19" s="56"/>
      <c r="AC19" s="56"/>
      <c r="AD19" s="56"/>
      <c r="AE19" s="56"/>
      <c r="AF19" s="56"/>
      <c r="AG19" s="56"/>
      <c r="AH19" s="56"/>
      <c r="AI19" s="56"/>
      <c r="AJ19" s="55"/>
      <c r="AK19" s="55"/>
      <c r="AL19" s="55"/>
      <c r="AM19" s="55"/>
      <c r="AN19" s="55"/>
      <c r="AO19" s="55"/>
      <c r="AP19" s="57"/>
    </row>
    <row r="20" spans="2:42" x14ac:dyDescent="0.2">
      <c r="B20" s="58" t="s">
        <v>61</v>
      </c>
      <c r="C20" s="32" t="s">
        <v>53</v>
      </c>
      <c r="D20" s="33"/>
      <c r="E20" s="33"/>
      <c r="F20" s="34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</row>
    <row r="21" spans="2:42" x14ac:dyDescent="0.2">
      <c r="B21" s="16">
        <v>4</v>
      </c>
      <c r="C21" s="17" t="s">
        <v>50</v>
      </c>
      <c r="D21" s="18" t="s">
        <v>11</v>
      </c>
      <c r="E21" s="18" t="s">
        <v>51</v>
      </c>
      <c r="F21" s="19" t="s">
        <v>13</v>
      </c>
      <c r="G21" s="51"/>
      <c r="H21" s="51"/>
      <c r="I21" s="51"/>
      <c r="J21" s="51"/>
      <c r="K21" s="51"/>
      <c r="L21" s="51"/>
      <c r="M21" s="51"/>
      <c r="N21" s="51"/>
      <c r="O21" s="51"/>
      <c r="P21" s="61"/>
      <c r="Q21" s="61"/>
      <c r="R21" s="6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38"/>
      <c r="AL21" s="38"/>
      <c r="AM21" s="38"/>
      <c r="AN21" s="38"/>
      <c r="AO21" s="38"/>
      <c r="AP21" s="40"/>
    </row>
    <row r="22" spans="2:42" x14ac:dyDescent="0.2">
      <c r="B22" s="41" t="s">
        <v>62</v>
      </c>
      <c r="C22" s="23" t="s">
        <v>53</v>
      </c>
      <c r="D22" s="62"/>
      <c r="E22" s="25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28"/>
      <c r="AK22" s="28"/>
      <c r="AL22" s="28"/>
      <c r="AM22" s="28"/>
      <c r="AN22" s="28"/>
      <c r="AO22" s="28"/>
      <c r="AP22" s="30"/>
    </row>
    <row r="23" spans="2:42" x14ac:dyDescent="0.2">
      <c r="B23" s="41" t="s">
        <v>63</v>
      </c>
      <c r="C23" s="23" t="s">
        <v>53</v>
      </c>
      <c r="D23" s="62"/>
      <c r="E23" s="24"/>
      <c r="F23" s="26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63"/>
      <c r="AE23" s="63"/>
      <c r="AF23" s="63"/>
      <c r="AG23" s="63"/>
      <c r="AH23" s="63"/>
      <c r="AI23" s="28"/>
      <c r="AJ23" s="28"/>
      <c r="AK23" s="28"/>
      <c r="AL23" s="28"/>
      <c r="AM23" s="28"/>
      <c r="AN23" s="28"/>
      <c r="AO23" s="28"/>
      <c r="AP23" s="30"/>
    </row>
    <row r="24" spans="2:42" x14ac:dyDescent="0.2">
      <c r="B24" s="41" t="s">
        <v>64</v>
      </c>
      <c r="C24" s="23" t="s">
        <v>53</v>
      </c>
      <c r="D24" s="62"/>
      <c r="E24" s="24"/>
      <c r="F24" s="2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</row>
    <row r="25" spans="2:42" x14ac:dyDescent="0.2">
      <c r="B25" s="66">
        <v>5</v>
      </c>
      <c r="C25" s="17" t="s">
        <v>50</v>
      </c>
      <c r="D25" s="67" t="s">
        <v>11</v>
      </c>
      <c r="E25" s="18" t="s">
        <v>51</v>
      </c>
      <c r="F25" s="68" t="s">
        <v>13</v>
      </c>
      <c r="G25" s="38"/>
      <c r="H25" s="38"/>
      <c r="I25" s="38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3"/>
    </row>
    <row r="26" spans="2:42" x14ac:dyDescent="0.2">
      <c r="B26" s="69" t="s">
        <v>65</v>
      </c>
      <c r="C26" s="23" t="s">
        <v>53</v>
      </c>
      <c r="D26" s="70"/>
      <c r="E26" s="25"/>
      <c r="F26" s="71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72"/>
      <c r="AA26" s="72"/>
      <c r="AB26" s="72"/>
      <c r="AC26" s="72"/>
      <c r="AD26" s="72"/>
      <c r="AE26" s="72"/>
      <c r="AF26" s="72"/>
      <c r="AG26" s="72"/>
      <c r="AH26" s="72"/>
      <c r="AI26" s="28"/>
      <c r="AJ26" s="28"/>
      <c r="AK26" s="28"/>
      <c r="AL26" s="28"/>
      <c r="AM26" s="28"/>
      <c r="AN26" s="28"/>
      <c r="AO26" s="28"/>
      <c r="AP26" s="30"/>
    </row>
    <row r="27" spans="2:42" x14ac:dyDescent="0.2">
      <c r="B27" s="73" t="s">
        <v>66</v>
      </c>
      <c r="C27" s="23" t="s">
        <v>53</v>
      </c>
      <c r="D27" s="70"/>
      <c r="E27" s="24"/>
      <c r="F27" s="71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72"/>
      <c r="AE27" s="72"/>
      <c r="AF27" s="72"/>
      <c r="AG27" s="72"/>
      <c r="AH27" s="72"/>
      <c r="AI27" s="72"/>
      <c r="AJ27" s="28"/>
      <c r="AK27" s="28"/>
      <c r="AL27" s="28"/>
      <c r="AM27" s="28"/>
      <c r="AN27" s="28"/>
      <c r="AO27" s="28"/>
      <c r="AP27" s="30"/>
    </row>
    <row r="28" spans="2:42" x14ac:dyDescent="0.2">
      <c r="B28" s="74" t="s">
        <v>67</v>
      </c>
      <c r="C28" s="32" t="s">
        <v>53</v>
      </c>
      <c r="D28" s="75"/>
      <c r="E28" s="33"/>
      <c r="F28" s="7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77"/>
      <c r="AG28" s="35"/>
      <c r="AH28" s="35"/>
      <c r="AI28" s="35"/>
      <c r="AJ28" s="35"/>
      <c r="AK28" s="35"/>
      <c r="AL28" s="35"/>
      <c r="AM28" s="35"/>
      <c r="AN28" s="35"/>
      <c r="AO28" s="35"/>
      <c r="AP28" s="37"/>
    </row>
    <row r="29" spans="2:42" x14ac:dyDescent="0.2">
      <c r="B29" s="16">
        <v>6</v>
      </c>
      <c r="C29" s="17" t="s">
        <v>50</v>
      </c>
      <c r="D29" s="18" t="s">
        <v>11</v>
      </c>
      <c r="E29" s="18" t="s">
        <v>51</v>
      </c>
      <c r="F29" s="19" t="s">
        <v>13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40"/>
    </row>
    <row r="30" spans="2:42" x14ac:dyDescent="0.2">
      <c r="B30" s="41" t="s">
        <v>68</v>
      </c>
      <c r="C30" s="23" t="s">
        <v>53</v>
      </c>
      <c r="D30" s="79"/>
      <c r="E30" s="25"/>
      <c r="F30" s="26"/>
      <c r="G30" s="27"/>
      <c r="H30" s="28"/>
      <c r="I30" s="28"/>
      <c r="J30" s="28"/>
      <c r="K30" s="28"/>
      <c r="L30" s="28"/>
      <c r="M30" s="28"/>
      <c r="N30" s="44"/>
      <c r="O30" s="44"/>
      <c r="P30" s="43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80"/>
      <c r="AE30" s="80"/>
      <c r="AF30" s="80"/>
      <c r="AG30" s="80"/>
      <c r="AH30" s="80"/>
      <c r="AI30" s="80"/>
      <c r="AJ30" s="80"/>
      <c r="AK30" s="80"/>
      <c r="AL30" s="28"/>
      <c r="AM30" s="28"/>
      <c r="AN30" s="28"/>
      <c r="AO30" s="28"/>
      <c r="AP30" s="30"/>
    </row>
    <row r="31" spans="2:42" x14ac:dyDescent="0.2">
      <c r="B31" s="41" t="s">
        <v>69</v>
      </c>
      <c r="C31" s="23" t="s">
        <v>53</v>
      </c>
      <c r="D31" s="79"/>
      <c r="E31" s="24"/>
      <c r="F31" s="26"/>
      <c r="G31" s="27"/>
      <c r="H31" s="28"/>
      <c r="I31" s="28"/>
      <c r="J31" s="28"/>
      <c r="K31" s="28"/>
      <c r="L31" s="28"/>
      <c r="M31" s="28"/>
      <c r="N31" s="28"/>
      <c r="O31" s="43"/>
      <c r="P31" s="43"/>
      <c r="Q31" s="28"/>
      <c r="R31" s="28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8"/>
      <c r="AI31" s="28"/>
      <c r="AJ31" s="28"/>
      <c r="AK31" s="28"/>
      <c r="AL31" s="28"/>
      <c r="AM31" s="28"/>
      <c r="AN31" s="28"/>
      <c r="AO31" s="80"/>
      <c r="AP31" s="81"/>
    </row>
    <row r="32" spans="2:42" x14ac:dyDescent="0.2">
      <c r="B32" s="58">
        <v>6.3</v>
      </c>
      <c r="C32" s="32" t="s">
        <v>53</v>
      </c>
      <c r="D32" s="82"/>
      <c r="E32" s="3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7"/>
    </row>
    <row r="33" spans="2:42" x14ac:dyDescent="0.2">
      <c r="B33" s="83">
        <v>7</v>
      </c>
      <c r="C33" s="84" t="s">
        <v>50</v>
      </c>
      <c r="D33" s="85" t="s">
        <v>11</v>
      </c>
      <c r="E33" s="18" t="s">
        <v>51</v>
      </c>
      <c r="F33" s="86" t="s">
        <v>13</v>
      </c>
      <c r="G33" s="64"/>
      <c r="H33" s="64"/>
      <c r="I33" s="64"/>
      <c r="J33" s="64"/>
      <c r="K33" s="64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8"/>
      <c r="AH33" s="88"/>
      <c r="AI33" s="88"/>
      <c r="AJ33" s="88"/>
      <c r="AK33" s="88"/>
      <c r="AL33" s="88"/>
      <c r="AM33" s="88"/>
      <c r="AN33" s="88"/>
      <c r="AO33" s="88"/>
      <c r="AP33" s="89"/>
    </row>
    <row r="34" spans="2:42" x14ac:dyDescent="0.2">
      <c r="B34" s="41" t="s">
        <v>70</v>
      </c>
      <c r="C34" s="23" t="s">
        <v>53</v>
      </c>
      <c r="D34" s="24"/>
      <c r="E34" s="25"/>
      <c r="F34" s="26"/>
      <c r="G34" s="27"/>
      <c r="H34" s="28"/>
      <c r="I34" s="28"/>
      <c r="J34" s="28"/>
      <c r="K34" s="28"/>
      <c r="L34" s="90"/>
      <c r="M34" s="90"/>
      <c r="N34" s="90"/>
      <c r="O34" s="90"/>
      <c r="P34" s="90"/>
      <c r="Q34" s="90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91"/>
      <c r="AJ34" s="91"/>
      <c r="AK34" s="91"/>
      <c r="AL34" s="91"/>
      <c r="AM34" s="91"/>
      <c r="AN34" s="91"/>
      <c r="AO34" s="91"/>
      <c r="AP34" s="30"/>
    </row>
    <row r="35" spans="2:42" x14ac:dyDescent="0.2">
      <c r="B35" s="41" t="s">
        <v>71</v>
      </c>
      <c r="C35" s="23" t="s">
        <v>53</v>
      </c>
      <c r="D35" s="24"/>
      <c r="E35" s="24"/>
      <c r="F35" s="26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91"/>
      <c r="AO35" s="91"/>
      <c r="AP35" s="92"/>
    </row>
    <row r="36" spans="2:42" x14ac:dyDescent="0.2">
      <c r="B36" s="58" t="s">
        <v>72</v>
      </c>
      <c r="C36" s="32" t="s">
        <v>53</v>
      </c>
      <c r="D36" s="33"/>
      <c r="E36" s="33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93"/>
      <c r="U36" s="93"/>
      <c r="V36" s="93"/>
      <c r="W36" s="93"/>
      <c r="X36" s="93"/>
      <c r="Y36" s="93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94"/>
    </row>
    <row r="37" spans="2:42" x14ac:dyDescent="0.2">
      <c r="F37" s="95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</sheetData>
  <sheetProtection formatCells="0" insertColumns="0" insertRows="0" deleteColumns="0" deleteRows="0"/>
  <mergeCells count="12">
    <mergeCell ref="AH5:AH7"/>
    <mergeCell ref="AL5:AL7"/>
    <mergeCell ref="B7:C8"/>
    <mergeCell ref="D7:D8"/>
    <mergeCell ref="E7:E8"/>
    <mergeCell ref="F7:F8"/>
    <mergeCell ref="G5:G7"/>
    <mergeCell ref="K5:K7"/>
    <mergeCell ref="P5:P7"/>
    <mergeCell ref="T5:T7"/>
    <mergeCell ref="Y5:Y7"/>
    <mergeCell ref="AC5:AC7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de route</vt:lpstr>
      <vt:lpstr>Diagramme de Gantt</vt:lpstr>
      <vt:lpstr>'Feuille de route'!Zone_d_impression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2022-09-11T09:23:22Z</cp:lastPrinted>
  <dcterms:created xsi:type="dcterms:W3CDTF">2022-09-11T08:26:00Z</dcterms:created>
  <dcterms:modified xsi:type="dcterms:W3CDTF">2022-09-11T09:47:30Z</dcterms:modified>
</cp:coreProperties>
</file>