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34AF025-BEF5-4A0B-96AC-9AA5C8074446}" xr6:coauthVersionLast="47" xr6:coauthVersionMax="47" xr10:uidLastSave="{00000000-0000-0000-0000-000000000000}"/>
  <bookViews>
    <workbookView xWindow="-120" yWindow="-120" windowWidth="29040" windowHeight="15720" xr2:uid="{DAF519F1-5A69-47E1-8D67-1C98B1765850}"/>
  </bookViews>
  <sheets>
    <sheet name="Premier lundi du mo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C20" i="1"/>
  <c r="C16" i="1"/>
  <c r="C18" i="1" s="1"/>
  <c r="C7" i="1"/>
  <c r="C8" i="1"/>
  <c r="C9" i="1" s="1"/>
  <c r="C10" i="1" l="1"/>
  <c r="C11" i="1" s="1"/>
  <c r="C12" i="1" l="1"/>
  <c r="C13" i="1" l="1"/>
</calcChain>
</file>

<file path=xl/sharedStrings.xml><?xml version="1.0" encoding="utf-8"?>
<sst xmlns="http://schemas.openxmlformats.org/spreadsheetml/2006/main" count="23" uniqueCount="23">
  <si>
    <t>Saisissez une date :</t>
  </si>
  <si>
    <t>Date en format long :</t>
  </si>
  <si>
    <t>Rang jour de semaine :</t>
  </si>
  <si>
    <t>Formule directe :</t>
  </si>
  <si>
    <t>Excel : premier lundi du mois</t>
  </si>
  <si>
    <t>Procédure pour trouver le premier lundi du mois :</t>
  </si>
  <si>
    <t>Premier jour du mois :</t>
  </si>
  <si>
    <t>Premier jour du mois en format long :</t>
  </si>
  <si>
    <t>Nombre de jours d'ici le prochain lundi :</t>
  </si>
  <si>
    <t>D'où premier lundi du mois :</t>
  </si>
  <si>
    <t>Premier lundi du mois en date longue :</t>
  </si>
  <si>
    <t>Premier lundi du mois (date longue) :</t>
  </si>
  <si>
    <t>Deuxième lundi du mois (date longue) :</t>
  </si>
  <si>
    <t xml:space="preserve"> =DATE(ANNEE(C6);MOIS(C6);1)</t>
  </si>
  <si>
    <t xml:space="preserve"> =JOURSEM(C9;2)</t>
  </si>
  <si>
    <t xml:space="preserve"> =8-C10</t>
  </si>
  <si>
    <t xml:space="preserve"> =SI(C10=1;C9;C9+C11)</t>
  </si>
  <si>
    <t>Premier mardi du mois (date longue) :</t>
  </si>
  <si>
    <t xml:space="preserve"> =SI(JOURSEM(DATE(ANNEE(C6);MOIS(C6);1);2)=1;DATE(ANNEE(C6);MOIS(C6);1);DATE(ANNEE(C6);MOIS(C6);1)+8-(JOURSEM((DATE(ANNEE(C6);MOIS(C6);1));2)))+7</t>
  </si>
  <si>
    <t xml:space="preserve"> =SI(JOURSEM(DATE(ANNEE(C6);MOIS(C6);1);2)=1;DATE(ANNEE(C6);MOIS(C6);1);DATE(ANNEE(C6);MOIS(C6);1)+8-(JOURSEM(DATE(ANNEE(C6);MOIS(C6);1);2)))</t>
  </si>
  <si>
    <t>Deuxième mardi du mois (date longue) :</t>
  </si>
  <si>
    <t xml:space="preserve"> =SI(JOURSEM(DATE(ANNEE(C6);MOIS(C6);1);2)=2;DATE(ANNEE(C6);MOIS(C6);1);DATE(ANNEE(C6);MOIS(C6);1)+9-(JOURSEM(DATE(ANNEE(C6);MOIS(C6);1);2)))</t>
  </si>
  <si>
    <t xml:space="preserve"> =SI(JOURSEM(DATE(ANNEE(C6);MOIS(C6);1);2)=2;DATE(ANNEE(C6);MOIS(C6);1);DATE(ANNEE(C6);MOIS(C6);1)+9-(JOURSEM(DATE(ANNEE(C6);MOIS(C6);1);2)))+7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</si>
</sst>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i/>
      <sz val="2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rgb="FFC00000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57C9-98C0-4E33-BA9D-D866C1AA4110}">
  <dimension ref="A1:D22"/>
  <sheetViews>
    <sheetView showGridLines="0" tabSelected="1" zoomScale="110" zoomScaleNormal="110" workbookViewId="0">
      <selection activeCell="C6" sqref="C6"/>
    </sheetView>
  </sheetViews>
  <sheetFormatPr baseColWidth="10" defaultRowHeight="14.25" x14ac:dyDescent="0.25"/>
  <cols>
    <col min="1" max="1" width="11.42578125" style="2"/>
    <col min="2" max="2" width="44.42578125" style="2" bestFit="1" customWidth="1"/>
    <col min="3" max="3" width="36" style="2" customWidth="1"/>
    <col min="4" max="4" width="20.140625" style="2" bestFit="1" customWidth="1"/>
    <col min="5" max="16384" width="11.42578125" style="2"/>
  </cols>
  <sheetData>
    <row r="1" spans="1:4" ht="27" customHeight="1" x14ac:dyDescent="0.25">
      <c r="A1" s="1" t="s">
        <v>4</v>
      </c>
    </row>
    <row r="2" spans="1:4" ht="18.75" customHeight="1" x14ac:dyDescent="0.25"/>
    <row r="3" spans="1:4" ht="18.75" customHeight="1" x14ac:dyDescent="0.25"/>
    <row r="4" spans="1:4" ht="18.75" customHeight="1" x14ac:dyDescent="0.25">
      <c r="A4" s="9" t="s">
        <v>5</v>
      </c>
    </row>
    <row r="5" spans="1:4" ht="18.75" customHeight="1" x14ac:dyDescent="0.25"/>
    <row r="6" spans="1:4" ht="19.5" customHeight="1" x14ac:dyDescent="0.25">
      <c r="B6" s="3" t="s">
        <v>0</v>
      </c>
      <c r="C6" s="5">
        <v>45200</v>
      </c>
    </row>
    <row r="7" spans="1:4" ht="19.5" customHeight="1" x14ac:dyDescent="0.25">
      <c r="B7" s="3" t="s">
        <v>1</v>
      </c>
      <c r="C7" s="6">
        <f>C6</f>
        <v>45200</v>
      </c>
    </row>
    <row r="8" spans="1:4" ht="19.5" customHeight="1" x14ac:dyDescent="0.25">
      <c r="B8" s="3" t="s">
        <v>6</v>
      </c>
      <c r="C8" s="4">
        <f>DATE(YEAR(C6),MONTH(C6),1)</f>
        <v>45200</v>
      </c>
      <c r="D8" s="10" t="s">
        <v>13</v>
      </c>
    </row>
    <row r="9" spans="1:4" ht="19.5" customHeight="1" x14ac:dyDescent="0.25">
      <c r="B9" s="3" t="s">
        <v>7</v>
      </c>
      <c r="C9" s="6">
        <f>C8</f>
        <v>45200</v>
      </c>
      <c r="D9" s="10"/>
    </row>
    <row r="10" spans="1:4" ht="19.5" customHeight="1" x14ac:dyDescent="0.25">
      <c r="B10" s="3" t="s">
        <v>2</v>
      </c>
      <c r="C10" s="7">
        <f>WEEKDAY(C9,2)</f>
        <v>7</v>
      </c>
      <c r="D10" s="10" t="s">
        <v>14</v>
      </c>
    </row>
    <row r="11" spans="1:4" ht="19.5" customHeight="1" x14ac:dyDescent="0.25">
      <c r="B11" s="3" t="s">
        <v>8</v>
      </c>
      <c r="C11" s="7">
        <f>8-C10</f>
        <v>1</v>
      </c>
      <c r="D11" s="10" t="s">
        <v>15</v>
      </c>
    </row>
    <row r="12" spans="1:4" ht="19.5" customHeight="1" x14ac:dyDescent="0.25">
      <c r="B12" s="3" t="s">
        <v>9</v>
      </c>
      <c r="C12" s="4">
        <f>IF(C10=1,C9,C9+C11)</f>
        <v>45201</v>
      </c>
      <c r="D12" s="10" t="s">
        <v>16</v>
      </c>
    </row>
    <row r="13" spans="1:4" ht="19.5" customHeight="1" x14ac:dyDescent="0.25">
      <c r="B13" s="3" t="s">
        <v>10</v>
      </c>
      <c r="C13" s="8">
        <f>C12</f>
        <v>45201</v>
      </c>
      <c r="D13" s="10"/>
    </row>
    <row r="14" spans="1:4" ht="19.5" customHeight="1" x14ac:dyDescent="0.25"/>
    <row r="15" spans="1:4" ht="19.5" customHeight="1" x14ac:dyDescent="0.25">
      <c r="A15" s="9" t="s">
        <v>3</v>
      </c>
    </row>
    <row r="16" spans="1:4" ht="19.5" customHeight="1" x14ac:dyDescent="0.25">
      <c r="B16" s="3" t="s">
        <v>11</v>
      </c>
      <c r="C16" s="11">
        <f>IF(WEEKDAY(DATE(YEAR(C6),MONTH(C6),1),2)=1,DATE(YEAR(C6),MONTH(C6),1),DATE(YEAR(C6),MONTH(C6),1)+8-(WEEKDAY(DATE(YEAR(C6),MONTH(C6),1),2)))</f>
        <v>45201</v>
      </c>
      <c r="D16" s="10" t="s">
        <v>19</v>
      </c>
    </row>
    <row r="17" spans="2:4" ht="5.25" customHeight="1" x14ac:dyDescent="0.25">
      <c r="D17" s="10"/>
    </row>
    <row r="18" spans="2:4" ht="19.5" customHeight="1" x14ac:dyDescent="0.25">
      <c r="B18" s="3" t="s">
        <v>12</v>
      </c>
      <c r="C18" s="11">
        <f>C16+7</f>
        <v>45208</v>
      </c>
      <c r="D18" s="10" t="s">
        <v>18</v>
      </c>
    </row>
    <row r="19" spans="2:4" ht="19.5" customHeight="1" x14ac:dyDescent="0.25"/>
    <row r="20" spans="2:4" ht="18.75" customHeight="1" x14ac:dyDescent="0.25">
      <c r="B20" s="3" t="s">
        <v>17</v>
      </c>
      <c r="C20" s="11">
        <f>IF(WEEKDAY(DATE(YEAR(C6),MONTH(C6),1),2)=2,DATE(YEAR(C6),MONTH(C6),1),DATE(YEAR(C6),MONTH(C6),1)+9-(WEEKDAY(DATE(YEAR(C6),MONTH(C6),1),2)))</f>
        <v>45202</v>
      </c>
      <c r="D20" s="10" t="s">
        <v>21</v>
      </c>
    </row>
    <row r="21" spans="2:4" ht="5.25" customHeight="1" x14ac:dyDescent="0.25">
      <c r="D21" s="10"/>
    </row>
    <row r="22" spans="2:4" ht="18.75" customHeight="1" x14ac:dyDescent="0.25">
      <c r="B22" s="3" t="s">
        <v>20</v>
      </c>
      <c r="C22" s="11">
        <f>C20+7</f>
        <v>45209</v>
      </c>
      <c r="D22" s="10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Premier lundi du mois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2022-09-12T14:46:37Z</dcterms:created>
  <dcterms:modified xsi:type="dcterms:W3CDTF">2022-09-19T17:38:02Z</dcterms:modified>
</cp:coreProperties>
</file>