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82F3549-2D0A-4405-915F-079A9EA830EA}" xr6:coauthVersionLast="47" xr6:coauthVersionMax="47" xr10:uidLastSave="{00000000-0000-0000-0000-000000000000}"/>
  <bookViews>
    <workbookView xWindow="-120" yWindow="-120" windowWidth="29040" windowHeight="15840" xr2:uid="{21CF0DA8-AAC5-478A-AF26-B7FE17363ED3}"/>
  </bookViews>
  <sheets>
    <sheet name="Formule T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7" i="1"/>
  <c r="G35" i="1"/>
  <c r="G33" i="1"/>
  <c r="G31" i="1"/>
  <c r="G29" i="1"/>
  <c r="G27" i="1"/>
  <c r="G25" i="1"/>
  <c r="G23" i="1"/>
  <c r="G21" i="1"/>
  <c r="G19" i="1"/>
  <c r="G17" i="1"/>
  <c r="G15" i="1"/>
  <c r="G14" i="1"/>
  <c r="G13" i="1"/>
  <c r="G12" i="1"/>
  <c r="G11" i="1"/>
  <c r="G10" i="1"/>
  <c r="G9" i="1"/>
  <c r="C25" i="1"/>
</calcChain>
</file>

<file path=xl/sharedStrings.xml><?xml version="1.0" encoding="utf-8"?>
<sst xmlns="http://schemas.openxmlformats.org/spreadsheetml/2006/main" count="58" uniqueCount="57">
  <si>
    <t>Formule TRI Excel (taux de rentabilité interne)</t>
  </si>
  <si>
    <t>La formule TRI permet de calculer le taux de rentabilité d'un investissement, par exemple immobilier.</t>
  </si>
  <si>
    <t>Coût de l'investissement :</t>
  </si>
  <si>
    <t>Revenus année 1 :</t>
  </si>
  <si>
    <t>Revenus année 2 :</t>
  </si>
  <si>
    <t>Revenus année 3 :</t>
  </si>
  <si>
    <t>Revenus année 4 :</t>
  </si>
  <si>
    <t>Revenus année 5 :</t>
  </si>
  <si>
    <t>Revenus année 6 :</t>
  </si>
  <si>
    <t>Revenus année 7 :</t>
  </si>
  <si>
    <t>Revenus année 8 :</t>
  </si>
  <si>
    <t>Revenus année 9 :</t>
  </si>
  <si>
    <t>Revenus année 10 :</t>
  </si>
  <si>
    <t>Revenus année 11 :</t>
  </si>
  <si>
    <t>Revenus année 12 :</t>
  </si>
  <si>
    <t>Revenus année 13 :</t>
  </si>
  <si>
    <t>Revenus année 14 :</t>
  </si>
  <si>
    <t>Revenus année 15 :</t>
  </si>
  <si>
    <t>Entretien, réparations :</t>
  </si>
  <si>
    <t>Taux de rentabilité interne :</t>
  </si>
  <si>
    <t>=TRI(C8:C24)</t>
  </si>
  <si>
    <t>Remboursement emprunt année 1 :</t>
  </si>
  <si>
    <t>Revenus moins charges courantes année 1 :</t>
  </si>
  <si>
    <t>Remboursement emprunt année 2 :</t>
  </si>
  <si>
    <t>Revenus moins charges courantes année 2 :</t>
  </si>
  <si>
    <t>Remboursement emprunt année 3 :</t>
  </si>
  <si>
    <t>Revenus moins charges courantes année 3 :</t>
  </si>
  <si>
    <t>Remboursement emprunt année 4 :</t>
  </si>
  <si>
    <t>Revenus moins charges courantes année 4 :</t>
  </si>
  <si>
    <t>Remboursement emprunt année 5 :</t>
  </si>
  <si>
    <t>Revenus moins charges courantes année 5 :</t>
  </si>
  <si>
    <t>Apport initial :</t>
  </si>
  <si>
    <t>Remboursement emprunt année 6 :</t>
  </si>
  <si>
    <t>Revenus moins charges courantes année 6 :</t>
  </si>
  <si>
    <t>Remboursement emprunt année 7 :</t>
  </si>
  <si>
    <t>Revenus moins charges courantes année 7 :</t>
  </si>
  <si>
    <t>Remboursement emprunt année 8 :</t>
  </si>
  <si>
    <t>Revenus moins charges courantes année 8 :</t>
  </si>
  <si>
    <t>Remboursement emprunt année 9 :</t>
  </si>
  <si>
    <t>Revenus moins charges courantes année 9 :</t>
  </si>
  <si>
    <t>Remboursement emprunt année 10 :</t>
  </si>
  <si>
    <t>Revenus moins charges courantes année 10 :</t>
  </si>
  <si>
    <t>Remboursement emprunt année 11 :</t>
  </si>
  <si>
    <t>Revenus moins charges courantes année 11 :</t>
  </si>
  <si>
    <t>Remboursement emprunt année 12 :</t>
  </si>
  <si>
    <t>Revenus moins charges courantes année 12 :</t>
  </si>
  <si>
    <t>Remboursement emprunt année 13 :</t>
  </si>
  <si>
    <t>Revenus moins charges courantes année 13 :</t>
  </si>
  <si>
    <t>Remboursement emprunt année 14 :</t>
  </si>
  <si>
    <t>Revenus moins charges courantes année 14 :</t>
  </si>
  <si>
    <t>Remboursement emprunt année 15 :</t>
  </si>
  <si>
    <t>Revenus moins charges courantes année 15 :</t>
  </si>
  <si>
    <t>Capital récupéré à la revente du bien</t>
  </si>
  <si>
    <t>Ici, on estime qu'au bout de 15 ans, le bien est obsolète.</t>
  </si>
  <si>
    <t>Exemple pour l'achat d'une machine :</t>
  </si>
  <si>
    <t>=TRI(G9:G39)</t>
  </si>
  <si>
    <t>Exemple pour un investissement locatif sur 15 ans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</si>
</sst>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2" fillId="0" borderId="1" xfId="0" applyFont="1" applyBorder="1"/>
    <xf numFmtId="10" fontId="2" fillId="0" borderId="1" xfId="1" applyNumberFormat="1" applyFont="1" applyBorder="1"/>
    <xf numFmtId="0" fontId="6" fillId="0" borderId="0" xfId="0" applyFont="1"/>
    <xf numFmtId="0" fontId="0" fillId="0" borderId="0" xfId="0" quotePrefix="1" applyAlignment="1">
      <alignment horizontal="left" indent="2"/>
    </xf>
    <xf numFmtId="3" fontId="0" fillId="0" borderId="1" xfId="0" applyNumberFormat="1" applyBorder="1"/>
    <xf numFmtId="3" fontId="2" fillId="0" borderId="1" xfId="0" applyNumberFormat="1" applyFont="1" applyBorder="1"/>
    <xf numFmtId="0" fontId="0" fillId="0" borderId="1" xfId="0" applyFont="1" applyBorder="1"/>
    <xf numFmtId="3" fontId="0" fillId="0" borderId="1" xfId="0" applyNumberFormat="1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2DEC-1D2F-4729-819F-2C96F8EB6E6E}">
  <dimension ref="A1:H40"/>
  <sheetViews>
    <sheetView showGridLines="0" tabSelected="1" zoomScale="110" zoomScaleNormal="110" workbookViewId="0">
      <selection activeCell="C9" sqref="C9"/>
    </sheetView>
  </sheetViews>
  <sheetFormatPr baseColWidth="10" defaultRowHeight="15" x14ac:dyDescent="0.25"/>
  <cols>
    <col min="1" max="1" width="3.28515625" customWidth="1"/>
    <col min="2" max="2" width="26" bestFit="1" customWidth="1"/>
    <col min="4" max="4" width="24.28515625" customWidth="1"/>
    <col min="5" max="5" width="4" customWidth="1"/>
    <col min="6" max="6" width="39.85546875" bestFit="1" customWidth="1"/>
  </cols>
  <sheetData>
    <row r="1" spans="1:7" ht="26.25" x14ac:dyDescent="0.4">
      <c r="A1" s="1" t="s">
        <v>0</v>
      </c>
    </row>
    <row r="4" spans="1:7" ht="15.75" x14ac:dyDescent="0.25">
      <c r="A4" s="2" t="s">
        <v>1</v>
      </c>
    </row>
    <row r="6" spans="1:7" ht="15.75" x14ac:dyDescent="0.25">
      <c r="A6" s="7" t="s">
        <v>54</v>
      </c>
      <c r="E6" s="7" t="s">
        <v>56</v>
      </c>
    </row>
    <row r="8" spans="1:7" x14ac:dyDescent="0.25">
      <c r="B8" s="5" t="s">
        <v>2</v>
      </c>
      <c r="C8" s="10">
        <v>-480000</v>
      </c>
      <c r="F8" s="11" t="s">
        <v>31</v>
      </c>
      <c r="G8" s="12">
        <v>21000</v>
      </c>
    </row>
    <row r="9" spans="1:7" x14ac:dyDescent="0.25">
      <c r="B9" s="4" t="s">
        <v>3</v>
      </c>
      <c r="C9" s="9">
        <v>37500</v>
      </c>
      <c r="F9" s="11" t="s">
        <v>21</v>
      </c>
      <c r="G9" s="12">
        <f>-1250*12</f>
        <v>-15000</v>
      </c>
    </row>
    <row r="10" spans="1:7" x14ac:dyDescent="0.25">
      <c r="B10" s="4" t="s">
        <v>4</v>
      </c>
      <c r="C10" s="9">
        <v>38000</v>
      </c>
      <c r="F10" s="4" t="s">
        <v>22</v>
      </c>
      <c r="G10" s="9">
        <f>1050*12</f>
        <v>12600</v>
      </c>
    </row>
    <row r="11" spans="1:7" x14ac:dyDescent="0.25">
      <c r="B11" s="4" t="s">
        <v>5</v>
      </c>
      <c r="C11" s="9">
        <v>38500</v>
      </c>
      <c r="F11" s="11" t="s">
        <v>23</v>
      </c>
      <c r="G11" s="12">
        <f>-1250*12</f>
        <v>-15000</v>
      </c>
    </row>
    <row r="12" spans="1:7" x14ac:dyDescent="0.25">
      <c r="B12" s="4" t="s">
        <v>6</v>
      </c>
      <c r="C12" s="9">
        <v>39000</v>
      </c>
      <c r="F12" s="4" t="s">
        <v>24</v>
      </c>
      <c r="G12" s="9">
        <f>1050*12</f>
        <v>12600</v>
      </c>
    </row>
    <row r="13" spans="1:7" x14ac:dyDescent="0.25">
      <c r="B13" s="4" t="s">
        <v>7</v>
      </c>
      <c r="C13" s="9">
        <v>39500</v>
      </c>
      <c r="F13" s="11" t="s">
        <v>25</v>
      </c>
      <c r="G13" s="12">
        <f>-1250*12</f>
        <v>-15000</v>
      </c>
    </row>
    <row r="14" spans="1:7" x14ac:dyDescent="0.25">
      <c r="B14" s="4" t="s">
        <v>8</v>
      </c>
      <c r="C14" s="9">
        <v>40000</v>
      </c>
      <c r="F14" s="4" t="s">
        <v>26</v>
      </c>
      <c r="G14" s="9">
        <f>1050*12</f>
        <v>12600</v>
      </c>
    </row>
    <row r="15" spans="1:7" x14ac:dyDescent="0.25">
      <c r="B15" s="4" t="s">
        <v>9</v>
      </c>
      <c r="C15" s="9">
        <v>40500</v>
      </c>
      <c r="F15" s="11" t="s">
        <v>27</v>
      </c>
      <c r="G15" s="12">
        <f>-1250*12</f>
        <v>-15000</v>
      </c>
    </row>
    <row r="16" spans="1:7" x14ac:dyDescent="0.25">
      <c r="B16" s="4" t="s">
        <v>18</v>
      </c>
      <c r="C16" s="9">
        <v>-37000</v>
      </c>
      <c r="F16" s="4" t="s">
        <v>28</v>
      </c>
      <c r="G16" s="9">
        <v>12800</v>
      </c>
    </row>
    <row r="17" spans="2:7" x14ac:dyDescent="0.25">
      <c r="B17" s="4" t="s">
        <v>10</v>
      </c>
      <c r="C17" s="9">
        <v>41500</v>
      </c>
      <c r="F17" s="11" t="s">
        <v>29</v>
      </c>
      <c r="G17" s="12">
        <f>-1250*12</f>
        <v>-15000</v>
      </c>
    </row>
    <row r="18" spans="2:7" x14ac:dyDescent="0.25">
      <c r="B18" s="4" t="s">
        <v>11</v>
      </c>
      <c r="C18" s="9">
        <v>42000</v>
      </c>
      <c r="F18" s="4" t="s">
        <v>30</v>
      </c>
      <c r="G18" s="9">
        <v>12800</v>
      </c>
    </row>
    <row r="19" spans="2:7" x14ac:dyDescent="0.25">
      <c r="B19" s="4" t="s">
        <v>12</v>
      </c>
      <c r="C19" s="9">
        <v>42500</v>
      </c>
      <c r="F19" s="11" t="s">
        <v>32</v>
      </c>
      <c r="G19" s="12">
        <f>-1250*12</f>
        <v>-15000</v>
      </c>
    </row>
    <row r="20" spans="2:7" x14ac:dyDescent="0.25">
      <c r="B20" s="4" t="s">
        <v>13</v>
      </c>
      <c r="C20" s="9">
        <v>45000</v>
      </c>
      <c r="F20" s="4" t="s">
        <v>33</v>
      </c>
      <c r="G20" s="9">
        <v>12800</v>
      </c>
    </row>
    <row r="21" spans="2:7" x14ac:dyDescent="0.25">
      <c r="B21" s="4" t="s">
        <v>14</v>
      </c>
      <c r="C21" s="9">
        <v>48000</v>
      </c>
      <c r="F21" s="11" t="s">
        <v>34</v>
      </c>
      <c r="G21" s="12">
        <f>-1250*12</f>
        <v>-15000</v>
      </c>
    </row>
    <row r="22" spans="2:7" x14ac:dyDescent="0.25">
      <c r="B22" s="4" t="s">
        <v>15</v>
      </c>
      <c r="C22" s="9">
        <v>52000</v>
      </c>
      <c r="F22" s="4" t="s">
        <v>35</v>
      </c>
      <c r="G22" s="9">
        <v>12800</v>
      </c>
    </row>
    <row r="23" spans="2:7" x14ac:dyDescent="0.25">
      <c r="B23" s="4" t="s">
        <v>16</v>
      </c>
      <c r="C23" s="9">
        <v>55000</v>
      </c>
      <c r="F23" s="11" t="s">
        <v>36</v>
      </c>
      <c r="G23" s="12">
        <f>-1250*12</f>
        <v>-15000</v>
      </c>
    </row>
    <row r="24" spans="2:7" x14ac:dyDescent="0.25">
      <c r="B24" s="4" t="s">
        <v>17</v>
      </c>
      <c r="C24" s="9">
        <v>60000</v>
      </c>
      <c r="F24" s="4" t="s">
        <v>37</v>
      </c>
      <c r="G24" s="9">
        <v>13000</v>
      </c>
    </row>
    <row r="25" spans="2:7" x14ac:dyDescent="0.25">
      <c r="B25" s="5" t="s">
        <v>19</v>
      </c>
      <c r="C25" s="6">
        <f>IRR(C8:C24)</f>
        <v>2.9617285407055327E-2</v>
      </c>
      <c r="D25" s="8" t="s">
        <v>20</v>
      </c>
      <c r="F25" s="11" t="s">
        <v>38</v>
      </c>
      <c r="G25" s="12">
        <f>-1250*12</f>
        <v>-15000</v>
      </c>
    </row>
    <row r="26" spans="2:7" x14ac:dyDescent="0.25">
      <c r="F26" s="4" t="s">
        <v>39</v>
      </c>
      <c r="G26" s="9">
        <v>13000</v>
      </c>
    </row>
    <row r="27" spans="2:7" x14ac:dyDescent="0.25">
      <c r="B27" s="3" t="s">
        <v>53</v>
      </c>
      <c r="F27" s="11" t="s">
        <v>40</v>
      </c>
      <c r="G27" s="12">
        <f>-1250*12</f>
        <v>-15000</v>
      </c>
    </row>
    <row r="28" spans="2:7" x14ac:dyDescent="0.25">
      <c r="F28" s="4" t="s">
        <v>41</v>
      </c>
      <c r="G28" s="9">
        <v>13000</v>
      </c>
    </row>
    <row r="29" spans="2:7" x14ac:dyDescent="0.25">
      <c r="F29" s="11" t="s">
        <v>42</v>
      </c>
      <c r="G29" s="12">
        <f>-1250*12</f>
        <v>-15000</v>
      </c>
    </row>
    <row r="30" spans="2:7" x14ac:dyDescent="0.25">
      <c r="F30" s="4" t="s">
        <v>43</v>
      </c>
      <c r="G30" s="9">
        <v>13000</v>
      </c>
    </row>
    <row r="31" spans="2:7" x14ac:dyDescent="0.25">
      <c r="F31" s="11" t="s">
        <v>44</v>
      </c>
      <c r="G31" s="12">
        <f>-1250*12</f>
        <v>-15000</v>
      </c>
    </row>
    <row r="32" spans="2:7" x14ac:dyDescent="0.25">
      <c r="F32" s="4" t="s">
        <v>45</v>
      </c>
      <c r="G32" s="9">
        <v>14000</v>
      </c>
    </row>
    <row r="33" spans="6:8" x14ac:dyDescent="0.25">
      <c r="F33" s="11" t="s">
        <v>46</v>
      </c>
      <c r="G33" s="12">
        <f>-1250*12</f>
        <v>-15000</v>
      </c>
    </row>
    <row r="34" spans="6:8" x14ac:dyDescent="0.25">
      <c r="F34" s="4" t="s">
        <v>47</v>
      </c>
      <c r="G34" s="9">
        <v>14000</v>
      </c>
    </row>
    <row r="35" spans="6:8" x14ac:dyDescent="0.25">
      <c r="F35" s="11" t="s">
        <v>48</v>
      </c>
      <c r="G35" s="12">
        <f>-1250*12</f>
        <v>-15000</v>
      </c>
    </row>
    <row r="36" spans="6:8" x14ac:dyDescent="0.25">
      <c r="F36" s="4" t="s">
        <v>49</v>
      </c>
      <c r="G36" s="9">
        <v>14000</v>
      </c>
    </row>
    <row r="37" spans="6:8" x14ac:dyDescent="0.25">
      <c r="F37" s="11" t="s">
        <v>50</v>
      </c>
      <c r="G37" s="12">
        <f>-1250*12</f>
        <v>-15000</v>
      </c>
    </row>
    <row r="38" spans="6:8" x14ac:dyDescent="0.25">
      <c r="F38" s="4" t="s">
        <v>51</v>
      </c>
      <c r="G38" s="9">
        <v>14000</v>
      </c>
    </row>
    <row r="39" spans="6:8" x14ac:dyDescent="0.25">
      <c r="F39" s="4" t="s">
        <v>52</v>
      </c>
      <c r="G39" s="9">
        <v>100000</v>
      </c>
    </row>
    <row r="40" spans="6:8" x14ac:dyDescent="0.25">
      <c r="F40" s="5" t="s">
        <v>19</v>
      </c>
      <c r="G40" s="6">
        <f>IRR(G9:G39)</f>
        <v>5.1988147102413063E-2</v>
      </c>
      <c r="H40" s="8" t="s">
        <v>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Formule TRI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2021-08-21T17:28:29Z</dcterms:created>
  <dcterms:modified xsi:type="dcterms:W3CDTF">2021-08-21T18:29:48Z</dcterms:modified>
</cp:coreProperties>
</file>