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95E4685-D92D-4F27-BC54-B3B63391CDCB}" xr6:coauthVersionLast="47" xr6:coauthVersionMax="47" xr10:uidLastSave="{00000000-0000-0000-0000-000000000000}"/>
  <workbookProtection workbookAlgorithmName="SHA-512" workbookHashValue="Z9zi+wCelsE4dwuE24aA2X/WrqSugrVeqgO087zIDaCC6P1eSOdi8/Ktgixgr089tbazWtcKJ5qtxrn2DpGPgw==" workbookSaltValue="UOMTlKcw1UbPrhvg3y6xCA==" workbookSpinCount="100000" lockStructure="1"/>
  <bookViews>
    <workbookView xWindow="0" yWindow="0" windowWidth="28800" windowHeight="15480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L111" i="14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C12" i="2" s="1"/>
  <c r="E111" i="11"/>
  <c r="E113" i="11" s="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C8" i="2" s="1"/>
  <c r="E111" i="7"/>
  <c r="B8" i="2" s="1"/>
  <c r="L111" i="6"/>
  <c r="E111" i="6"/>
  <c r="B7" i="2" s="1"/>
  <c r="L111" i="5"/>
  <c r="C6" i="2" s="1"/>
  <c r="E111" i="5"/>
  <c r="B6" i="2" s="1"/>
  <c r="L111" i="4"/>
  <c r="C5" i="2" s="1"/>
  <c r="E111" i="4"/>
  <c r="E113" i="4" s="1"/>
  <c r="E111" i="1"/>
  <c r="E113" i="1" s="1"/>
  <c r="L111" i="1"/>
  <c r="C4" i="2" s="1"/>
  <c r="B4" i="2" l="1"/>
  <c r="D8" i="2"/>
  <c r="B12" i="2"/>
  <c r="D12" i="2" s="1"/>
  <c r="E113" i="7"/>
  <c r="B13" i="2"/>
  <c r="E113" i="6"/>
  <c r="D13" i="2"/>
  <c r="D6" i="2"/>
  <c r="D10" i="2"/>
  <c r="E113" i="10"/>
  <c r="B5" i="2"/>
  <c r="B9" i="2"/>
  <c r="D9" i="2" s="1"/>
  <c r="E113" i="13"/>
  <c r="E113" i="9"/>
  <c r="E113" i="5"/>
  <c r="C7" i="2"/>
  <c r="D7" i="2" s="1"/>
  <c r="D14" i="2"/>
  <c r="E113" i="14"/>
  <c r="D4" i="2"/>
  <c r="E4" i="2" s="1"/>
  <c r="D11" i="2"/>
  <c r="D5" i="2"/>
  <c r="B17" i="2" l="1"/>
  <c r="C17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B18" i="2" l="1"/>
</calcChain>
</file>

<file path=xl/sharedStrings.xml><?xml version="1.0" encoding="utf-8"?>
<sst xmlns="http://schemas.openxmlformats.org/spreadsheetml/2006/main" count="316" uniqueCount="62">
  <si>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</si>
  <si>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</si>
  <si>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</si>
  <si>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</si>
  <si>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</si>
  <si>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</si>
  <si>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</si>
  <si>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</si>
  <si>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</si>
  <si>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</si>
  <si>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</si>
  <si>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</si>
  <si>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</si>
  <si>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</si>
  <si>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</si>
  <si>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</si>
  <si>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</si>
  <si>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</si>
  <si>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</si>
  <si>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</si>
  <si>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</si>
  <si>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</si>
  <si>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</si>
  <si>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</si>
  <si>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</si>
  <si>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</si>
  <si>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</si>
  <si>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</si>
  <si>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</si>
  <si>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</si>
  <si>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</si>
  <si>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</si>
  <si>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</si>
  <si>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</si>
  <si>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</si>
  <si>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</si>
  <si>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</si>
  <si>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</si>
  <si>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</si>
  <si>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</si>
  <si>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</si>
  <si>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</si>
  <si>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</si>
  <si>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</si>
  <si>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</si>
  <si>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</si>
  <si>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</si>
  <si>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</si>
  <si>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00000</t>
  </si>
  <si>
    <t>Registre des achats et autres dépenses</t>
  </si>
  <si>
    <t>Rémunération</t>
  </si>
  <si>
    <t>Virement perso</t>
  </si>
  <si>
    <t>Fournisseur, désignation</t>
  </si>
  <si>
    <t>Charges sociales</t>
  </si>
  <si>
    <t>SOLDE DU MOIS</t>
  </si>
  <si>
    <t>Les données de ce feuillet sont mises à jour automatiquement</t>
  </si>
  <si>
    <t>Cliquez sur le lien suivant pour obtenir le mot de passe de ce document Excel :</t>
  </si>
  <si>
    <t>https://www.business-plan-excel.fr/produit/mot-de-passe-tableau-recettes-depenses/</t>
  </si>
  <si>
    <t>ou recopiez-le en cas de problème</t>
  </si>
  <si>
    <t>(le mot de passe est valable à vie)</t>
  </si>
  <si>
    <t>Pour déverrouiller ce document :</t>
  </si>
  <si>
    <t>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</si>
</sst>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8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/>
    <xf numFmtId="0" fontId="0" fillId="0" borderId="2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" fontId="12" fillId="0" borderId="1" xfId="0" applyNumberFormat="1" applyFont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0" xfId="0" applyFont="1"/>
    <xf numFmtId="4" fontId="13" fillId="3" borderId="1" xfId="0" applyNumberFormat="1" applyFont="1" applyFill="1" applyBorder="1" applyAlignment="1">
      <alignment horizontal="right" indent="3"/>
    </xf>
    <xf numFmtId="4" fontId="13" fillId="4" borderId="1" xfId="0" applyNumberFormat="1" applyFont="1" applyFill="1" applyBorder="1" applyAlignment="1">
      <alignment horizontal="right" indent="3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5" fillId="5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1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 indent="1"/>
    </xf>
    <xf numFmtId="0" fontId="16" fillId="0" borderId="0" xfId="1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/>
    <xf numFmtId="0" fontId="16" fillId="0" borderId="0" xfId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1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0B3-8F14-5B9E96A09A05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0B3-8F14-5B9E96A0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1074</c:v>
                </c:pt>
                <c:pt idx="1">
                  <c:v>1074</c:v>
                </c:pt>
                <c:pt idx="2">
                  <c:v>1074</c:v>
                </c:pt>
                <c:pt idx="3">
                  <c:v>1074</c:v>
                </c:pt>
                <c:pt idx="4">
                  <c:v>1074</c:v>
                </c:pt>
                <c:pt idx="5">
                  <c:v>1074</c:v>
                </c:pt>
                <c:pt idx="6">
                  <c:v>1074</c:v>
                </c:pt>
                <c:pt idx="7">
                  <c:v>1074</c:v>
                </c:pt>
                <c:pt idx="8">
                  <c:v>1074</c:v>
                </c:pt>
                <c:pt idx="9">
                  <c:v>1074</c:v>
                </c:pt>
                <c:pt idx="10">
                  <c:v>1074</c:v>
                </c:pt>
                <c:pt idx="11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C-4BB9-BCCC-05B2CEFA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1012489</xdr:colOff>
      <xdr:row>2</xdr:row>
      <xdr:rowOff>219076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51E7-180B-412E-AA24-C3A13BB6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7448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14ED43-A720-42F6-A542-646426BB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9EADA4-4B4D-4E40-A6C4-60B569AA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A04D11-1608-48D2-B055-B0E70C83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CAF5CC-6BAD-4A56-8CB7-BE9CFF81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862C51-EC17-4577-9BF1-271788FC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AD590-A8B4-4440-9016-9CD5BF05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670913-5020-4946-A61E-81664174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F752A2-7869-4244-AF0B-C734616A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D387D-4164-4497-97CE-82FF925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3FC1A-B384-4F1F-850B-E8FFC964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581DA-DB94-4BBB-BC35-5BF6879F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showGridLines="0" tabSelected="1" zoomScaleNormal="100" workbookViewId="0">
      <selection activeCell="A10" sqref="A10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v>2023</v>
      </c>
      <c r="H1" s="5"/>
      <c r="I1" s="11"/>
      <c r="K1" s="51" t="s">
        <v>60</v>
      </c>
      <c r="L1" s="54" t="s">
        <v>57</v>
      </c>
      <c r="M1" s="55"/>
      <c r="N1" s="55"/>
      <c r="O1" s="55"/>
      <c r="P1" s="55"/>
      <c r="Q1" s="55"/>
      <c r="R1" s="55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6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>
        <v>44931</v>
      </c>
      <c r="B8" s="29" t="s">
        <v>12</v>
      </c>
      <c r="C8" s="30" t="s">
        <v>11</v>
      </c>
      <c r="D8" s="30" t="s">
        <v>17</v>
      </c>
      <c r="E8" s="31">
        <v>545</v>
      </c>
      <c r="F8" s="30" t="s">
        <v>16</v>
      </c>
      <c r="H8" s="28">
        <v>44931</v>
      </c>
      <c r="I8" s="29" t="s">
        <v>13</v>
      </c>
      <c r="J8" s="30" t="s">
        <v>14</v>
      </c>
      <c r="K8" s="30" t="s">
        <v>15</v>
      </c>
      <c r="L8" s="31">
        <v>112</v>
      </c>
      <c r="M8" s="30" t="s">
        <v>16</v>
      </c>
    </row>
    <row r="9" spans="1:18" x14ac:dyDescent="0.25">
      <c r="A9" s="28">
        <v>44932</v>
      </c>
      <c r="B9" s="29" t="s">
        <v>19</v>
      </c>
      <c r="C9" s="30" t="s">
        <v>20</v>
      </c>
      <c r="D9" s="30" t="s">
        <v>21</v>
      </c>
      <c r="E9" s="31">
        <v>1245</v>
      </c>
      <c r="F9" s="30" t="s">
        <v>22</v>
      </c>
      <c r="H9" s="28">
        <v>44932</v>
      </c>
      <c r="I9" s="29" t="s">
        <v>23</v>
      </c>
      <c r="J9" s="30" t="s">
        <v>24</v>
      </c>
      <c r="K9" s="30" t="s">
        <v>25</v>
      </c>
      <c r="L9" s="31">
        <v>54</v>
      </c>
      <c r="M9" s="30" t="s">
        <v>26</v>
      </c>
    </row>
    <row r="10" spans="1:18" x14ac:dyDescent="0.25">
      <c r="A10" s="32"/>
      <c r="B10" s="29"/>
      <c r="C10" s="30"/>
      <c r="D10" s="30"/>
      <c r="E10" s="31"/>
      <c r="F10" s="30"/>
      <c r="H10" s="28">
        <v>44956</v>
      </c>
      <c r="I10" s="29" t="s">
        <v>48</v>
      </c>
      <c r="J10" s="30" t="s">
        <v>51</v>
      </c>
      <c r="K10" s="30" t="s">
        <v>50</v>
      </c>
      <c r="L10" s="31">
        <v>500</v>
      </c>
      <c r="M10" s="30" t="s">
        <v>22</v>
      </c>
    </row>
    <row r="11" spans="1:18" x14ac:dyDescent="0.25">
      <c r="A11" s="32"/>
      <c r="B11" s="29"/>
      <c r="C11" s="30"/>
      <c r="D11" s="30"/>
      <c r="E11" s="31"/>
      <c r="F11" s="30"/>
      <c r="H11" s="28">
        <v>44956</v>
      </c>
      <c r="I11" s="29" t="s">
        <v>48</v>
      </c>
      <c r="J11" s="30" t="s">
        <v>61</v>
      </c>
      <c r="K11" s="30" t="s">
        <v>53</v>
      </c>
      <c r="L11" s="31">
        <v>50</v>
      </c>
      <c r="M11" s="30" t="s">
        <v>22</v>
      </c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1790</v>
      </c>
      <c r="H111" s="14"/>
      <c r="I111" s="15"/>
      <c r="K111" s="17" t="s">
        <v>18</v>
      </c>
      <c r="L111" s="22">
        <f>SUM(L8:L109)</f>
        <v>716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1074</v>
      </c>
    </row>
  </sheetData>
  <sheetProtection algorithmName="SHA-512" hashValue="UUzzvC4MGkn6EFycUyVgYn7RX4cf6Pe+uq0lLGasSaluH2t6jykI9SYlbLntmtdi2/xxozpk7SHSO5VUDMqlTA==" saltValue="Ej33vFbFKYXmSr8QUfEjCw==" spinCount="100000" sheet="1" objects="1" scenarios="1"/>
  <mergeCells count="1">
    <mergeCell ref="L1:R1"/>
  </mergeCells>
  <hyperlinks>
    <hyperlink ref="L1" r:id="rId1" xr:uid="{C08ECE52-061A-4FBF-948B-D1A8B8C874DA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35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uc3SvI1aTLCqfIzUn+V6A6c4RoCVuVO6dBlqwTkqrzppG1rBlIBt62FUsch7gPunfwjyf1NqvBxmMRAJhg+wLg==" saltValue="wJ3TrU3umkPDAA6z9Up8eA==" spinCount="100000" sheet="1" objects="1" scenarios="1"/>
  <mergeCells count="1">
    <mergeCell ref="L1:R1"/>
  </mergeCells>
  <hyperlinks>
    <hyperlink ref="L1" r:id="rId1" xr:uid="{CB928F3E-51E9-42E0-80AF-297154CDE65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36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hUwh+NVELjwnZBvShtfNOMpJLk3NJSiyhxfbAoNqmNguh0fKmuWD4blyD4dySXFnKG/Vpo5ITph4Qqww7dHuMg==" saltValue="47X89XG7Ejjrse+rszY3eg==" spinCount="100000" sheet="1" objects="1" scenarios="1"/>
  <mergeCells count="1">
    <mergeCell ref="L1:R1"/>
  </mergeCells>
  <hyperlinks>
    <hyperlink ref="L1" r:id="rId1" xr:uid="{37C7ADC9-2C94-4E0D-AB78-5463BA725A0F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37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fXB5IfaFNueKfYyeP4j68fPdIY53nc7dOkleEedivbIxnz82hANJOLoU33coanpmVy1nbp+Ifz4tvW7aQFvQLA==" saltValue="/jWHogwDcYcIdrOCCIr1yw==" spinCount="100000" sheet="1" objects="1" scenarios="1"/>
  <mergeCells count="1">
    <mergeCell ref="L1:R1"/>
  </mergeCells>
  <hyperlinks>
    <hyperlink ref="L1" r:id="rId1" xr:uid="{38B07FB4-B498-4A9E-AA59-20111D6C56E2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5" ht="23.25" x14ac:dyDescent="0.35">
      <c r="A1" s="18" t="s">
        <v>41</v>
      </c>
      <c r="C1" s="33" t="s">
        <v>55</v>
      </c>
    </row>
    <row r="3" spans="1:15" ht="18.75" x14ac:dyDescent="0.3">
      <c r="A3" s="45" t="s">
        <v>42</v>
      </c>
      <c r="B3" s="46" t="s">
        <v>39</v>
      </c>
      <c r="C3" s="46" t="s">
        <v>38</v>
      </c>
      <c r="D3" s="46" t="s">
        <v>40</v>
      </c>
      <c r="E3" s="46" t="s">
        <v>47</v>
      </c>
    </row>
    <row r="4" spans="1:15" ht="23.25" x14ac:dyDescent="0.35">
      <c r="A4" s="19" t="s">
        <v>6</v>
      </c>
      <c r="B4" s="21">
        <f>+Janvier!E111</f>
        <v>1790</v>
      </c>
      <c r="C4" s="21">
        <f>+Janvier!L111</f>
        <v>716</v>
      </c>
      <c r="D4" s="26">
        <f>B4-C4</f>
        <v>1074</v>
      </c>
      <c r="E4" s="27">
        <f>D4</f>
        <v>1074</v>
      </c>
      <c r="H4" s="53" t="s">
        <v>60</v>
      </c>
    </row>
    <row r="5" spans="1:15" x14ac:dyDescent="0.25">
      <c r="A5" s="19" t="s">
        <v>27</v>
      </c>
      <c r="B5" s="21">
        <f>+Février!E111</f>
        <v>0</v>
      </c>
      <c r="C5" s="21">
        <f>+Février!L111</f>
        <v>0</v>
      </c>
      <c r="D5" s="26">
        <f t="shared" ref="D5:D15" si="0">B5-C5</f>
        <v>0</v>
      </c>
      <c r="E5" s="27">
        <f>E4+D5</f>
        <v>1074</v>
      </c>
    </row>
    <row r="6" spans="1:15" ht="15" customHeight="1" x14ac:dyDescent="0.25">
      <c r="A6" s="19" t="s">
        <v>28</v>
      </c>
      <c r="B6" s="21">
        <f>+Mars!E111</f>
        <v>0</v>
      </c>
      <c r="C6" s="21">
        <f>+Mars!L111</f>
        <v>0</v>
      </c>
      <c r="D6" s="26">
        <f t="shared" si="0"/>
        <v>0</v>
      </c>
      <c r="E6" s="27">
        <f t="shared" ref="E6:E15" si="1">E5+D6</f>
        <v>1074</v>
      </c>
      <c r="H6" s="49"/>
      <c r="I6" s="49"/>
      <c r="J6" s="49"/>
      <c r="K6" s="49"/>
    </row>
    <row r="7" spans="1:15" ht="15" customHeight="1" x14ac:dyDescent="0.3">
      <c r="A7" s="19" t="s">
        <v>29</v>
      </c>
      <c r="B7" s="21">
        <f>+Avril!E111</f>
        <v>0</v>
      </c>
      <c r="C7" s="21">
        <f>+Avril!L111</f>
        <v>0</v>
      </c>
      <c r="D7" s="26">
        <f t="shared" si="0"/>
        <v>0</v>
      </c>
      <c r="E7" s="27">
        <f t="shared" si="1"/>
        <v>1074</v>
      </c>
      <c r="H7" s="2" t="s">
        <v>56</v>
      </c>
    </row>
    <row r="8" spans="1:15" ht="15" customHeight="1" x14ac:dyDescent="0.25">
      <c r="A8" s="19" t="s">
        <v>30</v>
      </c>
      <c r="B8" s="21">
        <f>+Mai!E111</f>
        <v>0</v>
      </c>
      <c r="C8" s="21">
        <f>+Mai!L111</f>
        <v>0</v>
      </c>
      <c r="D8" s="26">
        <f t="shared" si="0"/>
        <v>0</v>
      </c>
      <c r="E8" s="27">
        <f t="shared" si="1"/>
        <v>1074</v>
      </c>
      <c r="H8" s="57" t="s">
        <v>57</v>
      </c>
      <c r="I8" s="57"/>
      <c r="J8" s="57"/>
      <c r="K8" s="57"/>
      <c r="L8" s="57"/>
      <c r="M8" s="57"/>
      <c r="N8" s="57"/>
      <c r="O8" s="57"/>
    </row>
    <row r="9" spans="1:15" ht="15" customHeight="1" x14ac:dyDescent="0.25">
      <c r="A9" s="19" t="s">
        <v>31</v>
      </c>
      <c r="B9" s="21">
        <f>+Juin!E111</f>
        <v>0</v>
      </c>
      <c r="C9" s="21">
        <f>+Juin!L111</f>
        <v>0</v>
      </c>
      <c r="D9" s="26">
        <f t="shared" si="0"/>
        <v>0</v>
      </c>
      <c r="E9" s="27">
        <f t="shared" si="1"/>
        <v>1074</v>
      </c>
      <c r="H9" s="49"/>
      <c r="I9" s="49"/>
      <c r="J9" s="49"/>
      <c r="K9" s="49"/>
    </row>
    <row r="10" spans="1:15" ht="15" customHeight="1" x14ac:dyDescent="0.25">
      <c r="A10" s="19" t="s">
        <v>32</v>
      </c>
      <c r="B10" s="21">
        <f>+Juillet!E111</f>
        <v>0</v>
      </c>
      <c r="C10" s="21">
        <f>+Juillet!L111</f>
        <v>0</v>
      </c>
      <c r="D10" s="26">
        <f t="shared" si="0"/>
        <v>0</v>
      </c>
      <c r="E10" s="27">
        <f t="shared" si="1"/>
        <v>1074</v>
      </c>
      <c r="H10" s="50" t="s">
        <v>58</v>
      </c>
      <c r="I10" s="49"/>
      <c r="J10" s="49"/>
      <c r="K10" s="49"/>
    </row>
    <row r="11" spans="1:15" ht="15" customHeight="1" x14ac:dyDescent="0.25">
      <c r="A11" s="19" t="s">
        <v>33</v>
      </c>
      <c r="B11" s="21">
        <f>+Aout!E111</f>
        <v>0</v>
      </c>
      <c r="C11" s="21">
        <f>+Aout!L111</f>
        <v>0</v>
      </c>
      <c r="D11" s="26">
        <f t="shared" si="0"/>
        <v>0</v>
      </c>
      <c r="E11" s="27">
        <f t="shared" si="1"/>
        <v>1074</v>
      </c>
      <c r="H11" s="49"/>
      <c r="I11" s="49"/>
      <c r="J11" s="49"/>
      <c r="K11" s="49"/>
    </row>
    <row r="12" spans="1:15" ht="15" customHeight="1" x14ac:dyDescent="0.3">
      <c r="A12" s="19" t="s">
        <v>34</v>
      </c>
      <c r="B12" s="21">
        <f>+Septembre!E111</f>
        <v>0</v>
      </c>
      <c r="C12" s="21">
        <f>+Septembre!L111</f>
        <v>0</v>
      </c>
      <c r="D12" s="26">
        <f t="shared" si="0"/>
        <v>0</v>
      </c>
      <c r="E12" s="27">
        <f t="shared" si="1"/>
        <v>1074</v>
      </c>
      <c r="H12" s="2" t="s">
        <v>59</v>
      </c>
      <c r="I12" s="49"/>
      <c r="J12" s="49"/>
      <c r="K12" s="49"/>
    </row>
    <row r="13" spans="1:15" ht="15" customHeight="1" x14ac:dyDescent="0.25">
      <c r="A13" s="19" t="s">
        <v>35</v>
      </c>
      <c r="B13" s="21">
        <f>+Octobre!E111</f>
        <v>0</v>
      </c>
      <c r="C13" s="21">
        <f>+Octobre!L111</f>
        <v>0</v>
      </c>
      <c r="D13" s="26">
        <f t="shared" si="0"/>
        <v>0</v>
      </c>
      <c r="E13" s="27">
        <f t="shared" si="1"/>
        <v>1074</v>
      </c>
      <c r="H13" s="48"/>
      <c r="I13" s="48"/>
      <c r="J13" s="48"/>
      <c r="K13" s="48"/>
      <c r="L13" s="6"/>
      <c r="M13" s="6"/>
      <c r="N13" s="6"/>
      <c r="O13" s="6"/>
    </row>
    <row r="14" spans="1:15" ht="15" customHeight="1" x14ac:dyDescent="0.25">
      <c r="A14" s="19" t="s">
        <v>36</v>
      </c>
      <c r="B14" s="21">
        <f>+Novembre!E111</f>
        <v>0</v>
      </c>
      <c r="C14" s="21">
        <f>+Novembre!L111</f>
        <v>0</v>
      </c>
      <c r="D14" s="26">
        <f t="shared" si="0"/>
        <v>0</v>
      </c>
      <c r="E14" s="27">
        <f t="shared" si="1"/>
        <v>1074</v>
      </c>
      <c r="H14" s="48"/>
      <c r="I14" s="48"/>
      <c r="J14" s="48"/>
      <c r="K14" s="48"/>
      <c r="L14" s="6"/>
      <c r="M14" s="6"/>
      <c r="N14" s="6"/>
      <c r="O14" s="6"/>
    </row>
    <row r="15" spans="1:15" ht="15" customHeight="1" x14ac:dyDescent="0.25">
      <c r="A15" s="19" t="s">
        <v>37</v>
      </c>
      <c r="B15" s="21">
        <f>+Décembre!E111</f>
        <v>0</v>
      </c>
      <c r="C15" s="21">
        <f>+Décembre!L111</f>
        <v>0</v>
      </c>
      <c r="D15" s="26">
        <f t="shared" si="0"/>
        <v>0</v>
      </c>
      <c r="E15" s="27">
        <f t="shared" si="1"/>
        <v>1074</v>
      </c>
      <c r="H15" s="48"/>
      <c r="I15" s="48"/>
      <c r="J15" s="48"/>
      <c r="K15" s="48"/>
      <c r="L15" s="6"/>
      <c r="M15" s="6"/>
      <c r="N15" s="6"/>
      <c r="O15" s="6"/>
    </row>
    <row r="16" spans="1:15" ht="14.25" customHeight="1" x14ac:dyDescent="0.25">
      <c r="H16" s="6"/>
      <c r="I16" s="6"/>
      <c r="J16" s="6"/>
      <c r="K16" s="6"/>
      <c r="L16" s="6"/>
      <c r="M16" s="6"/>
      <c r="N16" s="6"/>
      <c r="O16" s="6"/>
    </row>
    <row r="17" spans="1:15" ht="18.75" x14ac:dyDescent="0.3">
      <c r="A17" s="24" t="s">
        <v>43</v>
      </c>
      <c r="B17" s="35">
        <f>SUM(B4:B15)</f>
        <v>1790</v>
      </c>
      <c r="C17" s="34">
        <f>SUM(C4:C15)</f>
        <v>716</v>
      </c>
      <c r="D17" s="20"/>
      <c r="H17" s="47"/>
      <c r="I17" s="47"/>
      <c r="J17" s="47"/>
      <c r="K17" s="47"/>
      <c r="L17" s="47"/>
      <c r="M17" s="47"/>
      <c r="N17" s="47"/>
      <c r="O17" s="47"/>
    </row>
    <row r="18" spans="1:15" ht="18.75" x14ac:dyDescent="0.3">
      <c r="A18" s="24" t="s">
        <v>45</v>
      </c>
      <c r="B18" s="35">
        <f>+B17-C17</f>
        <v>1074</v>
      </c>
    </row>
    <row r="21" spans="1:15" ht="18.75" x14ac:dyDescent="0.3">
      <c r="A21" s="23" t="s">
        <v>46</v>
      </c>
      <c r="G21" s="23" t="s">
        <v>44</v>
      </c>
    </row>
  </sheetData>
  <sheetProtection algorithmName="SHA-512" hashValue="w8jBmxx8JQLBIvWrQeGG+nrcpt9bWxqMxsyKAjR8yf8W9iYmLIH168TL3h2apF6vcpcgWti4p11xxRM99UDJvQ==" saltValue="RiiOfXpV+hlMTY2kxGzKOA==" spinCount="100000" sheet="1" objects="1" scenarios="1"/>
  <mergeCells count="1">
    <mergeCell ref="H8:O8"/>
  </mergeCells>
  <conditionalFormatting sqref="B18">
    <cfRule type="cellIs" dxfId="0" priority="1" operator="lessThan">
      <formula>0</formula>
    </cfRule>
  </conditionalFormatting>
  <hyperlinks>
    <hyperlink ref="H8" r:id="rId1" xr:uid="{2E43BCD9-9312-41BA-9C6B-25D8BA9AA6A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27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rK30pgUGX1dF95zaQqAC6YK6LqvUBl3Kmf3vRhRa5a/LuEZxRstuubleUUOlnWC0eAkDCZP3X5bU89IT681s0Q==" saltValue="HRppDyNne8oW7ax9iOIZDA==" spinCount="100000" sheet="1" objects="1" scenarios="1"/>
  <mergeCells count="1">
    <mergeCell ref="L1:R1"/>
  </mergeCells>
  <hyperlinks>
    <hyperlink ref="L1" r:id="rId1" xr:uid="{5B08D61A-E9BF-4339-AC45-5B2B62A6AC4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28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jENSGwMglsX3crOSny5kx6iyFXFgnTpssZGxH8feFbgsLq/dK4+6Aj3PuS9rIVKqV6A5yTV4/V/D3wnrnIvwwg==" saltValue="A+ePdt4bnDuXeiCD4d5oJQ==" spinCount="100000" sheet="1" objects="1" scenarios="1"/>
  <mergeCells count="1">
    <mergeCell ref="L1:R1"/>
  </mergeCells>
  <hyperlinks>
    <hyperlink ref="L1" r:id="rId1" xr:uid="{96EDAFBE-D101-4D1B-B934-A97D51BC532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29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jQT3toIYWUr9O9Zheft+D5uQptAeK2eCb2EyHP1uqcIgVRmPtYe4ieMeJqmk91s7MU4RK7Rj6dkUq82I7MJvqg==" saltValue="n1u9aJlDuV3AuLqyMixpmQ==" spinCount="100000" sheet="1" objects="1" scenarios="1"/>
  <mergeCells count="1">
    <mergeCell ref="L1:R1"/>
  </mergeCells>
  <hyperlinks>
    <hyperlink ref="L1" r:id="rId1" xr:uid="{3A7627DE-5EEF-4338-A74B-C48016D9729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3"/>
  <sheetViews>
    <sheetView showGridLines="0" zoomScaleNormal="100" workbookViewId="0">
      <selection activeCell="D3" sqref="D3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30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n9GotqE1A4YIqS6ndPuBo67UlPGUf7hxSKl+cj3+qqD+pqKqcFqOuC74p/zVM2XKxUalpf7+EdLb8E1sc630+Q==" saltValue="6hV3lNb6N3pPu2ur6JLRLg==" spinCount="100000" sheet="1" objects="1" scenarios="1"/>
  <mergeCells count="1">
    <mergeCell ref="L1:R1"/>
  </mergeCells>
  <hyperlinks>
    <hyperlink ref="L1" r:id="rId1" xr:uid="{2E2D7926-D983-4F11-83D0-D082463C781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31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9tPW+KDj83wu9dMqFhi7WJwcXHks5Oj6KdRUV276hUHPZ8MKfiB3qNQa0oFReMuI6+0x8FoOLXeesSdIpIQRfg==" saltValue="0VWnCBM/tzz/EW19JfAT0A==" spinCount="100000" sheet="1" objects="1" scenarios="1"/>
  <mergeCells count="1">
    <mergeCell ref="L1:R1"/>
  </mergeCells>
  <hyperlinks>
    <hyperlink ref="L1" r:id="rId1" xr:uid="{A6366503-F90F-4B79-B635-D6B9BEE121B9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32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uxYwTQCHcqbKai1oe+IUw0PzQX7uNt8JbTEGuvMOSVoPJ6BTgxP4LqfZ82F9ZZVKbu5qJwA8ROBjp8qXpH5IlQ==" saltValue="x64zAKVolyMPW/XbqqC+ng==" spinCount="100000" sheet="1" objects="1" scenarios="1"/>
  <mergeCells count="1">
    <mergeCell ref="L1:R1"/>
  </mergeCells>
  <hyperlinks>
    <hyperlink ref="L1" r:id="rId1" xr:uid="{799A70E3-C5D8-4547-A4E0-1D495A2CE8BF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33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YcowXuDM3XRjHPI6SzvEAJcjtjG1BDbfppM6IoD9ZQblBca5MVW7O+DAUxCNmOip1UfOVRGYHWbmj5TCksOx6A==" saltValue="Igwf1pld2EaWLRhBeQ9Sfg==" spinCount="100000" sheet="1" objects="1" scenarios="1"/>
  <mergeCells count="1">
    <mergeCell ref="L1:R1"/>
  </mergeCells>
  <hyperlinks>
    <hyperlink ref="L1" r:id="rId1" xr:uid="{73A03626-54CA-4208-B91F-721C144A191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8" s="2" customFormat="1" ht="21" x14ac:dyDescent="0.35">
      <c r="A1" s="5"/>
      <c r="B1" s="11"/>
      <c r="C1" s="36" t="s">
        <v>7</v>
      </c>
      <c r="D1" s="37">
        <f>Janvier!D1</f>
        <v>2023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25" customHeight="1" x14ac:dyDescent="0.35">
      <c r="C2" s="9"/>
      <c r="D2" s="9"/>
    </row>
    <row r="3" spans="1:18" ht="21" x14ac:dyDescent="0.35">
      <c r="A3" s="5"/>
      <c r="B3" s="11"/>
      <c r="C3" s="36" t="s">
        <v>9</v>
      </c>
      <c r="D3" s="38" t="s">
        <v>34</v>
      </c>
    </row>
    <row r="5" spans="1:18" s="3" customFormat="1" ht="18.75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x14ac:dyDescent="0.25">
      <c r="A6" s="7"/>
    </row>
    <row r="7" spans="1:18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75" x14ac:dyDescent="0.25">
      <c r="D113" s="17" t="s">
        <v>54</v>
      </c>
      <c r="E113" s="25">
        <f>+E111-L111</f>
        <v>0</v>
      </c>
    </row>
  </sheetData>
  <sheetProtection algorithmName="SHA-512" hashValue="280Qj/lIt+2/AATd19KdTyfJsFnIxTAHpCq+l+TzRe/RTXokuYVBiZdGIsiiwASleOF9ZH+sBAQK7/2at/YCCA==" saltValue="y45Gzcf7PEu7uttkfcSXLw==" spinCount="100000" sheet="1" objects="1" scenarios="1"/>
  <mergeCells count="1">
    <mergeCell ref="L1:R1"/>
  </mergeCells>
  <hyperlinks>
    <hyperlink ref="L1" r:id="rId1" xr:uid="{D78F2926-6133-46D9-A643-ACE56936265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2022-12-16T08:54:37Z</dcterms:modified>
</cp:coreProperties>
</file>