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776E824-47DA-45D3-8ECC-3D7D7DACF82F}" xr6:coauthVersionLast="47" xr6:coauthVersionMax="47" xr10:uidLastSave="{00000000-0000-0000-0000-000000000000}"/>
  <workbookProtection workbookAlgorithmName="SHA-512" workbookHashValue="rf/jU5j7G2xG3iU7yM987Kvc4baY2wYKKSQG0uhqmWcw9Auc5R9sBRen+12/mrMT6vJIy2QERJGGWVGkRBM6zQ==" workbookSaltValue="93yRA2H3xn6AUlKfUP4jEQ==" workbookSpinCount="100000" lockStructure="1"/>
  <bookViews>
    <workbookView xWindow="-111" yWindow="-111" windowWidth="26806" windowHeight="14456" xr2:uid="{DC4D173F-E4E8-46B3-BEB6-19FE44C461A2}"/>
  </bookViews>
  <sheets>
    <sheet name="Plan de communication" sheetId="1" r:id="rId1"/>
    <sheet name="Mot de passe" sheetId="4" r:id="rId2"/>
  </sheets>
  <definedNames>
    <definedName name="_xlnm.Print_Area" localSheetId="0">'Plan de communication'!$A$1:$AS$52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J7" i="1" l="1"/>
  <c r="J10" i="1" s="1"/>
  <c r="J11" i="1" l="1"/>
  <c r="J8" i="1"/>
  <c r="J12" i="1" s="1"/>
  <c r="K7" i="1"/>
  <c r="K11" i="1" l="1"/>
  <c r="K10" i="1"/>
  <c r="L7" i="1"/>
  <c r="L11" i="1" s="1"/>
  <c r="K8" i="1"/>
  <c r="K12" i="1" s="1"/>
  <c r="L10" i="1" l="1"/>
  <c r="L8" i="1"/>
  <c r="L12" i="1" s="1"/>
  <c r="M7" i="1"/>
  <c r="M11" i="1" l="1"/>
  <c r="M8" i="1"/>
  <c r="M12" i="1" s="1"/>
  <c r="M10" i="1"/>
  <c r="N7" i="1"/>
  <c r="N11" i="1" s="1"/>
  <c r="O7" i="1" l="1"/>
  <c r="O11" i="1" s="1"/>
  <c r="N10" i="1"/>
  <c r="N8" i="1"/>
  <c r="N12" i="1" s="1"/>
  <c r="P7" i="1" l="1"/>
  <c r="P11" i="1" s="1"/>
  <c r="O10" i="1"/>
  <c r="O8" i="1"/>
  <c r="O12" i="1" s="1"/>
  <c r="Q7" i="1" l="1"/>
  <c r="Q11" i="1" s="1"/>
  <c r="P10" i="1"/>
  <c r="P8" i="1"/>
  <c r="P12" i="1" s="1"/>
  <c r="R7" i="1" l="1"/>
  <c r="R11" i="1" s="1"/>
  <c r="Q8" i="1"/>
  <c r="Q12" i="1" s="1"/>
  <c r="Q10" i="1"/>
  <c r="S7" i="1" l="1"/>
  <c r="S11" i="1" s="1"/>
  <c r="R8" i="1"/>
  <c r="R12" i="1" s="1"/>
  <c r="R10" i="1"/>
  <c r="T7" i="1" l="1"/>
  <c r="S8" i="1"/>
  <c r="S12" i="1" s="1"/>
  <c r="S10" i="1"/>
  <c r="T11" i="1" l="1"/>
  <c r="U7" i="1"/>
  <c r="U11" i="1" s="1"/>
  <c r="T10" i="1"/>
  <c r="T8" i="1"/>
  <c r="T12" i="1" s="1"/>
  <c r="U10" i="1" l="1"/>
  <c r="V7" i="1"/>
  <c r="V11" i="1" s="1"/>
  <c r="U8" i="1"/>
  <c r="U12" i="1" s="1"/>
  <c r="W7" i="1" l="1"/>
  <c r="V10" i="1"/>
  <c r="V8" i="1"/>
  <c r="V12" i="1" s="1"/>
  <c r="W11" i="1" l="1"/>
  <c r="X7" i="1"/>
  <c r="X11" i="1" s="1"/>
  <c r="W8" i="1"/>
  <c r="W12" i="1" s="1"/>
  <c r="W10" i="1"/>
  <c r="Y7" i="1" l="1"/>
  <c r="X10" i="1"/>
  <c r="X8" i="1"/>
  <c r="X12" i="1" s="1"/>
  <c r="Y11" i="1" l="1"/>
  <c r="Y8" i="1"/>
  <c r="Y12" i="1" s="1"/>
  <c r="Z7" i="1"/>
  <c r="Z11" i="1" s="1"/>
  <c r="Y10" i="1"/>
  <c r="AA7" i="1" l="1"/>
  <c r="Z10" i="1"/>
  <c r="Z8" i="1"/>
  <c r="Z12" i="1" s="1"/>
  <c r="AA11" i="1" l="1"/>
  <c r="AA10" i="1"/>
  <c r="AB7" i="1"/>
  <c r="AB11" i="1" s="1"/>
  <c r="AA8" i="1"/>
  <c r="AA12" i="1" s="1"/>
  <c r="AC7" i="1" l="1"/>
  <c r="AB10" i="1"/>
  <c r="AB8" i="1"/>
  <c r="AB12" i="1" s="1"/>
  <c r="AC11" i="1" l="1"/>
  <c r="AD7" i="1"/>
  <c r="AD11" i="1" s="1"/>
  <c r="AC8" i="1"/>
  <c r="AC12" i="1" s="1"/>
  <c r="AC10" i="1"/>
  <c r="AD8" i="1" l="1"/>
  <c r="AD12" i="1" s="1"/>
  <c r="AD10" i="1"/>
  <c r="AE7" i="1"/>
  <c r="AE11" i="1" s="1"/>
  <c r="AF7" i="1" l="1"/>
  <c r="AE8" i="1"/>
  <c r="AE12" i="1" s="1"/>
  <c r="AE10" i="1"/>
  <c r="AF11" i="1" l="1"/>
  <c r="AG7" i="1"/>
  <c r="AG11" i="1" s="1"/>
  <c r="AF10" i="1"/>
  <c r="AF8" i="1"/>
  <c r="AF12" i="1" s="1"/>
  <c r="AH7" i="1" l="1"/>
  <c r="AH11" i="1" s="1"/>
  <c r="AG10" i="1"/>
  <c r="AG8" i="1"/>
  <c r="AG12" i="1" s="1"/>
  <c r="AI7" i="1" l="1"/>
  <c r="AI11" i="1" s="1"/>
  <c r="AH10" i="1"/>
  <c r="AH8" i="1"/>
  <c r="AH12" i="1" s="1"/>
  <c r="AJ7" i="1" l="1"/>
  <c r="AJ11" i="1" s="1"/>
  <c r="AI8" i="1"/>
  <c r="AI12" i="1" s="1"/>
  <c r="AI10" i="1"/>
  <c r="AK7" i="1" l="1"/>
  <c r="AK11" i="1" s="1"/>
  <c r="AJ8" i="1"/>
  <c r="AJ12" i="1" s="1"/>
  <c r="AJ10" i="1"/>
  <c r="AK8" i="1" l="1"/>
  <c r="AK12" i="1" s="1"/>
  <c r="AK10" i="1"/>
  <c r="AL7" i="1"/>
  <c r="AL11" i="1" l="1"/>
  <c r="AM7" i="1"/>
  <c r="AM11" i="1" s="1"/>
  <c r="AL10" i="1"/>
  <c r="AL8" i="1"/>
  <c r="AL12" i="1" s="1"/>
  <c r="AM10" i="1" l="1"/>
  <c r="AN7" i="1"/>
  <c r="AN11" i="1" s="1"/>
  <c r="AM8" i="1"/>
  <c r="AM12" i="1" s="1"/>
  <c r="AN10" i="1" l="1"/>
  <c r="AO7" i="1"/>
  <c r="AO11" i="1" s="1"/>
  <c r="AN8" i="1"/>
  <c r="AN12" i="1" s="1"/>
  <c r="AP7" i="1" l="1"/>
  <c r="AP11" i="1" s="1"/>
  <c r="AO8" i="1"/>
  <c r="AO12" i="1" s="1"/>
  <c r="AO10" i="1"/>
  <c r="AQ7" i="1" l="1"/>
  <c r="AP8" i="1"/>
  <c r="AP12" i="1" s="1"/>
  <c r="AP10" i="1"/>
  <c r="AQ11" i="1" l="1"/>
  <c r="AR7" i="1"/>
  <c r="AR11" i="1" s="1"/>
  <c r="AQ8" i="1"/>
  <c r="AQ12" i="1" s="1"/>
  <c r="AQ10" i="1"/>
  <c r="AR8" i="1" l="1"/>
  <c r="AR12" i="1" s="1"/>
  <c r="AR10" i="1"/>
  <c r="AS7" i="1"/>
  <c r="AS11" i="1" s="1"/>
  <c r="AS10" i="1" l="1"/>
  <c r="AS8" i="1"/>
  <c r="AS12" i="1" s="1"/>
</calcChain>
</file>

<file path=xl/sharedStrings.xml><?xml version="1.0" encoding="utf-8"?>
<sst xmlns="http://schemas.openxmlformats.org/spreadsheetml/2006/main" count="74" uniqueCount="73">
  <si>
    <t>Intitulé du projet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</si>
  <si>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</si>
  <si>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</si>
  <si>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</si>
  <si>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</si>
  <si>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</si>
  <si>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</si>
  <si>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Plan de communication Excel</t>
  </si>
  <si>
    <t>Budget</t>
  </si>
  <si>
    <t>Type de message</t>
  </si>
  <si>
    <t>Responsable</t>
  </si>
  <si>
    <t>Support</t>
  </si>
  <si>
    <t>Bilan / respect objectifs / remarques</t>
  </si>
  <si>
    <t>Etapes / tâches</t>
  </si>
  <si>
    <t>Cible / objectifs</t>
  </si>
  <si>
    <t>Elaboration plan com / plan média</t>
  </si>
  <si>
    <t>Budgétisation et validation</t>
  </si>
  <si>
    <t>CONCEPTION</t>
  </si>
  <si>
    <t>Shooting</t>
  </si>
  <si>
    <t>Elaboration des briefs</t>
  </si>
  <si>
    <t>MARKETING OPERATIONNEL HORS MEDIAS</t>
  </si>
  <si>
    <t>date de démarrage :</t>
  </si>
  <si>
    <t>COMMUNICATION MEDIAS TRADITIONNELS</t>
  </si>
  <si>
    <t>Mise à dispo PLV</t>
  </si>
  <si>
    <t>Campagne flyers</t>
  </si>
  <si>
    <t>Opération street marketing</t>
  </si>
  <si>
    <t>Brief attachée de presse</t>
  </si>
  <si>
    <t>Communiqué presse</t>
  </si>
  <si>
    <t>Campagne radio</t>
  </si>
  <si>
    <t>Campagne télévision</t>
  </si>
  <si>
    <t>Campagne cinéma</t>
  </si>
  <si>
    <t>Campagnes d'achats de mots-clés</t>
  </si>
  <si>
    <t>Publicité réseaux sociaux</t>
  </si>
  <si>
    <t>Affiliation</t>
  </si>
  <si>
    <t>Campagne presse 1</t>
  </si>
  <si>
    <t>Campagne presse 2</t>
  </si>
  <si>
    <t>Communiqué radio</t>
  </si>
  <si>
    <t>Campagne affichage 1</t>
  </si>
  <si>
    <t>Campagne affichage 2</t>
  </si>
  <si>
    <t>COMMUNICATION WEB</t>
  </si>
  <si>
    <t>Mise à jour site internet</t>
  </si>
  <si>
    <t>Production 6 articles blog</t>
  </si>
  <si>
    <t>AUTRES</t>
  </si>
  <si>
    <t>Evènement lancement</t>
  </si>
  <si>
    <t>Autre 1</t>
  </si>
  <si>
    <t>Autre 2</t>
  </si>
  <si>
    <t>Autre 3</t>
  </si>
  <si>
    <t>Elise</t>
  </si>
  <si>
    <t>Marion</t>
  </si>
  <si>
    <t>Paul</t>
  </si>
  <si>
    <t xml:space="preserve">TOTAL BUDGET </t>
  </si>
  <si>
    <t>Conception goodies</t>
  </si>
  <si>
    <t>Mise à dispo catalogue à jour</t>
  </si>
  <si>
    <t>Femme 25/35 ans. Parfum suave et envoûtant</t>
  </si>
  <si>
    <t>Articles invités</t>
  </si>
  <si>
    <t>Lancement parfum Femme "Spectre"</t>
  </si>
  <si>
    <t>Petit palais</t>
  </si>
  <si>
    <t>Anne-Laure</t>
  </si>
  <si>
    <t>Clients VIP, journalistes, bloggueurs - objectif 200 présents</t>
  </si>
  <si>
    <t>Conception évènement lancement</t>
  </si>
  <si>
    <t>Animation Facebook</t>
  </si>
  <si>
    <t>Animation Instagram</t>
  </si>
  <si>
    <t>Réalisation vidéo Youtube</t>
  </si>
  <si>
    <t>Lancement vidéo Youtube</t>
  </si>
  <si>
    <t>Display web</t>
  </si>
  <si>
    <t>Effort net-linking</t>
  </si>
  <si>
    <t>Mailing papier 1</t>
  </si>
  <si>
    <t>Mailing papier 2</t>
  </si>
  <si>
    <t>Teaser web</t>
  </si>
  <si>
    <t>LANCEMENT</t>
  </si>
  <si>
    <t>https://www.business-plan-excel.fr/produit/mot-de-passe-plan-communication-excel/</t>
  </si>
  <si>
    <t>Le mot de passe sera à entrer dans le menu Révision : "Ôter la protection de la feuille" ainsi que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</si>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</sst>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</font>
    <font>
      <b/>
      <i/>
      <sz val="20"/>
      <color rgb="FFC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8"/>
      <name val="Arial"/>
      <family val="2"/>
    </font>
    <font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vertical="center" textRotation="90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5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 textRotation="90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horizontal="center" vertical="center" textRotation="90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2" fillId="0" borderId="0" xfId="0" applyFont="1"/>
    <xf numFmtId="0" fontId="25" fillId="0" borderId="20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4" fontId="26" fillId="0" borderId="6" xfId="0" applyNumberFormat="1" applyFont="1" applyBorder="1" applyAlignment="1" applyProtection="1">
      <alignment horizontal="right" vertical="center" wrapText="1"/>
      <protection locked="0"/>
    </xf>
    <xf numFmtId="4" fontId="26" fillId="0" borderId="14" xfId="0" applyNumberFormat="1" applyFont="1" applyBorder="1" applyAlignment="1" applyProtection="1">
      <alignment horizontal="right" vertical="center" wrapText="1"/>
      <protection locked="0"/>
    </xf>
    <xf numFmtId="4" fontId="7" fillId="0" borderId="15" xfId="0" applyNumberFormat="1" applyFont="1" applyBorder="1" applyAlignment="1">
      <alignment horizontal="right" vertical="center"/>
    </xf>
    <xf numFmtId="0" fontId="26" fillId="0" borderId="6" xfId="0" applyFont="1" applyBorder="1" applyAlignment="1" applyProtection="1">
      <alignment horizontal="left" vertical="center" wrapText="1" inden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 applyProtection="1">
      <alignment horizontal="left" vertical="center" wrapText="1"/>
      <protection locked="0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0" fillId="2" borderId="16" xfId="0" applyFill="1" applyBorder="1" applyAlignment="1">
      <alignment horizontal="center" vertical="center" textRotation="90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horizontal="left" vertical="center" wrapText="1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28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265834</xdr:colOff>
      <xdr:row>0</xdr:row>
      <xdr:rowOff>93519</xdr:rowOff>
    </xdr:from>
    <xdr:to>
      <xdr:col>44</xdr:col>
      <xdr:colOff>246608</xdr:colOff>
      <xdr:row>3</xdr:row>
      <xdr:rowOff>65809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EB580F-8113-4BDD-8B15-2AB8E266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353291</xdr:colOff>
      <xdr:row>4</xdr:row>
      <xdr:rowOff>78501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6CFD52-4EA4-478B-AF8D-C7FE2CC89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mot-de-passe-plan-communication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547B-6D4A-4B74-A81D-449272CA1056}">
  <sheetPr>
    <pageSetUpPr fitToPage="1"/>
  </sheetPr>
  <dimension ref="A1:AS52"/>
  <sheetViews>
    <sheetView showGridLines="0" tabSelected="1" zoomScale="110" zoomScaleNormal="110" workbookViewId="0">
      <selection activeCell="C4" sqref="C4"/>
    </sheetView>
  </sheetViews>
  <sheetFormatPr baseColWidth="10" defaultColWidth="11.375" defaultRowHeight="12.5" x14ac:dyDescent="0.2"/>
  <cols>
    <col min="1" max="1" width="2.75" style="1" customWidth="1"/>
    <col min="2" max="3" width="34.25" style="1" bestFit="1" customWidth="1"/>
    <col min="4" max="6" width="15.625" style="1" customWidth="1"/>
    <col min="7" max="7" width="15.625" style="32" customWidth="1"/>
    <col min="8" max="9" width="15.625" style="1" customWidth="1"/>
    <col min="10" max="45" width="4.125" style="1" customWidth="1"/>
    <col min="46" max="46" width="1.75" style="1" customWidth="1"/>
    <col min="47" max="16384" width="11.375" style="1"/>
  </cols>
  <sheetData>
    <row r="1" spans="1:45" ht="25.65" x14ac:dyDescent="0.2">
      <c r="A1" s="2" t="s">
        <v>7</v>
      </c>
    </row>
    <row r="2" spans="1:45" ht="13.5" customHeight="1" x14ac:dyDescent="0.2"/>
    <row r="3" spans="1:45" ht="13.5" customHeight="1" x14ac:dyDescent="0.2"/>
    <row r="4" spans="1:45" ht="17.350000000000001" customHeight="1" x14ac:dyDescent="0.3">
      <c r="B4" s="19" t="s">
        <v>0</v>
      </c>
      <c r="C4" s="22" t="s">
        <v>55</v>
      </c>
      <c r="E4" s="22"/>
      <c r="F4" s="76" t="s">
        <v>72</v>
      </c>
      <c r="G4" s="33"/>
      <c r="H4" s="22"/>
      <c r="I4" s="22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45" ht="8.35" customHeight="1" x14ac:dyDescent="0.2">
      <c r="B5" s="20"/>
      <c r="C5" s="9"/>
      <c r="E5" s="9"/>
      <c r="F5" s="9"/>
      <c r="G5" s="34"/>
      <c r="H5" s="9"/>
      <c r="I5" s="9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45" ht="17.350000000000001" customHeight="1" x14ac:dyDescent="0.2">
      <c r="B6" s="19" t="s">
        <v>21</v>
      </c>
      <c r="C6" s="21">
        <v>44928</v>
      </c>
      <c r="E6" s="21"/>
      <c r="F6" s="21"/>
      <c r="G6" s="35"/>
      <c r="H6" s="21"/>
      <c r="I6" s="21"/>
      <c r="J6" s="7"/>
      <c r="K6" s="8"/>
      <c r="L6" s="8"/>
      <c r="M6" s="8"/>
      <c r="N6" s="7"/>
      <c r="O6" s="8"/>
      <c r="P6" s="8"/>
      <c r="Q6" s="8"/>
      <c r="R6" s="8"/>
      <c r="S6" s="7"/>
      <c r="T6" s="8"/>
      <c r="U6" s="4"/>
      <c r="V6" s="4"/>
      <c r="W6" s="3"/>
      <c r="X6" s="4"/>
      <c r="Y6" s="4"/>
      <c r="Z6" s="4"/>
      <c r="AA6" s="4"/>
      <c r="AB6" s="3"/>
      <c r="AC6" s="4"/>
      <c r="AD6" s="4"/>
      <c r="AE6" s="4"/>
      <c r="AF6" s="3"/>
      <c r="AG6" s="4"/>
      <c r="AH6" s="4"/>
      <c r="AI6" s="4"/>
      <c r="AJ6" s="4"/>
      <c r="AK6" s="3"/>
      <c r="AL6" s="4"/>
      <c r="AM6" s="4"/>
      <c r="AN6" s="4"/>
      <c r="AO6" s="3"/>
      <c r="AP6" s="4"/>
      <c r="AQ6" s="4"/>
      <c r="AR6" s="4"/>
      <c r="AS6" s="4"/>
    </row>
    <row r="7" spans="1:45" s="12" customFormat="1" ht="60.1" hidden="1" customHeight="1" x14ac:dyDescent="0.2">
      <c r="C7" s="5"/>
      <c r="D7" s="10"/>
      <c r="E7" s="10"/>
      <c r="F7" s="10"/>
      <c r="G7" s="36"/>
      <c r="H7" s="10"/>
      <c r="I7" s="10"/>
      <c r="J7" s="14">
        <f>C6</f>
        <v>44928</v>
      </c>
      <c r="K7" s="14">
        <f>J7+7</f>
        <v>44935</v>
      </c>
      <c r="L7" s="14">
        <f t="shared" ref="L7:AS7" si="0">K7+7</f>
        <v>44942</v>
      </c>
      <c r="M7" s="14">
        <f t="shared" si="0"/>
        <v>44949</v>
      </c>
      <c r="N7" s="14">
        <f t="shared" si="0"/>
        <v>44956</v>
      </c>
      <c r="O7" s="14">
        <f t="shared" si="0"/>
        <v>44963</v>
      </c>
      <c r="P7" s="14">
        <f t="shared" si="0"/>
        <v>44970</v>
      </c>
      <c r="Q7" s="14">
        <f t="shared" si="0"/>
        <v>44977</v>
      </c>
      <c r="R7" s="14">
        <f t="shared" si="0"/>
        <v>44984</v>
      </c>
      <c r="S7" s="14">
        <f t="shared" si="0"/>
        <v>44991</v>
      </c>
      <c r="T7" s="14">
        <f t="shared" si="0"/>
        <v>44998</v>
      </c>
      <c r="U7" s="14">
        <f t="shared" si="0"/>
        <v>45005</v>
      </c>
      <c r="V7" s="14">
        <f t="shared" si="0"/>
        <v>45012</v>
      </c>
      <c r="W7" s="14">
        <f t="shared" si="0"/>
        <v>45019</v>
      </c>
      <c r="X7" s="14">
        <f t="shared" si="0"/>
        <v>45026</v>
      </c>
      <c r="Y7" s="14">
        <f t="shared" si="0"/>
        <v>45033</v>
      </c>
      <c r="Z7" s="14">
        <f t="shared" si="0"/>
        <v>45040</v>
      </c>
      <c r="AA7" s="14">
        <f t="shared" si="0"/>
        <v>45047</v>
      </c>
      <c r="AB7" s="14">
        <f t="shared" si="0"/>
        <v>45054</v>
      </c>
      <c r="AC7" s="14">
        <f t="shared" si="0"/>
        <v>45061</v>
      </c>
      <c r="AD7" s="14">
        <f t="shared" si="0"/>
        <v>45068</v>
      </c>
      <c r="AE7" s="14">
        <f t="shared" si="0"/>
        <v>45075</v>
      </c>
      <c r="AF7" s="14">
        <f t="shared" si="0"/>
        <v>45082</v>
      </c>
      <c r="AG7" s="14">
        <f t="shared" si="0"/>
        <v>45089</v>
      </c>
      <c r="AH7" s="14">
        <f t="shared" si="0"/>
        <v>45096</v>
      </c>
      <c r="AI7" s="14">
        <f t="shared" si="0"/>
        <v>45103</v>
      </c>
      <c r="AJ7" s="14">
        <f t="shared" si="0"/>
        <v>45110</v>
      </c>
      <c r="AK7" s="14">
        <f t="shared" si="0"/>
        <v>45117</v>
      </c>
      <c r="AL7" s="14">
        <f t="shared" si="0"/>
        <v>45124</v>
      </c>
      <c r="AM7" s="14">
        <f t="shared" si="0"/>
        <v>45131</v>
      </c>
      <c r="AN7" s="14">
        <f t="shared" si="0"/>
        <v>45138</v>
      </c>
      <c r="AO7" s="14">
        <f t="shared" si="0"/>
        <v>45145</v>
      </c>
      <c r="AP7" s="14">
        <f t="shared" si="0"/>
        <v>45152</v>
      </c>
      <c r="AQ7" s="14">
        <f t="shared" si="0"/>
        <v>45159</v>
      </c>
      <c r="AR7" s="14">
        <f t="shared" si="0"/>
        <v>45166</v>
      </c>
      <c r="AS7" s="14">
        <f t="shared" si="0"/>
        <v>45173</v>
      </c>
    </row>
    <row r="8" spans="1:45" s="12" customFormat="1" ht="22.5" hidden="1" customHeight="1" x14ac:dyDescent="0.2">
      <c r="C8" s="11"/>
      <c r="G8" s="37"/>
      <c r="J8" s="13">
        <f>_xlfn.ISOWEEKNUM(J7)</f>
        <v>1</v>
      </c>
      <c r="K8" s="13">
        <f t="shared" ref="K8:AS8" si="1">_xlfn.ISOWEEKNUM(K7)</f>
        <v>2</v>
      </c>
      <c r="L8" s="13">
        <f t="shared" si="1"/>
        <v>3</v>
      </c>
      <c r="M8" s="13">
        <f t="shared" si="1"/>
        <v>4</v>
      </c>
      <c r="N8" s="13">
        <f t="shared" si="1"/>
        <v>5</v>
      </c>
      <c r="O8" s="13">
        <f t="shared" si="1"/>
        <v>6</v>
      </c>
      <c r="P8" s="13">
        <f t="shared" si="1"/>
        <v>7</v>
      </c>
      <c r="Q8" s="13">
        <f t="shared" si="1"/>
        <v>8</v>
      </c>
      <c r="R8" s="13">
        <f t="shared" si="1"/>
        <v>9</v>
      </c>
      <c r="S8" s="13">
        <f t="shared" si="1"/>
        <v>10</v>
      </c>
      <c r="T8" s="13">
        <f t="shared" si="1"/>
        <v>11</v>
      </c>
      <c r="U8" s="13">
        <f t="shared" si="1"/>
        <v>12</v>
      </c>
      <c r="V8" s="13">
        <f t="shared" si="1"/>
        <v>13</v>
      </c>
      <c r="W8" s="13">
        <f t="shared" si="1"/>
        <v>14</v>
      </c>
      <c r="X8" s="13">
        <f t="shared" si="1"/>
        <v>15</v>
      </c>
      <c r="Y8" s="13">
        <f t="shared" si="1"/>
        <v>16</v>
      </c>
      <c r="Z8" s="13">
        <f t="shared" si="1"/>
        <v>17</v>
      </c>
      <c r="AA8" s="13">
        <f t="shared" si="1"/>
        <v>18</v>
      </c>
      <c r="AB8" s="13">
        <f t="shared" si="1"/>
        <v>19</v>
      </c>
      <c r="AC8" s="13">
        <f t="shared" si="1"/>
        <v>20</v>
      </c>
      <c r="AD8" s="13">
        <f t="shared" si="1"/>
        <v>21</v>
      </c>
      <c r="AE8" s="13">
        <f t="shared" si="1"/>
        <v>22</v>
      </c>
      <c r="AF8" s="13">
        <f t="shared" si="1"/>
        <v>23</v>
      </c>
      <c r="AG8" s="13">
        <f t="shared" si="1"/>
        <v>24</v>
      </c>
      <c r="AH8" s="13">
        <f t="shared" si="1"/>
        <v>25</v>
      </c>
      <c r="AI8" s="13">
        <f t="shared" si="1"/>
        <v>26</v>
      </c>
      <c r="AJ8" s="13">
        <f t="shared" si="1"/>
        <v>27</v>
      </c>
      <c r="AK8" s="13">
        <f t="shared" si="1"/>
        <v>28</v>
      </c>
      <c r="AL8" s="13">
        <f t="shared" si="1"/>
        <v>29</v>
      </c>
      <c r="AM8" s="13">
        <f t="shared" si="1"/>
        <v>30</v>
      </c>
      <c r="AN8" s="13">
        <f t="shared" si="1"/>
        <v>31</v>
      </c>
      <c r="AO8" s="13">
        <f t="shared" si="1"/>
        <v>32</v>
      </c>
      <c r="AP8" s="13">
        <f t="shared" si="1"/>
        <v>33</v>
      </c>
      <c r="AQ8" s="13">
        <f t="shared" si="1"/>
        <v>34</v>
      </c>
      <c r="AR8" s="13">
        <f t="shared" si="1"/>
        <v>35</v>
      </c>
      <c r="AS8" s="13">
        <f t="shared" si="1"/>
        <v>36</v>
      </c>
    </row>
    <row r="9" spans="1:45" s="12" customFormat="1" ht="6.75" customHeight="1" x14ac:dyDescent="0.2">
      <c r="C9" s="11"/>
      <c r="G9" s="3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spans="1:45" ht="38.950000000000003" customHeight="1" x14ac:dyDescent="0.2">
      <c r="J10" s="48">
        <f>YEAR(J7)</f>
        <v>2023</v>
      </c>
      <c r="K10" s="49" t="str">
        <f>IF(YEAR(K7)=YEAR(J7),"",YEAR(K7))</f>
        <v/>
      </c>
      <c r="L10" s="49" t="str">
        <f t="shared" ref="L10:AS10" si="2">IF(YEAR(L7)=YEAR(K7),"",YEAR(L7))</f>
        <v/>
      </c>
      <c r="M10" s="49" t="str">
        <f t="shared" si="2"/>
        <v/>
      </c>
      <c r="N10" s="49" t="str">
        <f t="shared" si="2"/>
        <v/>
      </c>
      <c r="O10" s="49" t="str">
        <f t="shared" si="2"/>
        <v/>
      </c>
      <c r="P10" s="49" t="str">
        <f t="shared" si="2"/>
        <v/>
      </c>
      <c r="Q10" s="49" t="str">
        <f t="shared" si="2"/>
        <v/>
      </c>
      <c r="R10" s="49" t="str">
        <f t="shared" si="2"/>
        <v/>
      </c>
      <c r="S10" s="49" t="str">
        <f t="shared" si="2"/>
        <v/>
      </c>
      <c r="T10" s="49" t="str">
        <f t="shared" si="2"/>
        <v/>
      </c>
      <c r="U10" s="49" t="str">
        <f t="shared" si="2"/>
        <v/>
      </c>
      <c r="V10" s="49" t="str">
        <f t="shared" si="2"/>
        <v/>
      </c>
      <c r="W10" s="49" t="str">
        <f t="shared" si="2"/>
        <v/>
      </c>
      <c r="X10" s="49" t="str">
        <f t="shared" si="2"/>
        <v/>
      </c>
      <c r="Y10" s="49" t="str">
        <f t="shared" si="2"/>
        <v/>
      </c>
      <c r="Z10" s="49" t="str">
        <f t="shared" si="2"/>
        <v/>
      </c>
      <c r="AA10" s="49" t="str">
        <f t="shared" si="2"/>
        <v/>
      </c>
      <c r="AB10" s="49" t="str">
        <f t="shared" si="2"/>
        <v/>
      </c>
      <c r="AC10" s="49" t="str">
        <f t="shared" si="2"/>
        <v/>
      </c>
      <c r="AD10" s="49" t="str">
        <f t="shared" si="2"/>
        <v/>
      </c>
      <c r="AE10" s="49" t="str">
        <f t="shared" si="2"/>
        <v/>
      </c>
      <c r="AF10" s="49" t="str">
        <f t="shared" si="2"/>
        <v/>
      </c>
      <c r="AG10" s="49" t="str">
        <f t="shared" si="2"/>
        <v/>
      </c>
      <c r="AH10" s="49" t="str">
        <f t="shared" si="2"/>
        <v/>
      </c>
      <c r="AI10" s="49" t="str">
        <f t="shared" si="2"/>
        <v/>
      </c>
      <c r="AJ10" s="49" t="str">
        <f t="shared" si="2"/>
        <v/>
      </c>
      <c r="AK10" s="49" t="str">
        <f t="shared" si="2"/>
        <v/>
      </c>
      <c r="AL10" s="49" t="str">
        <f t="shared" si="2"/>
        <v/>
      </c>
      <c r="AM10" s="49" t="str">
        <f t="shared" si="2"/>
        <v/>
      </c>
      <c r="AN10" s="49" t="str">
        <f t="shared" si="2"/>
        <v/>
      </c>
      <c r="AO10" s="49" t="str">
        <f t="shared" si="2"/>
        <v/>
      </c>
      <c r="AP10" s="49" t="str">
        <f t="shared" si="2"/>
        <v/>
      </c>
      <c r="AQ10" s="49" t="str">
        <f t="shared" si="2"/>
        <v/>
      </c>
      <c r="AR10" s="49" t="str">
        <f t="shared" si="2"/>
        <v/>
      </c>
      <c r="AS10" s="50" t="str">
        <f t="shared" si="2"/>
        <v/>
      </c>
    </row>
    <row r="11" spans="1:45" ht="38.950000000000003" customHeight="1" x14ac:dyDescent="0.2">
      <c r="J11" s="51" t="str">
        <f>TEXT(J7,"mmm")</f>
        <v>janv</v>
      </c>
      <c r="K11" s="52" t="str">
        <f>IF(TEXT(J7,"mmm")=TEXT(K7,"mmm"),"",TEXT(K7,"mmm"))</f>
        <v/>
      </c>
      <c r="L11" s="52" t="str">
        <f t="shared" ref="L11:AS11" si="3">IF(TEXT(K7,"mmm")=TEXT(L7,"mmm"),"",TEXT(L7,"mmm"))</f>
        <v/>
      </c>
      <c r="M11" s="52" t="str">
        <f t="shared" si="3"/>
        <v/>
      </c>
      <c r="N11" s="52" t="str">
        <f t="shared" si="3"/>
        <v/>
      </c>
      <c r="O11" s="52" t="str">
        <f t="shared" si="3"/>
        <v>févr</v>
      </c>
      <c r="P11" s="52" t="str">
        <f t="shared" si="3"/>
        <v/>
      </c>
      <c r="Q11" s="52" t="str">
        <f t="shared" si="3"/>
        <v/>
      </c>
      <c r="R11" s="52" t="str">
        <f t="shared" si="3"/>
        <v/>
      </c>
      <c r="S11" s="52" t="str">
        <f t="shared" si="3"/>
        <v>mars</v>
      </c>
      <c r="T11" s="52" t="str">
        <f t="shared" si="3"/>
        <v/>
      </c>
      <c r="U11" s="52" t="str">
        <f t="shared" si="3"/>
        <v/>
      </c>
      <c r="V11" s="52" t="str">
        <f t="shared" si="3"/>
        <v/>
      </c>
      <c r="W11" s="52" t="str">
        <f t="shared" si="3"/>
        <v>avr</v>
      </c>
      <c r="X11" s="52" t="str">
        <f t="shared" si="3"/>
        <v/>
      </c>
      <c r="Y11" s="52" t="str">
        <f t="shared" si="3"/>
        <v/>
      </c>
      <c r="Z11" s="52" t="str">
        <f t="shared" si="3"/>
        <v/>
      </c>
      <c r="AA11" s="52" t="str">
        <f t="shared" si="3"/>
        <v>mai</v>
      </c>
      <c r="AB11" s="52" t="str">
        <f t="shared" si="3"/>
        <v/>
      </c>
      <c r="AC11" s="52" t="str">
        <f t="shared" si="3"/>
        <v/>
      </c>
      <c r="AD11" s="52" t="str">
        <f t="shared" si="3"/>
        <v/>
      </c>
      <c r="AE11" s="52" t="str">
        <f t="shared" si="3"/>
        <v/>
      </c>
      <c r="AF11" s="52" t="str">
        <f t="shared" si="3"/>
        <v>juin</v>
      </c>
      <c r="AG11" s="52" t="str">
        <f t="shared" si="3"/>
        <v/>
      </c>
      <c r="AH11" s="52" t="str">
        <f t="shared" si="3"/>
        <v/>
      </c>
      <c r="AI11" s="52" t="str">
        <f t="shared" si="3"/>
        <v/>
      </c>
      <c r="AJ11" s="52" t="str">
        <f t="shared" si="3"/>
        <v>juil</v>
      </c>
      <c r="AK11" s="52" t="str">
        <f t="shared" si="3"/>
        <v/>
      </c>
      <c r="AL11" s="52" t="str">
        <f t="shared" si="3"/>
        <v/>
      </c>
      <c r="AM11" s="52" t="str">
        <f t="shared" si="3"/>
        <v/>
      </c>
      <c r="AN11" s="52" t="str">
        <f t="shared" si="3"/>
        <v/>
      </c>
      <c r="AO11" s="52" t="str">
        <f t="shared" si="3"/>
        <v>août</v>
      </c>
      <c r="AP11" s="52" t="str">
        <f t="shared" si="3"/>
        <v/>
      </c>
      <c r="AQ11" s="52" t="str">
        <f t="shared" si="3"/>
        <v/>
      </c>
      <c r="AR11" s="52" t="str">
        <f t="shared" si="3"/>
        <v/>
      </c>
      <c r="AS11" s="53" t="str">
        <f t="shared" si="3"/>
        <v>sept</v>
      </c>
    </row>
    <row r="12" spans="1:45" ht="49.5" customHeight="1" x14ac:dyDescent="0.2">
      <c r="B12" s="66" t="s">
        <v>13</v>
      </c>
      <c r="C12" s="67"/>
      <c r="D12" s="54" t="s">
        <v>14</v>
      </c>
      <c r="E12" s="54" t="s">
        <v>9</v>
      </c>
      <c r="F12" s="54" t="s">
        <v>11</v>
      </c>
      <c r="G12" s="55" t="s">
        <v>8</v>
      </c>
      <c r="H12" s="56" t="s">
        <v>10</v>
      </c>
      <c r="I12" s="54" t="s">
        <v>12</v>
      </c>
      <c r="J12" s="57" t="str">
        <f>"Sem. "&amp;J8</f>
        <v>Sem. 1</v>
      </c>
      <c r="K12" s="58" t="str">
        <f t="shared" ref="K12:AS12" si="4">"Sem. "&amp;K8</f>
        <v>Sem. 2</v>
      </c>
      <c r="L12" s="58" t="str">
        <f t="shared" si="4"/>
        <v>Sem. 3</v>
      </c>
      <c r="M12" s="58" t="str">
        <f t="shared" si="4"/>
        <v>Sem. 4</v>
      </c>
      <c r="N12" s="58" t="str">
        <f t="shared" si="4"/>
        <v>Sem. 5</v>
      </c>
      <c r="O12" s="58" t="str">
        <f t="shared" si="4"/>
        <v>Sem. 6</v>
      </c>
      <c r="P12" s="58" t="str">
        <f t="shared" si="4"/>
        <v>Sem. 7</v>
      </c>
      <c r="Q12" s="58" t="str">
        <f t="shared" si="4"/>
        <v>Sem. 8</v>
      </c>
      <c r="R12" s="58" t="str">
        <f t="shared" si="4"/>
        <v>Sem. 9</v>
      </c>
      <c r="S12" s="58" t="str">
        <f t="shared" si="4"/>
        <v>Sem. 10</v>
      </c>
      <c r="T12" s="58" t="str">
        <f t="shared" si="4"/>
        <v>Sem. 11</v>
      </c>
      <c r="U12" s="58" t="str">
        <f t="shared" si="4"/>
        <v>Sem. 12</v>
      </c>
      <c r="V12" s="58" t="str">
        <f t="shared" si="4"/>
        <v>Sem. 13</v>
      </c>
      <c r="W12" s="58" t="str">
        <f t="shared" si="4"/>
        <v>Sem. 14</v>
      </c>
      <c r="X12" s="58" t="str">
        <f t="shared" si="4"/>
        <v>Sem. 15</v>
      </c>
      <c r="Y12" s="58" t="str">
        <f t="shared" si="4"/>
        <v>Sem. 16</v>
      </c>
      <c r="Z12" s="58" t="str">
        <f t="shared" si="4"/>
        <v>Sem. 17</v>
      </c>
      <c r="AA12" s="58" t="str">
        <f t="shared" si="4"/>
        <v>Sem. 18</v>
      </c>
      <c r="AB12" s="58" t="str">
        <f t="shared" si="4"/>
        <v>Sem. 19</v>
      </c>
      <c r="AC12" s="58" t="str">
        <f t="shared" si="4"/>
        <v>Sem. 20</v>
      </c>
      <c r="AD12" s="58" t="str">
        <f t="shared" si="4"/>
        <v>Sem. 21</v>
      </c>
      <c r="AE12" s="58" t="str">
        <f t="shared" si="4"/>
        <v>Sem. 22</v>
      </c>
      <c r="AF12" s="58" t="str">
        <f t="shared" si="4"/>
        <v>Sem. 23</v>
      </c>
      <c r="AG12" s="58" t="str">
        <f t="shared" si="4"/>
        <v>Sem. 24</v>
      </c>
      <c r="AH12" s="58" t="str">
        <f t="shared" si="4"/>
        <v>Sem. 25</v>
      </c>
      <c r="AI12" s="58" t="str">
        <f t="shared" si="4"/>
        <v>Sem. 26</v>
      </c>
      <c r="AJ12" s="58" t="str">
        <f t="shared" si="4"/>
        <v>Sem. 27</v>
      </c>
      <c r="AK12" s="58" t="str">
        <f t="shared" si="4"/>
        <v>Sem. 28</v>
      </c>
      <c r="AL12" s="58" t="str">
        <f t="shared" si="4"/>
        <v>Sem. 29</v>
      </c>
      <c r="AM12" s="58" t="str">
        <f t="shared" si="4"/>
        <v>Sem. 30</v>
      </c>
      <c r="AN12" s="58" t="str">
        <f t="shared" si="4"/>
        <v>Sem. 31</v>
      </c>
      <c r="AO12" s="58" t="str">
        <f t="shared" si="4"/>
        <v>Sem. 32</v>
      </c>
      <c r="AP12" s="58" t="str">
        <f t="shared" si="4"/>
        <v>Sem. 33</v>
      </c>
      <c r="AQ12" s="58" t="str">
        <f t="shared" si="4"/>
        <v>Sem. 34</v>
      </c>
      <c r="AR12" s="58" t="str">
        <f t="shared" si="4"/>
        <v>Sem. 35</v>
      </c>
      <c r="AS12" s="59" t="str">
        <f t="shared" si="4"/>
        <v>Sem. 36</v>
      </c>
    </row>
    <row r="13" spans="1:45" s="6" customFormat="1" ht="19.600000000000001" customHeight="1" x14ac:dyDescent="0.2">
      <c r="B13" s="68" t="s">
        <v>17</v>
      </c>
      <c r="C13" s="31" t="s">
        <v>15</v>
      </c>
      <c r="D13" s="60" t="s">
        <v>53</v>
      </c>
      <c r="E13" s="60"/>
      <c r="F13" s="60"/>
      <c r="G13" s="41">
        <v>0</v>
      </c>
      <c r="H13" s="44" t="s">
        <v>47</v>
      </c>
      <c r="I13" s="60"/>
      <c r="J13" s="17"/>
      <c r="K13" s="15"/>
      <c r="L13" s="15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8"/>
    </row>
    <row r="14" spans="1:45" s="6" customFormat="1" ht="19.600000000000001" customHeight="1" x14ac:dyDescent="0.2">
      <c r="B14" s="69"/>
      <c r="C14" s="31" t="s">
        <v>16</v>
      </c>
      <c r="D14" s="61"/>
      <c r="E14" s="61"/>
      <c r="F14" s="61"/>
      <c r="G14" s="41">
        <v>0</v>
      </c>
      <c r="H14" s="44" t="s">
        <v>48</v>
      </c>
      <c r="I14" s="61"/>
      <c r="J14" s="17"/>
      <c r="K14" s="17"/>
      <c r="L14" s="1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8"/>
    </row>
    <row r="15" spans="1:45" s="6" customFormat="1" ht="19.600000000000001" customHeight="1" x14ac:dyDescent="0.2">
      <c r="B15" s="69"/>
      <c r="C15" s="31" t="s">
        <v>18</v>
      </c>
      <c r="D15" s="61"/>
      <c r="E15" s="61"/>
      <c r="F15" s="61"/>
      <c r="G15" s="41">
        <v>3500</v>
      </c>
      <c r="H15" s="44" t="s">
        <v>49</v>
      </c>
      <c r="I15" s="61"/>
      <c r="J15" s="16"/>
      <c r="K15" s="17"/>
      <c r="L15" s="17"/>
      <c r="M15" s="15"/>
      <c r="N15" s="1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8"/>
    </row>
    <row r="16" spans="1:45" s="6" customFormat="1" ht="19.600000000000001" customHeight="1" x14ac:dyDescent="0.2">
      <c r="B16" s="70"/>
      <c r="C16" s="31" t="s">
        <v>19</v>
      </c>
      <c r="D16" s="62"/>
      <c r="E16" s="62"/>
      <c r="F16" s="62"/>
      <c r="G16" s="41">
        <v>0</v>
      </c>
      <c r="H16" s="44" t="s">
        <v>48</v>
      </c>
      <c r="I16" s="62"/>
      <c r="J16" s="16"/>
      <c r="K16" s="17"/>
      <c r="L16" s="17"/>
      <c r="M16" s="1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8"/>
    </row>
    <row r="17" spans="2:45" s="6" customFormat="1" ht="19.600000000000001" customHeight="1" x14ac:dyDescent="0.2">
      <c r="B17" s="71" t="s">
        <v>20</v>
      </c>
      <c r="C17" s="31" t="s">
        <v>59</v>
      </c>
      <c r="D17" s="45" t="s">
        <v>58</v>
      </c>
      <c r="E17" s="45"/>
      <c r="F17" s="45" t="s">
        <v>56</v>
      </c>
      <c r="G17" s="41">
        <v>8000</v>
      </c>
      <c r="H17" s="44" t="s">
        <v>57</v>
      </c>
      <c r="I17" s="46"/>
      <c r="J17" s="16"/>
      <c r="K17" s="17"/>
      <c r="L17" s="17"/>
      <c r="M17" s="17"/>
      <c r="N17" s="17"/>
      <c r="O17" s="17"/>
      <c r="P17" s="17"/>
      <c r="Q17" s="39"/>
      <c r="R17" s="39"/>
      <c r="S17" s="39"/>
      <c r="T17" s="39"/>
      <c r="U17" s="39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8"/>
    </row>
    <row r="18" spans="2:45" s="6" customFormat="1" ht="19.600000000000001" customHeight="1" x14ac:dyDescent="0.2">
      <c r="B18" s="72"/>
      <c r="C18" s="31" t="s">
        <v>43</v>
      </c>
      <c r="D18" s="45"/>
      <c r="E18" s="45"/>
      <c r="F18" s="45"/>
      <c r="G18" s="41"/>
      <c r="H18" s="44"/>
      <c r="I18" s="46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7" t="s">
        <v>69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8"/>
    </row>
    <row r="19" spans="2:45" s="6" customFormat="1" ht="19.600000000000001" customHeight="1" x14ac:dyDescent="0.2">
      <c r="B19" s="72"/>
      <c r="C19" s="31" t="s">
        <v>51</v>
      </c>
      <c r="D19" s="45"/>
      <c r="E19" s="45"/>
      <c r="F19" s="45"/>
      <c r="G19" s="41"/>
      <c r="H19" s="44"/>
      <c r="I19" s="46"/>
      <c r="J19" s="16"/>
      <c r="K19" s="17"/>
      <c r="L19" s="17"/>
      <c r="M19" s="17"/>
      <c r="N19" s="17"/>
      <c r="O19" s="17"/>
      <c r="P19" s="39"/>
      <c r="Q19" s="39"/>
      <c r="R19" s="39"/>
      <c r="S19" s="39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8"/>
    </row>
    <row r="20" spans="2:45" s="6" customFormat="1" ht="19.600000000000001" customHeight="1" x14ac:dyDescent="0.2">
      <c r="B20" s="72"/>
      <c r="C20" s="31" t="s">
        <v>66</v>
      </c>
      <c r="D20" s="45"/>
      <c r="E20" s="45"/>
      <c r="F20" s="45"/>
      <c r="G20" s="41"/>
      <c r="H20" s="44"/>
      <c r="I20" s="46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39"/>
      <c r="V20" s="39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8"/>
    </row>
    <row r="21" spans="2:45" s="6" customFormat="1" ht="19.600000000000001" customHeight="1" x14ac:dyDescent="0.2">
      <c r="B21" s="72"/>
      <c r="C21" s="31" t="s">
        <v>67</v>
      </c>
      <c r="D21" s="45"/>
      <c r="E21" s="45"/>
      <c r="F21" s="45"/>
      <c r="G21" s="41"/>
      <c r="H21" s="44"/>
      <c r="I21" s="46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39"/>
      <c r="V21" s="39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8"/>
    </row>
    <row r="22" spans="2:45" s="6" customFormat="1" ht="19.600000000000001" customHeight="1" x14ac:dyDescent="0.2">
      <c r="B22" s="72"/>
      <c r="C22" s="31" t="s">
        <v>23</v>
      </c>
      <c r="D22" s="45"/>
      <c r="E22" s="45"/>
      <c r="F22" s="45"/>
      <c r="G22" s="41"/>
      <c r="H22" s="44"/>
      <c r="I22" s="46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17"/>
      <c r="AN22" s="17"/>
      <c r="AO22" s="17"/>
      <c r="AP22" s="17"/>
      <c r="AQ22" s="17"/>
      <c r="AR22" s="17"/>
      <c r="AS22" s="18"/>
    </row>
    <row r="23" spans="2:45" s="6" customFormat="1" ht="19.600000000000001" customHeight="1" x14ac:dyDescent="0.2">
      <c r="B23" s="72"/>
      <c r="C23" s="31" t="s">
        <v>24</v>
      </c>
      <c r="D23" s="45"/>
      <c r="E23" s="45"/>
      <c r="F23" s="45"/>
      <c r="G23" s="41"/>
      <c r="H23" s="44"/>
      <c r="I23" s="46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39"/>
      <c r="W23" s="39"/>
      <c r="X23" s="39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39"/>
      <c r="AL23" s="39"/>
      <c r="AM23" s="39"/>
      <c r="AN23" s="17"/>
      <c r="AO23" s="17"/>
      <c r="AP23" s="17"/>
      <c r="AQ23" s="17"/>
      <c r="AR23" s="17"/>
      <c r="AS23" s="18"/>
    </row>
    <row r="24" spans="2:45" s="6" customFormat="1" ht="19.600000000000001" customHeight="1" x14ac:dyDescent="0.2">
      <c r="B24" s="72"/>
      <c r="C24" s="31" t="s">
        <v>52</v>
      </c>
      <c r="D24" s="45"/>
      <c r="E24" s="45"/>
      <c r="F24" s="45"/>
      <c r="G24" s="41"/>
      <c r="H24" s="44"/>
      <c r="I24" s="46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9"/>
      <c r="V24" s="3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8"/>
    </row>
    <row r="25" spans="2:45" s="6" customFormat="1" ht="19.600000000000001" customHeight="1" x14ac:dyDescent="0.2">
      <c r="B25" s="73"/>
      <c r="C25" s="31" t="s">
        <v>25</v>
      </c>
      <c r="D25" s="45"/>
      <c r="E25" s="45"/>
      <c r="F25" s="45"/>
      <c r="G25" s="41"/>
      <c r="H25" s="44"/>
      <c r="I25" s="46"/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8"/>
    </row>
    <row r="26" spans="2:45" s="6" customFormat="1" ht="19.600000000000001" customHeight="1" x14ac:dyDescent="0.2">
      <c r="B26" s="71" t="s">
        <v>22</v>
      </c>
      <c r="C26" s="31" t="s">
        <v>26</v>
      </c>
      <c r="D26" s="45"/>
      <c r="E26" s="45"/>
      <c r="F26" s="45"/>
      <c r="G26" s="41"/>
      <c r="H26" s="44"/>
      <c r="I26" s="46"/>
      <c r="J26" s="16"/>
      <c r="K26" s="17"/>
      <c r="L26" s="17"/>
      <c r="M26" s="17"/>
      <c r="N26" s="17"/>
      <c r="O26" s="17"/>
      <c r="P26" s="17"/>
      <c r="Q26" s="17"/>
      <c r="R26" s="40"/>
      <c r="S26" s="40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8"/>
    </row>
    <row r="27" spans="2:45" s="6" customFormat="1" ht="19.600000000000001" customHeight="1" x14ac:dyDescent="0.2">
      <c r="B27" s="72"/>
      <c r="C27" s="31" t="s">
        <v>27</v>
      </c>
      <c r="D27" s="45"/>
      <c r="E27" s="45"/>
      <c r="F27" s="45"/>
      <c r="G27" s="41"/>
      <c r="H27" s="44"/>
      <c r="I27" s="46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40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8"/>
    </row>
    <row r="28" spans="2:45" s="6" customFormat="1" ht="19.600000000000001" customHeight="1" x14ac:dyDescent="0.2">
      <c r="B28" s="72"/>
      <c r="C28" s="31" t="s">
        <v>34</v>
      </c>
      <c r="D28" s="45"/>
      <c r="E28" s="45"/>
      <c r="F28" s="45"/>
      <c r="G28" s="41"/>
      <c r="H28" s="44"/>
      <c r="I28" s="46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0"/>
      <c r="V28" s="40"/>
      <c r="W28" s="40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8"/>
    </row>
    <row r="29" spans="2:45" s="6" customFormat="1" ht="19.600000000000001" customHeight="1" x14ac:dyDescent="0.2">
      <c r="B29" s="72"/>
      <c r="C29" s="31" t="s">
        <v>35</v>
      </c>
      <c r="D29" s="45"/>
      <c r="E29" s="45"/>
      <c r="F29" s="45"/>
      <c r="G29" s="41"/>
      <c r="H29" s="44"/>
      <c r="I29" s="46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40"/>
      <c r="AD29" s="40"/>
      <c r="AE29" s="40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8"/>
    </row>
    <row r="30" spans="2:45" s="6" customFormat="1" ht="19.600000000000001" customHeight="1" x14ac:dyDescent="0.2">
      <c r="B30" s="72"/>
      <c r="C30" s="31" t="s">
        <v>36</v>
      </c>
      <c r="D30" s="45"/>
      <c r="E30" s="45"/>
      <c r="F30" s="45"/>
      <c r="G30" s="41"/>
      <c r="H30" s="44"/>
      <c r="I30" s="46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8"/>
    </row>
    <row r="31" spans="2:45" s="6" customFormat="1" ht="19.600000000000001" customHeight="1" x14ac:dyDescent="0.2">
      <c r="B31" s="72"/>
      <c r="C31" s="31" t="s">
        <v>28</v>
      </c>
      <c r="D31" s="45"/>
      <c r="E31" s="45"/>
      <c r="F31" s="45"/>
      <c r="G31" s="41"/>
      <c r="H31" s="44"/>
      <c r="I31" s="46"/>
      <c r="J31" s="16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8"/>
    </row>
    <row r="32" spans="2:45" s="6" customFormat="1" ht="19.600000000000001" customHeight="1" x14ac:dyDescent="0.2">
      <c r="B32" s="72"/>
      <c r="C32" s="31" t="s">
        <v>29</v>
      </c>
      <c r="D32" s="45"/>
      <c r="E32" s="45"/>
      <c r="F32" s="45"/>
      <c r="G32" s="41"/>
      <c r="H32" s="44"/>
      <c r="I32" s="46"/>
      <c r="J32" s="1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8"/>
    </row>
    <row r="33" spans="2:45" s="6" customFormat="1" ht="19.600000000000001" customHeight="1" x14ac:dyDescent="0.2">
      <c r="B33" s="72"/>
      <c r="C33" s="31" t="s">
        <v>30</v>
      </c>
      <c r="D33" s="45"/>
      <c r="E33" s="45"/>
      <c r="F33" s="45"/>
      <c r="G33" s="41"/>
      <c r="H33" s="44"/>
      <c r="I33" s="4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8"/>
    </row>
    <row r="34" spans="2:45" s="6" customFormat="1" ht="19.600000000000001" customHeight="1" x14ac:dyDescent="0.2">
      <c r="B34" s="72"/>
      <c r="C34" s="31" t="s">
        <v>37</v>
      </c>
      <c r="D34" s="45"/>
      <c r="E34" s="45"/>
      <c r="F34" s="45"/>
      <c r="G34" s="41"/>
      <c r="H34" s="44"/>
      <c r="I34" s="46"/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8"/>
    </row>
    <row r="35" spans="2:45" s="6" customFormat="1" ht="19.600000000000001" customHeight="1" x14ac:dyDescent="0.2">
      <c r="B35" s="73"/>
      <c r="C35" s="31" t="s">
        <v>38</v>
      </c>
      <c r="D35" s="45"/>
      <c r="E35" s="45"/>
      <c r="F35" s="45"/>
      <c r="G35" s="41"/>
      <c r="H35" s="44"/>
      <c r="I35" s="46"/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8"/>
    </row>
    <row r="36" spans="2:45" s="6" customFormat="1" ht="19.600000000000001" customHeight="1" x14ac:dyDescent="0.2">
      <c r="B36" s="63" t="s">
        <v>39</v>
      </c>
      <c r="C36" s="31" t="s">
        <v>68</v>
      </c>
      <c r="D36" s="45"/>
      <c r="E36" s="45"/>
      <c r="F36" s="45"/>
      <c r="G36" s="41"/>
      <c r="H36" s="44"/>
      <c r="I36" s="46"/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8"/>
    </row>
    <row r="37" spans="2:45" s="6" customFormat="1" ht="19.600000000000001" customHeight="1" x14ac:dyDescent="0.2">
      <c r="B37" s="64"/>
      <c r="C37" s="31" t="s">
        <v>40</v>
      </c>
      <c r="D37" s="45"/>
      <c r="E37" s="45"/>
      <c r="F37" s="45"/>
      <c r="G37" s="41"/>
      <c r="H37" s="44"/>
      <c r="I37" s="46"/>
      <c r="J37" s="16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8"/>
    </row>
    <row r="38" spans="2:45" s="6" customFormat="1" ht="19.600000000000001" customHeight="1" x14ac:dyDescent="0.2">
      <c r="B38" s="64"/>
      <c r="C38" s="31" t="s">
        <v>41</v>
      </c>
      <c r="D38" s="45"/>
      <c r="E38" s="45"/>
      <c r="F38" s="45"/>
      <c r="G38" s="41"/>
      <c r="H38" s="44"/>
      <c r="I38" s="46"/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8"/>
    </row>
    <row r="39" spans="2:45" s="6" customFormat="1" ht="19.600000000000001" customHeight="1" x14ac:dyDescent="0.2">
      <c r="B39" s="64"/>
      <c r="C39" s="31" t="s">
        <v>54</v>
      </c>
      <c r="D39" s="45"/>
      <c r="E39" s="45"/>
      <c r="F39" s="45"/>
      <c r="G39" s="41"/>
      <c r="H39" s="44"/>
      <c r="I39" s="46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8"/>
    </row>
    <row r="40" spans="2:45" s="6" customFormat="1" ht="19.600000000000001" customHeight="1" x14ac:dyDescent="0.2">
      <c r="B40" s="64"/>
      <c r="C40" s="31" t="s">
        <v>31</v>
      </c>
      <c r="D40" s="45"/>
      <c r="E40" s="45"/>
      <c r="F40" s="45"/>
      <c r="G40" s="41"/>
      <c r="H40" s="44"/>
      <c r="I40" s="46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8"/>
    </row>
    <row r="41" spans="2:45" s="6" customFormat="1" ht="19.600000000000001" customHeight="1" x14ac:dyDescent="0.2">
      <c r="B41" s="64"/>
      <c r="C41" s="31" t="s">
        <v>32</v>
      </c>
      <c r="D41" s="45"/>
      <c r="E41" s="45"/>
      <c r="F41" s="45"/>
      <c r="G41" s="41"/>
      <c r="H41" s="44"/>
      <c r="I41" s="46"/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8"/>
    </row>
    <row r="42" spans="2:45" s="6" customFormat="1" ht="19.600000000000001" customHeight="1" x14ac:dyDescent="0.2">
      <c r="B42" s="64"/>
      <c r="C42" s="31" t="s">
        <v>60</v>
      </c>
      <c r="D42" s="45"/>
      <c r="E42" s="45"/>
      <c r="F42" s="45"/>
      <c r="G42" s="41"/>
      <c r="H42" s="44"/>
      <c r="I42" s="46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8"/>
    </row>
    <row r="43" spans="2:45" s="6" customFormat="1" ht="19.600000000000001" customHeight="1" x14ac:dyDescent="0.2">
      <c r="B43" s="64"/>
      <c r="C43" s="31" t="s">
        <v>61</v>
      </c>
      <c r="D43" s="45"/>
      <c r="E43" s="45"/>
      <c r="F43" s="45"/>
      <c r="G43" s="41"/>
      <c r="H43" s="44"/>
      <c r="I43" s="46"/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8"/>
    </row>
    <row r="44" spans="2:45" s="6" customFormat="1" ht="19.600000000000001" customHeight="1" x14ac:dyDescent="0.2">
      <c r="B44" s="64"/>
      <c r="C44" s="31" t="s">
        <v>62</v>
      </c>
      <c r="D44" s="45"/>
      <c r="E44" s="45"/>
      <c r="F44" s="45"/>
      <c r="G44" s="41"/>
      <c r="H44" s="44"/>
      <c r="I44" s="46"/>
      <c r="J44" s="16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8"/>
    </row>
    <row r="45" spans="2:45" s="6" customFormat="1" ht="19.600000000000001" customHeight="1" x14ac:dyDescent="0.2">
      <c r="B45" s="64"/>
      <c r="C45" s="31" t="s">
        <v>63</v>
      </c>
      <c r="D45" s="45"/>
      <c r="E45" s="45"/>
      <c r="F45" s="45"/>
      <c r="G45" s="41"/>
      <c r="H45" s="44"/>
      <c r="I45" s="46"/>
      <c r="J45" s="16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8"/>
    </row>
    <row r="46" spans="2:45" s="6" customFormat="1" ht="19.600000000000001" customHeight="1" x14ac:dyDescent="0.2">
      <c r="B46" s="64"/>
      <c r="C46" s="31" t="s">
        <v>64</v>
      </c>
      <c r="D46" s="45"/>
      <c r="E46" s="45"/>
      <c r="F46" s="45"/>
      <c r="G46" s="41"/>
      <c r="H46" s="44"/>
      <c r="I46" s="46"/>
      <c r="J46" s="16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8"/>
    </row>
    <row r="47" spans="2:45" s="6" customFormat="1" ht="19.600000000000001" customHeight="1" x14ac:dyDescent="0.2">
      <c r="B47" s="64"/>
      <c r="C47" s="31" t="s">
        <v>65</v>
      </c>
      <c r="D47" s="45"/>
      <c r="E47" s="45"/>
      <c r="F47" s="45"/>
      <c r="G47" s="41"/>
      <c r="H47" s="44"/>
      <c r="I47" s="46"/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8"/>
    </row>
    <row r="48" spans="2:45" s="6" customFormat="1" ht="19.600000000000001" customHeight="1" x14ac:dyDescent="0.2">
      <c r="B48" s="65"/>
      <c r="C48" s="31" t="s">
        <v>33</v>
      </c>
      <c r="D48" s="45"/>
      <c r="E48" s="45"/>
      <c r="F48" s="45"/>
      <c r="G48" s="41"/>
      <c r="H48" s="44"/>
      <c r="I48" s="46"/>
      <c r="J48" s="16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8"/>
    </row>
    <row r="49" spans="2:45" s="6" customFormat="1" ht="19.600000000000001" customHeight="1" x14ac:dyDescent="0.2">
      <c r="B49" s="63" t="s">
        <v>42</v>
      </c>
      <c r="C49" s="31" t="s">
        <v>44</v>
      </c>
      <c r="D49" s="45"/>
      <c r="E49" s="45"/>
      <c r="F49" s="45"/>
      <c r="G49" s="41"/>
      <c r="H49" s="44"/>
      <c r="I49" s="46"/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8"/>
    </row>
    <row r="50" spans="2:45" s="6" customFormat="1" ht="19.600000000000001" customHeight="1" x14ac:dyDescent="0.2">
      <c r="B50" s="64"/>
      <c r="C50" s="31" t="s">
        <v>45</v>
      </c>
      <c r="D50" s="45"/>
      <c r="E50" s="45"/>
      <c r="F50" s="45"/>
      <c r="G50" s="41"/>
      <c r="H50" s="44"/>
      <c r="I50" s="46"/>
      <c r="J50" s="16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8"/>
    </row>
    <row r="51" spans="2:45" s="6" customFormat="1" ht="19.600000000000001" customHeight="1" x14ac:dyDescent="0.2">
      <c r="B51" s="65"/>
      <c r="C51" s="31" t="s">
        <v>46</v>
      </c>
      <c r="D51" s="45"/>
      <c r="E51" s="45"/>
      <c r="F51" s="45"/>
      <c r="G51" s="42"/>
      <c r="H51" s="44"/>
      <c r="I51" s="46"/>
      <c r="J51" s="16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8"/>
    </row>
    <row r="52" spans="2:45" ht="28.6" customHeight="1" x14ac:dyDescent="0.2">
      <c r="F52" s="38" t="s">
        <v>50</v>
      </c>
      <c r="G52" s="43">
        <f>SUM(G13:G51)</f>
        <v>11500</v>
      </c>
    </row>
  </sheetData>
  <sheetProtection algorithmName="SHA-512" hashValue="wGGDpB3mlfPDYXOY3GZ17sOxvcAeUCQD0duZ61uFm8FB/yv2in8Le51HSgzPWvby+pEVYO4lAjAZ/hRlzwYszg==" saltValue="XHkZ3X3/0R+vChN7fm4LiA==" spinCount="100000" sheet="1" formatCells="0" insertColumns="0" insertRows="0" deleteColumns="0" deleteRows="0" selectLockedCells="1"/>
  <mergeCells count="10">
    <mergeCell ref="B12:C12"/>
    <mergeCell ref="B13:B16"/>
    <mergeCell ref="B17:B25"/>
    <mergeCell ref="B26:B35"/>
    <mergeCell ref="I13:I16"/>
    <mergeCell ref="B36:B48"/>
    <mergeCell ref="B49:B51"/>
    <mergeCell ref="D13:D16"/>
    <mergeCell ref="E13:E16"/>
    <mergeCell ref="F13:F16"/>
  </mergeCells>
  <dataValidations count="1">
    <dataValidation type="date" allowBlank="1" showInputMessage="1" showErrorMessage="1" sqref="D7:I7 E6:I6 C6" xr:uid="{00D19237-F6F4-45F3-AF88-11C634F1F8DD}">
      <formula1>1</formula1>
      <formula2>511342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AF66-C65C-4A89-AB4B-00C95C72FBD2}">
  <dimension ref="A8:I28"/>
  <sheetViews>
    <sheetView showGridLines="0" zoomScale="110" zoomScaleNormal="110" workbookViewId="0">
      <selection activeCell="A30" sqref="A30"/>
    </sheetView>
  </sheetViews>
  <sheetFormatPr baseColWidth="10" defaultColWidth="11.375" defaultRowHeight="12.5" x14ac:dyDescent="0.2"/>
  <cols>
    <col min="7" max="7" width="27.125" customWidth="1"/>
    <col min="8" max="8" width="42.875" customWidth="1"/>
  </cols>
  <sheetData>
    <row r="8" spans="1:9" ht="20.8" x14ac:dyDescent="0.35">
      <c r="A8" s="23" t="s">
        <v>1</v>
      </c>
    </row>
    <row r="9" spans="1:9" ht="18" x14ac:dyDescent="0.3">
      <c r="A9" s="24"/>
    </row>
    <row r="10" spans="1:9" ht="18" x14ac:dyDescent="0.3">
      <c r="B10" s="25" t="s">
        <v>2</v>
      </c>
    </row>
    <row r="11" spans="1:9" ht="15.95" x14ac:dyDescent="0.3">
      <c r="B11" s="26"/>
      <c r="C11" s="74" t="s">
        <v>70</v>
      </c>
      <c r="D11" s="75"/>
      <c r="E11" s="75"/>
      <c r="F11" s="75"/>
      <c r="G11" s="75"/>
      <c r="H11" s="75"/>
      <c r="I11" s="27" t="s">
        <v>3</v>
      </c>
    </row>
    <row r="14" spans="1:9" ht="15.95" x14ac:dyDescent="0.3">
      <c r="C14" s="76" t="s">
        <v>71</v>
      </c>
    </row>
    <row r="26" spans="1:1" ht="13.15" x14ac:dyDescent="0.25">
      <c r="A26" s="28" t="s">
        <v>4</v>
      </c>
    </row>
    <row r="27" spans="1:1" ht="13.15" x14ac:dyDescent="0.25">
      <c r="A27" s="29" t="s">
        <v>5</v>
      </c>
    </row>
    <row r="28" spans="1:1" x14ac:dyDescent="0.2">
      <c r="A28" s="30" t="s">
        <v>6</v>
      </c>
    </row>
  </sheetData>
  <sheetProtection algorithmName="SHA-512" hashValue="+3PHkuAM6DDU7ryO1Qnbwq3Mb2wQhtDhhcoS0nYf1CUmC7fK7J98zYWi640nUUjANZs5Jq+RxJeXDmRdbCE0Yg==" saltValue="jC5in6hZDvjLWf5OALGp1g==" spinCount="100000" sheet="1" objects="1" scenarios="1"/>
  <mergeCells count="1">
    <mergeCell ref="C11:H11"/>
  </mergeCells>
  <hyperlinks>
    <hyperlink ref="A27" r:id="rId1" xr:uid="{B3A1D4D3-4F52-47CD-9028-B69157B6DD56}"/>
    <hyperlink ref="C11" r:id="rId2" xr:uid="{A87B2164-C28B-4D01-833C-2249F30F2B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de communication</vt:lpstr>
      <vt:lpstr>Mot de passe</vt:lpstr>
      <vt:lpstr>'Plan de communication'!Zone_d_impression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2023-01-02T10:52:19Z</cp:lastPrinted>
  <dcterms:created xsi:type="dcterms:W3CDTF">2022-09-11T08:26:00Z</dcterms:created>
  <dcterms:modified xsi:type="dcterms:W3CDTF">2023-09-14T09:19:31Z</dcterms:modified>
</cp:coreProperties>
</file>