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F606A00-D517-4392-B17A-8ABD97DD8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 IMC" sheetId="1" r:id="rId1"/>
    <sheet name="Graphique IMC" sheetId="4" r:id="rId2"/>
    <sheet name="Charts Data" sheetId="5" state="hidden" r:id="rId3"/>
  </sheets>
  <definedNames>
    <definedName name="data_chart_feet_inch">ROUNDDOWN('Charts Data'!B1/12,0)&amp;"'"&amp;MOD('Charts Data'!B1,12)&amp;CHAR(34)</definedName>
    <definedName name="feet_inch">ROUNDDOWN('Graphique IMC'!B1/12,0)&amp;"'"&amp;MOD('Graphique IMC'!B1,12)&amp;CHAR(34)</definedName>
    <definedName name="_xlnm.Print_Area" localSheetId="0">'Calcul IMC'!$A$1:$I$38</definedName>
    <definedName name="_xlnm.Print_Area" localSheetId="1">'Graphique IMC'!$A$1:$AS$29</definedName>
  </definedNames>
  <calcPr calcId="191029"/>
</workbook>
</file>

<file path=xl/calcChain.xml><?xml version="1.0" encoding="utf-8"?>
<calcChain xmlns="http://schemas.openxmlformats.org/spreadsheetml/2006/main">
  <c r="G10" i="1" l="1"/>
  <c r="S2" i="5"/>
  <c r="B6" i="5"/>
  <c r="D6" i="5" s="1"/>
  <c r="B7" i="5" l="1"/>
  <c r="A7" i="5" s="1"/>
  <c r="C6" i="5"/>
  <c r="G6" i="5" s="1"/>
  <c r="K6" i="5"/>
  <c r="N6" i="5" s="1"/>
  <c r="C5" i="4"/>
  <c r="A6" i="5"/>
  <c r="C7" i="5"/>
  <c r="C6" i="4"/>
  <c r="E6" i="5"/>
  <c r="H6" i="5" s="1"/>
  <c r="F6" i="5"/>
  <c r="F7" i="5" l="1"/>
  <c r="D7" i="5"/>
  <c r="G7" i="5" s="1"/>
  <c r="O6" i="5"/>
  <c r="R6" i="5" s="1"/>
  <c r="P6" i="5"/>
  <c r="S6" i="5" s="1"/>
  <c r="E7" i="5"/>
  <c r="K7" i="5"/>
  <c r="N7" i="5" s="1"/>
  <c r="M6" i="5"/>
  <c r="Q6" i="5" s="1"/>
  <c r="L6" i="5"/>
  <c r="B8" i="5"/>
  <c r="C7" i="4"/>
  <c r="I6" i="5"/>
  <c r="D6" i="4"/>
  <c r="D5" i="4"/>
  <c r="I7" i="5" l="1"/>
  <c r="L7" i="5"/>
  <c r="H7" i="5"/>
  <c r="O7" i="5"/>
  <c r="P7" i="5"/>
  <c r="S7" i="5" s="1"/>
  <c r="M7" i="5"/>
  <c r="Q7" i="5" s="1"/>
  <c r="D7" i="4"/>
  <c r="A8" i="5"/>
  <c r="K8" i="5"/>
  <c r="C8" i="5"/>
  <c r="F8" i="5"/>
  <c r="E8" i="5"/>
  <c r="D8" i="5"/>
  <c r="B9" i="5"/>
  <c r="R7" i="5"/>
  <c r="E7" i="4"/>
  <c r="E8" i="4"/>
  <c r="E5" i="4"/>
  <c r="E6" i="4"/>
  <c r="H8" i="5" l="1"/>
  <c r="A9" i="5"/>
  <c r="D9" i="5"/>
  <c r="K9" i="5"/>
  <c r="F9" i="5"/>
  <c r="C9" i="5"/>
  <c r="E9" i="5"/>
  <c r="I8" i="5"/>
  <c r="C8" i="4"/>
  <c r="D8" i="4"/>
  <c r="O8" i="5"/>
  <c r="M8" i="5"/>
  <c r="L8" i="5"/>
  <c r="N8" i="5"/>
  <c r="P8" i="5"/>
  <c r="B10" i="5"/>
  <c r="G8" i="5"/>
  <c r="F6" i="4"/>
  <c r="F8" i="4"/>
  <c r="F7" i="4"/>
  <c r="F5" i="4"/>
  <c r="S8" i="5" l="1"/>
  <c r="Q8" i="5"/>
  <c r="C9" i="4"/>
  <c r="D9" i="4"/>
  <c r="E9" i="4"/>
  <c r="H9" i="5"/>
  <c r="F9" i="4"/>
  <c r="I9" i="5"/>
  <c r="G9" i="5"/>
  <c r="C10" i="5"/>
  <c r="E10" i="5"/>
  <c r="K10" i="5"/>
  <c r="A10" i="5"/>
  <c r="D10" i="5"/>
  <c r="F10" i="5"/>
  <c r="R8" i="5"/>
  <c r="B11" i="5"/>
  <c r="G10" i="4"/>
  <c r="N9" i="5"/>
  <c r="L9" i="5"/>
  <c r="P9" i="5"/>
  <c r="M9" i="5"/>
  <c r="O9" i="5"/>
  <c r="G7" i="4"/>
  <c r="G9" i="4"/>
  <c r="G5" i="4"/>
  <c r="G6" i="4"/>
  <c r="G8" i="4"/>
  <c r="G10" i="5" l="1"/>
  <c r="I10" i="5"/>
  <c r="Q9" i="5"/>
  <c r="C10" i="4"/>
  <c r="D10" i="4"/>
  <c r="E10" i="4"/>
  <c r="F10" i="4"/>
  <c r="B12" i="5"/>
  <c r="H11" i="4"/>
  <c r="P10" i="5"/>
  <c r="O10" i="5"/>
  <c r="M10" i="5"/>
  <c r="L10" i="5"/>
  <c r="N10" i="5"/>
  <c r="S9" i="5"/>
  <c r="H10" i="5"/>
  <c r="R9" i="5"/>
  <c r="C11" i="5"/>
  <c r="E11" i="5"/>
  <c r="F11" i="5"/>
  <c r="D11" i="5"/>
  <c r="A11" i="5"/>
  <c r="K11" i="5"/>
  <c r="H9" i="4"/>
  <c r="H8" i="4"/>
  <c r="H5" i="4"/>
  <c r="H10" i="4"/>
  <c r="H7" i="4"/>
  <c r="H6" i="4"/>
  <c r="H11" i="5" l="1"/>
  <c r="R10" i="5"/>
  <c r="F12" i="5"/>
  <c r="A12" i="5"/>
  <c r="E12" i="5"/>
  <c r="C12" i="5"/>
  <c r="D12" i="5"/>
  <c r="K12" i="5"/>
  <c r="L11" i="5"/>
  <c r="P11" i="5"/>
  <c r="M11" i="5"/>
  <c r="O11" i="5"/>
  <c r="N11" i="5"/>
  <c r="S10" i="5"/>
  <c r="G11" i="5"/>
  <c r="C11" i="4"/>
  <c r="D11" i="4"/>
  <c r="E11" i="4"/>
  <c r="F11" i="4"/>
  <c r="G11" i="4"/>
  <c r="I11" i="5"/>
  <c r="Q10" i="5"/>
  <c r="B13" i="5"/>
  <c r="I11" i="4"/>
  <c r="I7" i="4"/>
  <c r="I10" i="4"/>
  <c r="I9" i="4"/>
  <c r="I5" i="4"/>
  <c r="I6" i="4"/>
  <c r="I8" i="4"/>
  <c r="Q11" i="5" l="1"/>
  <c r="G12" i="5"/>
  <c r="I12" i="5"/>
  <c r="C12" i="4"/>
  <c r="E12" i="4"/>
  <c r="D12" i="4"/>
  <c r="F12" i="4"/>
  <c r="G12" i="4"/>
  <c r="H12" i="4"/>
  <c r="D13" i="5"/>
  <c r="K13" i="5"/>
  <c r="F13" i="5"/>
  <c r="E13" i="5"/>
  <c r="A13" i="5"/>
  <c r="C13" i="5"/>
  <c r="R11" i="5"/>
  <c r="M12" i="5"/>
  <c r="O12" i="5"/>
  <c r="P12" i="5"/>
  <c r="N12" i="5"/>
  <c r="L12" i="5"/>
  <c r="H12" i="5"/>
  <c r="B14" i="5"/>
  <c r="J13" i="4"/>
  <c r="I12" i="4"/>
  <c r="S11" i="5"/>
  <c r="J9" i="4"/>
  <c r="J8" i="4"/>
  <c r="J11" i="4"/>
  <c r="J6" i="4"/>
  <c r="J5" i="4"/>
  <c r="J12" i="4"/>
  <c r="J10" i="4"/>
  <c r="J7" i="4"/>
  <c r="S12" i="5" l="1"/>
  <c r="B15" i="5"/>
  <c r="K14" i="4"/>
  <c r="Q12" i="5"/>
  <c r="C13" i="4"/>
  <c r="F13" i="4"/>
  <c r="E13" i="4"/>
  <c r="D13" i="4"/>
  <c r="G13" i="4"/>
  <c r="H13" i="4"/>
  <c r="I13" i="4"/>
  <c r="H13" i="5"/>
  <c r="F14" i="5"/>
  <c r="A14" i="5"/>
  <c r="K14" i="5"/>
  <c r="C14" i="5"/>
  <c r="E14" i="5"/>
  <c r="D14" i="5"/>
  <c r="R12" i="5"/>
  <c r="I13" i="5"/>
  <c r="P13" i="5"/>
  <c r="O13" i="5"/>
  <c r="M13" i="5"/>
  <c r="L13" i="5"/>
  <c r="N13" i="5"/>
  <c r="G13" i="5"/>
  <c r="K8" i="4"/>
  <c r="K6" i="4"/>
  <c r="K12" i="4"/>
  <c r="K5" i="4"/>
  <c r="K10" i="4"/>
  <c r="K11" i="4"/>
  <c r="K9" i="4"/>
  <c r="K7" i="4"/>
  <c r="K13" i="4"/>
  <c r="Q13" i="5" l="1"/>
  <c r="G14" i="5"/>
  <c r="S13" i="5"/>
  <c r="O14" i="5"/>
  <c r="N14" i="5"/>
  <c r="M14" i="5"/>
  <c r="P14" i="5"/>
  <c r="L14" i="5"/>
  <c r="F14" i="4"/>
  <c r="G14" i="4"/>
  <c r="E14" i="4"/>
  <c r="C14" i="4"/>
  <c r="D14" i="4"/>
  <c r="H14" i="4"/>
  <c r="I14" i="4"/>
  <c r="J14" i="4"/>
  <c r="H14" i="5"/>
  <c r="R13" i="5"/>
  <c r="K15" i="5"/>
  <c r="E15" i="5"/>
  <c r="F15" i="5"/>
  <c r="D15" i="5"/>
  <c r="C15" i="5"/>
  <c r="A15" i="5"/>
  <c r="I14" i="5"/>
  <c r="L15" i="4"/>
  <c r="B16" i="5"/>
  <c r="L11" i="4"/>
  <c r="L8" i="4"/>
  <c r="L13" i="4"/>
  <c r="L12" i="4"/>
  <c r="L5" i="4"/>
  <c r="L10" i="4"/>
  <c r="L14" i="4"/>
  <c r="L7" i="4"/>
  <c r="L9" i="4"/>
  <c r="L6" i="4"/>
  <c r="Q14" i="5" l="1"/>
  <c r="H15" i="5"/>
  <c r="S14" i="5"/>
  <c r="O15" i="5"/>
  <c r="N15" i="5"/>
  <c r="M15" i="5"/>
  <c r="L15" i="5"/>
  <c r="P15" i="5"/>
  <c r="G15" i="4"/>
  <c r="E15" i="4"/>
  <c r="F15" i="4"/>
  <c r="D15" i="4"/>
  <c r="H15" i="4"/>
  <c r="C15" i="4"/>
  <c r="I15" i="4"/>
  <c r="J15" i="4"/>
  <c r="K15" i="4"/>
  <c r="F16" i="5"/>
  <c r="E16" i="5"/>
  <c r="A16" i="5"/>
  <c r="C16" i="5"/>
  <c r="K16" i="5"/>
  <c r="D16" i="5"/>
  <c r="B17" i="5"/>
  <c r="G15" i="5"/>
  <c r="R14" i="5"/>
  <c r="I15" i="5"/>
  <c r="M13" i="4"/>
  <c r="M5" i="4"/>
  <c r="M12" i="4"/>
  <c r="M11" i="4"/>
  <c r="M10" i="4"/>
  <c r="M15" i="4"/>
  <c r="M14" i="4"/>
  <c r="M6" i="4"/>
  <c r="M9" i="4"/>
  <c r="M7" i="4"/>
  <c r="M8" i="4"/>
  <c r="S15" i="5" l="1"/>
  <c r="H16" i="5"/>
  <c r="Q15" i="5"/>
  <c r="R15" i="5"/>
  <c r="N17" i="4"/>
  <c r="B18" i="5"/>
  <c r="I16" i="5"/>
  <c r="G16" i="5"/>
  <c r="D17" i="5"/>
  <c r="K17" i="5"/>
  <c r="A17" i="5"/>
  <c r="E17" i="5"/>
  <c r="F17" i="5"/>
  <c r="C17" i="5"/>
  <c r="H16" i="4"/>
  <c r="I16" i="4"/>
  <c r="C16" i="4"/>
  <c r="F16" i="4"/>
  <c r="D16" i="4"/>
  <c r="E16" i="4"/>
  <c r="G16" i="4"/>
  <c r="J16" i="4"/>
  <c r="K16" i="4"/>
  <c r="L16" i="4"/>
  <c r="M16" i="4"/>
  <c r="O16" i="5"/>
  <c r="N16" i="5"/>
  <c r="P16" i="5"/>
  <c r="L16" i="5"/>
  <c r="M16" i="5"/>
  <c r="N10" i="4"/>
  <c r="N6" i="4"/>
  <c r="N11" i="4"/>
  <c r="N9" i="4"/>
  <c r="N14" i="4"/>
  <c r="N5" i="4"/>
  <c r="N13" i="4"/>
  <c r="N16" i="4"/>
  <c r="N8" i="4"/>
  <c r="N12" i="4"/>
  <c r="N15" i="4"/>
  <c r="N7" i="4"/>
  <c r="I17" i="5" l="1"/>
  <c r="H17" i="5"/>
  <c r="R16" i="5"/>
  <c r="F18" i="5"/>
  <c r="D18" i="5"/>
  <c r="A18" i="5"/>
  <c r="K18" i="5"/>
  <c r="E18" i="5"/>
  <c r="C18" i="5"/>
  <c r="I17" i="4"/>
  <c r="H17" i="4"/>
  <c r="J17" i="4"/>
  <c r="C17" i="4"/>
  <c r="G17" i="4"/>
  <c r="D17" i="4"/>
  <c r="E17" i="4"/>
  <c r="F17" i="4"/>
  <c r="K17" i="4"/>
  <c r="L17" i="4"/>
  <c r="M17" i="4"/>
  <c r="S16" i="5"/>
  <c r="N17" i="5"/>
  <c r="O17" i="5"/>
  <c r="R17" i="5" s="1"/>
  <c r="P17" i="5"/>
  <c r="L17" i="5"/>
  <c r="M17" i="5"/>
  <c r="Q16" i="5"/>
  <c r="G17" i="5"/>
  <c r="B19" i="5"/>
  <c r="O18" i="4"/>
  <c r="O13" i="4"/>
  <c r="O8" i="4"/>
  <c r="O6" i="4"/>
  <c r="O7" i="4"/>
  <c r="O14" i="4"/>
  <c r="O11" i="4"/>
  <c r="O10" i="4"/>
  <c r="O17" i="4"/>
  <c r="O16" i="4"/>
  <c r="O9" i="4"/>
  <c r="O15" i="4"/>
  <c r="O12" i="4"/>
  <c r="O5" i="4"/>
  <c r="H18" i="5" l="1"/>
  <c r="L18" i="5"/>
  <c r="N18" i="5"/>
  <c r="O18" i="5"/>
  <c r="M18" i="5"/>
  <c r="P18" i="5"/>
  <c r="S18" i="5" s="1"/>
  <c r="B20" i="5"/>
  <c r="J18" i="4"/>
  <c r="K18" i="4"/>
  <c r="H18" i="4"/>
  <c r="C18" i="4"/>
  <c r="I18" i="4"/>
  <c r="E18" i="4"/>
  <c r="F18" i="4"/>
  <c r="D18" i="4"/>
  <c r="G18" i="4"/>
  <c r="L18" i="4"/>
  <c r="M18" i="4"/>
  <c r="N18" i="4"/>
  <c r="S17" i="5"/>
  <c r="A19" i="5"/>
  <c r="K19" i="5"/>
  <c r="E19" i="5"/>
  <c r="C19" i="5"/>
  <c r="F19" i="5"/>
  <c r="D19" i="5"/>
  <c r="G18" i="5"/>
  <c r="Q17" i="5"/>
  <c r="I18" i="5"/>
  <c r="P13" i="4"/>
  <c r="P7" i="4"/>
  <c r="P14" i="4"/>
  <c r="P9" i="4"/>
  <c r="P16" i="4"/>
  <c r="P10" i="4"/>
  <c r="P5" i="4"/>
  <c r="P15" i="4"/>
  <c r="P18" i="4"/>
  <c r="P8" i="4"/>
  <c r="P6" i="4"/>
  <c r="P12" i="4"/>
  <c r="P17" i="4"/>
  <c r="P11" i="4"/>
  <c r="G19" i="5" l="1"/>
  <c r="K19" i="4"/>
  <c r="L19" i="4"/>
  <c r="H19" i="4"/>
  <c r="C19" i="4"/>
  <c r="I19" i="4"/>
  <c r="D19" i="4"/>
  <c r="J19" i="4"/>
  <c r="E19" i="4"/>
  <c r="G19" i="4"/>
  <c r="F19" i="4"/>
  <c r="M19" i="4"/>
  <c r="N19" i="4"/>
  <c r="O19" i="4"/>
  <c r="I19" i="5"/>
  <c r="B21" i="5"/>
  <c r="Q20" i="4"/>
  <c r="R18" i="5"/>
  <c r="N19" i="5"/>
  <c r="M19" i="5"/>
  <c r="O19" i="5"/>
  <c r="L19" i="5"/>
  <c r="P19" i="5"/>
  <c r="Q18" i="5"/>
  <c r="P19" i="4"/>
  <c r="H19" i="5"/>
  <c r="D20" i="5"/>
  <c r="F20" i="5"/>
  <c r="C20" i="5"/>
  <c r="E20" i="5"/>
  <c r="K20" i="5"/>
  <c r="A20" i="5"/>
  <c r="Q17" i="4"/>
  <c r="Q16" i="4"/>
  <c r="Q15" i="4"/>
  <c r="Q8" i="4"/>
  <c r="Q11" i="4"/>
  <c r="Q6" i="4"/>
  <c r="Q9" i="4"/>
  <c r="Q13" i="4"/>
  <c r="Q19" i="4"/>
  <c r="Q7" i="4"/>
  <c r="Q14" i="4"/>
  <c r="Q18" i="4"/>
  <c r="Q12" i="4"/>
  <c r="Q5" i="4"/>
  <c r="Q10" i="4"/>
  <c r="R19" i="5" l="1"/>
  <c r="I20" i="5"/>
  <c r="Q19" i="5"/>
  <c r="S19" i="5"/>
  <c r="B22" i="5"/>
  <c r="R21" i="4"/>
  <c r="F21" i="5"/>
  <c r="D21" i="5"/>
  <c r="E21" i="5"/>
  <c r="C21" i="5"/>
  <c r="A21" i="5"/>
  <c r="K21" i="5"/>
  <c r="D20" i="4"/>
  <c r="J20" i="4"/>
  <c r="I20" i="4"/>
  <c r="E20" i="4"/>
  <c r="K20" i="4"/>
  <c r="G20" i="4"/>
  <c r="M20" i="4"/>
  <c r="H20" i="4"/>
  <c r="C20" i="4"/>
  <c r="F20" i="4"/>
  <c r="L20" i="4"/>
  <c r="N20" i="4"/>
  <c r="O20" i="4"/>
  <c r="P20" i="4"/>
  <c r="G20" i="5"/>
  <c r="M20" i="5"/>
  <c r="L20" i="5"/>
  <c r="P20" i="5"/>
  <c r="N20" i="5"/>
  <c r="O20" i="5"/>
  <c r="H20" i="5"/>
  <c r="R11" i="4"/>
  <c r="R10" i="4"/>
  <c r="R19" i="4"/>
  <c r="R8" i="4"/>
  <c r="R18" i="4"/>
  <c r="R9" i="4"/>
  <c r="R5" i="4"/>
  <c r="R16" i="4"/>
  <c r="R6" i="4"/>
  <c r="R13" i="4"/>
  <c r="R7" i="4"/>
  <c r="R20" i="4"/>
  <c r="R17" i="4"/>
  <c r="R14" i="4"/>
  <c r="R12" i="4"/>
  <c r="R15" i="4"/>
  <c r="R20" i="5" l="1"/>
  <c r="G21" i="5"/>
  <c r="Q20" i="5"/>
  <c r="I21" i="5"/>
  <c r="S20" i="5"/>
  <c r="L21" i="5"/>
  <c r="M21" i="5"/>
  <c r="P21" i="5"/>
  <c r="O21" i="5"/>
  <c r="N21" i="5"/>
  <c r="M21" i="4"/>
  <c r="E21" i="4"/>
  <c r="K21" i="4"/>
  <c r="N21" i="4"/>
  <c r="F21" i="4"/>
  <c r="L21" i="4"/>
  <c r="D21" i="4"/>
  <c r="G21" i="4"/>
  <c r="H21" i="4"/>
  <c r="I21" i="4"/>
  <c r="J21" i="4"/>
  <c r="C21" i="4"/>
  <c r="O21" i="4"/>
  <c r="P21" i="4"/>
  <c r="Q21" i="4"/>
  <c r="E22" i="5"/>
  <c r="F22" i="5"/>
  <c r="D22" i="5"/>
  <c r="C22" i="5"/>
  <c r="A22" i="5"/>
  <c r="K22" i="5"/>
  <c r="B23" i="5"/>
  <c r="S22" i="4"/>
  <c r="H21" i="5"/>
  <c r="S14" i="4"/>
  <c r="S11" i="4"/>
  <c r="S12" i="4"/>
  <c r="S5" i="4"/>
  <c r="S13" i="4"/>
  <c r="S20" i="4"/>
  <c r="S17" i="4"/>
  <c r="S6" i="4"/>
  <c r="S15" i="4"/>
  <c r="S18" i="4"/>
  <c r="S10" i="4"/>
  <c r="S16" i="4"/>
  <c r="S21" i="4"/>
  <c r="S8" i="4"/>
  <c r="S9" i="4"/>
  <c r="S7" i="4"/>
  <c r="S19" i="4"/>
  <c r="I22" i="5" l="1"/>
  <c r="G22" i="5"/>
  <c r="Q21" i="5"/>
  <c r="R21" i="5"/>
  <c r="F23" i="5"/>
  <c r="C23" i="5"/>
  <c r="D23" i="5"/>
  <c r="K23" i="5"/>
  <c r="E23" i="5"/>
  <c r="A23" i="5"/>
  <c r="H22" i="5"/>
  <c r="S21" i="5"/>
  <c r="M22" i="5"/>
  <c r="O22" i="5"/>
  <c r="L22" i="5"/>
  <c r="N22" i="5"/>
  <c r="P22" i="5"/>
  <c r="B24" i="5"/>
  <c r="N22" i="4"/>
  <c r="E22" i="4"/>
  <c r="K22" i="4"/>
  <c r="O22" i="4"/>
  <c r="C22" i="4"/>
  <c r="D22" i="4"/>
  <c r="F22" i="4"/>
  <c r="L22" i="4"/>
  <c r="I22" i="4"/>
  <c r="G22" i="4"/>
  <c r="M22" i="4"/>
  <c r="H22" i="4"/>
  <c r="J22" i="4"/>
  <c r="P22" i="4"/>
  <c r="Q22" i="4"/>
  <c r="R22" i="4"/>
  <c r="T9" i="4"/>
  <c r="T17" i="4"/>
  <c r="T22" i="4"/>
  <c r="T21" i="4"/>
  <c r="T6" i="4"/>
  <c r="T14" i="4"/>
  <c r="T13" i="4"/>
  <c r="T18" i="4"/>
  <c r="T10" i="4"/>
  <c r="T8" i="4"/>
  <c r="T20" i="4"/>
  <c r="T5" i="4"/>
  <c r="T19" i="4"/>
  <c r="T15" i="4"/>
  <c r="T11" i="4"/>
  <c r="T7" i="4"/>
  <c r="T16" i="4"/>
  <c r="T12" i="4"/>
  <c r="T23" i="4"/>
  <c r="H23" i="5" l="1"/>
  <c r="R22" i="5"/>
  <c r="P23" i="5"/>
  <c r="L23" i="5"/>
  <c r="N23" i="5"/>
  <c r="M23" i="5"/>
  <c r="O23" i="5"/>
  <c r="D24" i="5"/>
  <c r="F24" i="5"/>
  <c r="E24" i="5"/>
  <c r="H24" i="5" s="1"/>
  <c r="C24" i="5"/>
  <c r="A24" i="5"/>
  <c r="K24" i="5"/>
  <c r="G23" i="5"/>
  <c r="S22" i="5"/>
  <c r="I23" i="5"/>
  <c r="B25" i="5"/>
  <c r="O23" i="4"/>
  <c r="G23" i="4"/>
  <c r="M23" i="4"/>
  <c r="H23" i="4"/>
  <c r="N23" i="4"/>
  <c r="D23" i="4"/>
  <c r="P23" i="4"/>
  <c r="F23" i="4"/>
  <c r="C23" i="4"/>
  <c r="I23" i="4"/>
  <c r="J23" i="4"/>
  <c r="E23" i="4"/>
  <c r="K23" i="4"/>
  <c r="L23" i="4"/>
  <c r="Q23" i="4"/>
  <c r="R23" i="4"/>
  <c r="S23" i="4"/>
  <c r="Q22" i="5"/>
  <c r="U12" i="4"/>
  <c r="U16" i="4"/>
  <c r="U18" i="4"/>
  <c r="U8" i="4"/>
  <c r="U17" i="4"/>
  <c r="U19" i="4"/>
  <c r="U5" i="4"/>
  <c r="U20" i="4"/>
  <c r="U9" i="4"/>
  <c r="U21" i="4"/>
  <c r="U7" i="4"/>
  <c r="U24" i="4"/>
  <c r="U10" i="4"/>
  <c r="U15" i="4"/>
  <c r="U22" i="4"/>
  <c r="U14" i="4"/>
  <c r="U6" i="4"/>
  <c r="U13" i="4"/>
  <c r="U11" i="4"/>
  <c r="U23" i="4"/>
  <c r="S23" i="5" l="1"/>
  <c r="G24" i="5"/>
  <c r="R23" i="5"/>
  <c r="I24" i="5"/>
  <c r="P24" i="4"/>
  <c r="H24" i="4"/>
  <c r="N24" i="4"/>
  <c r="C24" i="4"/>
  <c r="I24" i="4"/>
  <c r="O24" i="4"/>
  <c r="Q24" i="4"/>
  <c r="D24" i="4"/>
  <c r="J24" i="4"/>
  <c r="E24" i="4"/>
  <c r="M24" i="4"/>
  <c r="G24" i="4"/>
  <c r="F24" i="4"/>
  <c r="K24" i="4"/>
  <c r="L24" i="4"/>
  <c r="R24" i="4"/>
  <c r="S24" i="4"/>
  <c r="T24" i="4"/>
  <c r="P24" i="5"/>
  <c r="S24" i="5" s="1"/>
  <c r="L24" i="5"/>
  <c r="M24" i="5"/>
  <c r="O24" i="5"/>
  <c r="N24" i="5"/>
  <c r="B26" i="5"/>
  <c r="K25" i="5"/>
  <c r="A25" i="5"/>
  <c r="F25" i="5"/>
  <c r="E25" i="5"/>
  <c r="D25" i="5"/>
  <c r="C25" i="5"/>
  <c r="Q23" i="5"/>
  <c r="V14" i="4"/>
  <c r="V17" i="4"/>
  <c r="V20" i="4"/>
  <c r="V6" i="4"/>
  <c r="V11" i="4"/>
  <c r="V15" i="4"/>
  <c r="V23" i="4"/>
  <c r="V12" i="4"/>
  <c r="V21" i="4"/>
  <c r="V7" i="4"/>
  <c r="V8" i="4"/>
  <c r="V5" i="4"/>
  <c r="V10" i="4"/>
  <c r="V13" i="4"/>
  <c r="V18" i="4"/>
  <c r="V24" i="4"/>
  <c r="V16" i="4"/>
  <c r="V19" i="4"/>
  <c r="V9" i="4"/>
  <c r="V22" i="4"/>
  <c r="H25" i="5" l="1"/>
  <c r="G25" i="5"/>
  <c r="Q24" i="5"/>
  <c r="I25" i="5"/>
  <c r="N25" i="5"/>
  <c r="O25" i="5"/>
  <c r="R25" i="5" s="1"/>
  <c r="M25" i="5"/>
  <c r="P25" i="5"/>
  <c r="L25" i="5"/>
  <c r="R24" i="5"/>
  <c r="G25" i="4"/>
  <c r="M25" i="4"/>
  <c r="D25" i="4"/>
  <c r="E25" i="4"/>
  <c r="K25" i="4"/>
  <c r="R25" i="4"/>
  <c r="L25" i="4"/>
  <c r="H25" i="4"/>
  <c r="N25" i="4"/>
  <c r="J25" i="4"/>
  <c r="P25" i="4"/>
  <c r="C25" i="4"/>
  <c r="I25" i="4"/>
  <c r="O25" i="4"/>
  <c r="Q25" i="4"/>
  <c r="F25" i="4"/>
  <c r="S25" i="4"/>
  <c r="T25" i="4"/>
  <c r="U25" i="4"/>
  <c r="W26" i="4"/>
  <c r="B27" i="5"/>
  <c r="V25" i="4"/>
  <c r="E26" i="5"/>
  <c r="A26" i="5"/>
  <c r="K26" i="5"/>
  <c r="D26" i="5"/>
  <c r="F26" i="5"/>
  <c r="C26" i="5"/>
  <c r="W24" i="4"/>
  <c r="W17" i="4"/>
  <c r="W22" i="4"/>
  <c r="W7" i="4"/>
  <c r="W11" i="4"/>
  <c r="W6" i="4"/>
  <c r="W13" i="4"/>
  <c r="W14" i="4"/>
  <c r="W5" i="4"/>
  <c r="W12" i="4"/>
  <c r="W23" i="4"/>
  <c r="W20" i="4"/>
  <c r="W25" i="4"/>
  <c r="W19" i="4"/>
  <c r="W15" i="4"/>
  <c r="W18" i="4"/>
  <c r="W8" i="4"/>
  <c r="W16" i="4"/>
  <c r="W9" i="4"/>
  <c r="W10" i="4"/>
  <c r="W21" i="4"/>
  <c r="I26" i="5" l="1"/>
  <c r="S25" i="5"/>
  <c r="G26" i="5"/>
  <c r="E27" i="5"/>
  <c r="A27" i="5"/>
  <c r="D27" i="5"/>
  <c r="B28" i="5"/>
  <c r="C27" i="5"/>
  <c r="K27" i="5"/>
  <c r="F27" i="5"/>
  <c r="O26" i="5"/>
  <c r="M26" i="5"/>
  <c r="N26" i="5"/>
  <c r="L26" i="5"/>
  <c r="P26" i="5"/>
  <c r="R26" i="4"/>
  <c r="E26" i="4"/>
  <c r="K26" i="4"/>
  <c r="Q26" i="4"/>
  <c r="F26" i="4"/>
  <c r="C26" i="4"/>
  <c r="O26" i="4"/>
  <c r="P26" i="4"/>
  <c r="L26" i="4"/>
  <c r="S26" i="4"/>
  <c r="G26" i="4"/>
  <c r="M26" i="4"/>
  <c r="I26" i="4"/>
  <c r="J26" i="4"/>
  <c r="H26" i="4"/>
  <c r="N26" i="4"/>
  <c r="D26" i="4"/>
  <c r="T26" i="4"/>
  <c r="U26" i="4"/>
  <c r="V26" i="4"/>
  <c r="Q25" i="5"/>
  <c r="H26" i="5"/>
  <c r="X8" i="4"/>
  <c r="X20" i="4"/>
  <c r="X23" i="4"/>
  <c r="X15" i="4"/>
  <c r="X25" i="4"/>
  <c r="X13" i="4"/>
  <c r="X16" i="4"/>
  <c r="X11" i="4"/>
  <c r="X9" i="4"/>
  <c r="X18" i="4"/>
  <c r="X21" i="4"/>
  <c r="X10" i="4"/>
  <c r="X7" i="4"/>
  <c r="X24" i="4"/>
  <c r="X12" i="4"/>
  <c r="X22" i="4"/>
  <c r="X19" i="4"/>
  <c r="X14" i="4"/>
  <c r="X26" i="4"/>
  <c r="X6" i="4"/>
  <c r="X17" i="4"/>
  <c r="X5" i="4"/>
  <c r="I27" i="5" l="1"/>
  <c r="Q26" i="5"/>
  <c r="A28" i="5"/>
  <c r="K28" i="5"/>
  <c r="B29" i="5"/>
  <c r="E28" i="5"/>
  <c r="C28" i="5"/>
  <c r="D28" i="5"/>
  <c r="F28" i="5"/>
  <c r="G27" i="5"/>
  <c r="R26" i="5"/>
  <c r="H27" i="5"/>
  <c r="S26" i="5"/>
  <c r="P27" i="5"/>
  <c r="N27" i="5"/>
  <c r="M27" i="5"/>
  <c r="L27" i="5"/>
  <c r="O27" i="5"/>
  <c r="Y21" i="4"/>
  <c r="Y12" i="4"/>
  <c r="Y14" i="4"/>
  <c r="Y20" i="4"/>
  <c r="Y18" i="4"/>
  <c r="Y11" i="4"/>
  <c r="Y8" i="4"/>
  <c r="Y25" i="4"/>
  <c r="Y9" i="4"/>
  <c r="Y5" i="4"/>
  <c r="Y26" i="4"/>
  <c r="Y13" i="4"/>
  <c r="Y19" i="4"/>
  <c r="Y24" i="4"/>
  <c r="Y10" i="4"/>
  <c r="Y15" i="4"/>
  <c r="Y16" i="4"/>
  <c r="Y22" i="4"/>
  <c r="Y6" i="4"/>
  <c r="Y7" i="4"/>
  <c r="Y23" i="4"/>
  <c r="Y17" i="4"/>
  <c r="G28" i="5" l="1"/>
  <c r="S27" i="5"/>
  <c r="I28" i="5"/>
  <c r="Q27" i="5"/>
  <c r="R27" i="5"/>
  <c r="H28" i="5"/>
  <c r="N28" i="5"/>
  <c r="L28" i="5"/>
  <c r="M28" i="5"/>
  <c r="P28" i="5"/>
  <c r="O28" i="5"/>
  <c r="F29" i="5"/>
  <c r="K29" i="5"/>
  <c r="E29" i="5"/>
  <c r="B30" i="5"/>
  <c r="C29" i="5"/>
  <c r="A29" i="5"/>
  <c r="D29" i="5"/>
  <c r="Z15" i="4"/>
  <c r="Z5" i="4"/>
  <c r="Z22" i="4"/>
  <c r="Z11" i="4"/>
  <c r="Z18" i="4"/>
  <c r="Z8" i="4"/>
  <c r="Z7" i="4"/>
  <c r="Z17" i="4"/>
  <c r="Z24" i="4"/>
  <c r="Z23" i="4"/>
  <c r="Z13" i="4"/>
  <c r="Z6" i="4"/>
  <c r="Z21" i="4"/>
  <c r="Z20" i="4"/>
  <c r="Z9" i="4"/>
  <c r="Z14" i="4"/>
  <c r="Z16" i="4"/>
  <c r="Z25" i="4"/>
  <c r="Z26" i="4"/>
  <c r="Z19" i="4"/>
  <c r="Z10" i="4"/>
  <c r="Z12" i="4"/>
  <c r="H29" i="5" l="1"/>
  <c r="R28" i="5"/>
  <c r="S28" i="5"/>
  <c r="E30" i="5"/>
  <c r="A30" i="5"/>
  <c r="C30" i="5"/>
  <c r="K30" i="5"/>
  <c r="B31" i="5"/>
  <c r="F30" i="5"/>
  <c r="D30" i="5"/>
  <c r="L29" i="5"/>
  <c r="N29" i="5"/>
  <c r="P29" i="5"/>
  <c r="O29" i="5"/>
  <c r="M29" i="5"/>
  <c r="Q28" i="5"/>
  <c r="G29" i="5"/>
  <c r="I29" i="5"/>
  <c r="AA23" i="4"/>
  <c r="AA16" i="4"/>
  <c r="AA24" i="4"/>
  <c r="AA13" i="4"/>
  <c r="AA5" i="4"/>
  <c r="AA10" i="4"/>
  <c r="AA22" i="4"/>
  <c r="AA9" i="4"/>
  <c r="AA15" i="4"/>
  <c r="AA12" i="4"/>
  <c r="AA21" i="4"/>
  <c r="AA14" i="4"/>
  <c r="AA17" i="4"/>
  <c r="AA25" i="4"/>
  <c r="AA26" i="4"/>
  <c r="AA8" i="4"/>
  <c r="AA7" i="4"/>
  <c r="AA18" i="4"/>
  <c r="AA6" i="4"/>
  <c r="AA20" i="4"/>
  <c r="AA11" i="4"/>
  <c r="AA19" i="4"/>
  <c r="I30" i="5" l="1"/>
  <c r="R29" i="5"/>
  <c r="S29" i="5"/>
  <c r="Q29" i="5"/>
  <c r="E31" i="5"/>
  <c r="A31" i="5"/>
  <c r="B32" i="5"/>
  <c r="C31" i="5"/>
  <c r="K31" i="5"/>
  <c r="D31" i="5"/>
  <c r="F31" i="5"/>
  <c r="P30" i="5"/>
  <c r="M30" i="5"/>
  <c r="L30" i="5"/>
  <c r="N30" i="5"/>
  <c r="O30" i="5"/>
  <c r="R30" i="5" s="1"/>
  <c r="G30" i="5"/>
  <c r="H30" i="5"/>
  <c r="AB25" i="4"/>
  <c r="AB24" i="4"/>
  <c r="AB22" i="4"/>
  <c r="AB12" i="4"/>
  <c r="AB20" i="4"/>
  <c r="AB14" i="4"/>
  <c r="AB11" i="4"/>
  <c r="AB16" i="4"/>
  <c r="AB21" i="4"/>
  <c r="AB13" i="4"/>
  <c r="AB17" i="4"/>
  <c r="AB8" i="4"/>
  <c r="AB23" i="4"/>
  <c r="AB18" i="4"/>
  <c r="AB10" i="4"/>
  <c r="AB5" i="4"/>
  <c r="AB19" i="4"/>
  <c r="AB15" i="4"/>
  <c r="AB9" i="4"/>
  <c r="AB6" i="4"/>
  <c r="AB7" i="4"/>
  <c r="AB26" i="4"/>
  <c r="H31" i="5" l="1"/>
  <c r="I31" i="5"/>
  <c r="S30" i="5"/>
  <c r="G31" i="5"/>
  <c r="K32" i="5"/>
  <c r="C32" i="5"/>
  <c r="F32" i="5"/>
  <c r="A32" i="5"/>
  <c r="D32" i="5"/>
  <c r="B33" i="5"/>
  <c r="E32" i="5"/>
  <c r="Q30" i="5"/>
  <c r="L31" i="5"/>
  <c r="P31" i="5"/>
  <c r="O31" i="5"/>
  <c r="M31" i="5"/>
  <c r="N31" i="5"/>
  <c r="AC20" i="4"/>
  <c r="AC24" i="4"/>
  <c r="AC7" i="4"/>
  <c r="AC21" i="4"/>
  <c r="AC22" i="4"/>
  <c r="AC9" i="4"/>
  <c r="AC13" i="4"/>
  <c r="AC12" i="4"/>
  <c r="AC6" i="4"/>
  <c r="AC23" i="4"/>
  <c r="AC19" i="4"/>
  <c r="AC16" i="4"/>
  <c r="AC10" i="4"/>
  <c r="AC14" i="4"/>
  <c r="AC15" i="4"/>
  <c r="AC8" i="4"/>
  <c r="AC26" i="4"/>
  <c r="AC17" i="4"/>
  <c r="AC5" i="4"/>
  <c r="AC11" i="4"/>
  <c r="AC25" i="4"/>
  <c r="AC18" i="4"/>
  <c r="Q31" i="5" l="1"/>
  <c r="H32" i="5"/>
  <c r="S31" i="5"/>
  <c r="I32" i="5"/>
  <c r="L32" i="5"/>
  <c r="P32" i="5"/>
  <c r="N32" i="5"/>
  <c r="M32" i="5"/>
  <c r="O32" i="5"/>
  <c r="F33" i="5"/>
  <c r="D33" i="5"/>
  <c r="C33" i="5"/>
  <c r="K33" i="5"/>
  <c r="E33" i="5"/>
  <c r="A33" i="5"/>
  <c r="B34" i="5"/>
  <c r="R31" i="5"/>
  <c r="G32" i="5"/>
  <c r="AD26" i="4"/>
  <c r="AD14" i="4"/>
  <c r="AD13" i="4"/>
  <c r="AD22" i="4"/>
  <c r="AD15" i="4"/>
  <c r="AD7" i="4"/>
  <c r="AD5" i="4"/>
  <c r="AD20" i="4"/>
  <c r="AD18" i="4"/>
  <c r="AD21" i="4"/>
  <c r="AD10" i="4"/>
  <c r="AD19" i="4"/>
  <c r="AD11" i="4"/>
  <c r="AD17" i="4"/>
  <c r="AD6" i="4"/>
  <c r="AD8" i="4"/>
  <c r="AD25" i="4"/>
  <c r="AD23" i="4"/>
  <c r="AD24" i="4"/>
  <c r="AD16" i="4"/>
  <c r="AD9" i="4"/>
  <c r="AD12" i="4"/>
  <c r="R32" i="5" l="1"/>
  <c r="H33" i="5"/>
  <c r="L33" i="5"/>
  <c r="O33" i="5"/>
  <c r="N33" i="5"/>
  <c r="P33" i="5"/>
  <c r="M33" i="5"/>
  <c r="Q32" i="5"/>
  <c r="S32" i="5"/>
  <c r="G33" i="5"/>
  <c r="C34" i="5"/>
  <c r="K34" i="5"/>
  <c r="A34" i="5"/>
  <c r="F34" i="5"/>
  <c r="E34" i="5"/>
  <c r="D34" i="5"/>
  <c r="I33" i="5"/>
  <c r="AE12" i="4"/>
  <c r="AE26" i="4"/>
  <c r="AE10" i="4"/>
  <c r="AE13" i="4"/>
  <c r="AE21" i="4"/>
  <c r="AE18" i="4"/>
  <c r="AE20" i="4"/>
  <c r="AE7" i="4"/>
  <c r="AE14" i="4"/>
  <c r="AE17" i="4"/>
  <c r="AE6" i="4"/>
  <c r="AE8" i="4"/>
  <c r="AE23" i="4"/>
  <c r="AE25" i="4"/>
  <c r="AE19" i="4"/>
  <c r="AE15" i="4"/>
  <c r="AE24" i="4"/>
  <c r="AE11" i="4"/>
  <c r="AE22" i="4"/>
  <c r="AE5" i="4"/>
  <c r="AE9" i="4"/>
  <c r="AE16" i="4"/>
  <c r="G34" i="5" l="1"/>
  <c r="R33" i="5"/>
  <c r="I34" i="5"/>
  <c r="O34" i="5"/>
  <c r="N34" i="5"/>
  <c r="M34" i="5"/>
  <c r="P34" i="5"/>
  <c r="L34" i="5"/>
  <c r="S33" i="5"/>
  <c r="Q33" i="5"/>
  <c r="H34" i="5"/>
  <c r="AF14" i="4"/>
  <c r="AF13" i="4"/>
  <c r="AF19" i="4"/>
  <c r="AF24" i="4"/>
  <c r="AF15" i="4"/>
  <c r="AF18" i="4"/>
  <c r="AF20" i="4"/>
  <c r="AF21" i="4"/>
  <c r="AF12" i="4"/>
  <c r="AF11" i="4"/>
  <c r="AF8" i="4"/>
  <c r="AF9" i="4"/>
  <c r="AF22" i="4"/>
  <c r="AF17" i="4"/>
  <c r="AF23" i="4"/>
  <c r="AF5" i="4"/>
  <c r="AF26" i="4"/>
  <c r="AF7" i="4"/>
  <c r="AF10" i="4"/>
  <c r="AF16" i="4"/>
  <c r="AF6" i="4"/>
  <c r="AF25" i="4"/>
  <c r="Q34" i="5" l="1"/>
  <c r="S34" i="5"/>
  <c r="R34" i="5"/>
  <c r="AG20" i="4"/>
  <c r="AG7" i="4"/>
  <c r="AG6" i="4"/>
  <c r="AG15" i="4"/>
  <c r="AG10" i="4"/>
  <c r="AG17" i="4"/>
  <c r="AG11" i="4"/>
  <c r="AG23" i="4"/>
  <c r="AG26" i="4"/>
  <c r="AG16" i="4"/>
  <c r="AG19" i="4"/>
  <c r="AG5" i="4"/>
  <c r="AG13" i="4"/>
  <c r="AG14" i="4"/>
  <c r="AG8" i="4"/>
  <c r="AG25" i="4"/>
  <c r="AG24" i="4"/>
  <c r="AG22" i="4"/>
  <c r="AG18" i="4"/>
  <c r="AG12" i="4"/>
  <c r="AG21" i="4"/>
  <c r="AG9" i="4"/>
  <c r="AH21" i="4" l="1"/>
  <c r="AH9" i="4"/>
  <c r="AH5" i="4"/>
  <c r="AH18" i="4"/>
  <c r="AH22" i="4"/>
  <c r="AH16" i="4"/>
  <c r="AH14" i="4"/>
  <c r="AH15" i="4"/>
  <c r="AH8" i="4"/>
  <c r="AH7" i="4"/>
  <c r="AH20" i="4"/>
  <c r="AH10" i="4"/>
  <c r="AH25" i="4"/>
  <c r="AH24" i="4"/>
  <c r="AH11" i="4"/>
  <c r="AH26" i="4"/>
  <c r="AH17" i="4"/>
  <c r="AH6" i="4"/>
  <c r="AH12" i="4"/>
  <c r="AH13" i="4"/>
  <c r="AH23" i="4"/>
  <c r="AH19" i="4"/>
  <c r="AI25" i="4" l="1"/>
  <c r="AI16" i="4"/>
  <c r="AI8" i="4"/>
  <c r="AI24" i="4"/>
  <c r="AI12" i="4"/>
  <c r="AI15" i="4"/>
  <c r="AI5" i="4"/>
  <c r="AI6" i="4"/>
  <c r="AI21" i="4"/>
  <c r="AI22" i="4"/>
  <c r="AI26" i="4"/>
  <c r="AI23" i="4"/>
  <c r="AI20" i="4"/>
  <c r="AI13" i="4"/>
  <c r="AI17" i="4"/>
  <c r="AI11" i="4"/>
  <c r="AI9" i="4"/>
  <c r="AI14" i="4"/>
  <c r="AI10" i="4"/>
  <c r="AI19" i="4"/>
  <c r="AI18" i="4"/>
  <c r="AI7" i="4"/>
  <c r="AJ21" i="4" l="1"/>
  <c r="AJ25" i="4"/>
  <c r="AJ8" i="4"/>
  <c r="AJ15" i="4"/>
  <c r="AJ26" i="4"/>
  <c r="AJ14" i="4"/>
  <c r="AJ24" i="4"/>
  <c r="AJ12" i="4"/>
  <c r="AJ5" i="4"/>
  <c r="AJ19" i="4"/>
  <c r="AJ22" i="4"/>
  <c r="AJ20" i="4"/>
  <c r="AJ13" i="4"/>
  <c r="AJ10" i="4"/>
  <c r="AJ11" i="4"/>
  <c r="AJ16" i="4"/>
  <c r="AJ6" i="4"/>
  <c r="AJ7" i="4"/>
  <c r="AJ17" i="4"/>
  <c r="AJ9" i="4"/>
  <c r="AJ23" i="4"/>
  <c r="AJ18" i="4"/>
  <c r="AK15" i="4" l="1"/>
  <c r="AK11" i="4"/>
  <c r="AK5" i="4"/>
  <c r="AK12" i="4"/>
  <c r="AK18" i="4"/>
  <c r="AK13" i="4"/>
  <c r="AK8" i="4"/>
  <c r="AK14" i="4"/>
  <c r="AK21" i="4"/>
  <c r="AK6" i="4"/>
  <c r="AK17" i="4"/>
  <c r="AK19" i="4"/>
  <c r="AK22" i="4"/>
  <c r="AK24" i="4"/>
  <c r="AK25" i="4"/>
  <c r="AK26" i="4"/>
  <c r="AK23" i="4"/>
  <c r="AK20" i="4"/>
  <c r="AK10" i="4"/>
  <c r="AK7" i="4"/>
  <c r="AK9" i="4"/>
  <c r="AK16" i="4"/>
  <c r="AL21" i="4" l="1"/>
  <c r="AL15" i="4"/>
  <c r="AL11" i="4"/>
  <c r="AL16" i="4"/>
  <c r="AL8" i="4"/>
  <c r="AL12" i="4"/>
  <c r="AL7" i="4"/>
  <c r="AL24" i="4"/>
  <c r="AL25" i="4"/>
  <c r="AL17" i="4"/>
  <c r="AL13" i="4"/>
  <c r="AL23" i="4"/>
  <c r="AL19" i="4"/>
  <c r="AL9" i="4"/>
  <c r="AL18" i="4"/>
  <c r="AL5" i="4"/>
  <c r="AL14" i="4"/>
  <c r="AL10" i="4"/>
  <c r="AL26" i="4"/>
  <c r="AL6" i="4"/>
  <c r="AL20" i="4"/>
  <c r="AL22" i="4"/>
  <c r="AM26" i="4" l="1"/>
  <c r="AM17" i="4"/>
  <c r="AM13" i="4"/>
  <c r="AM20" i="4"/>
  <c r="AM8" i="4"/>
  <c r="AM11" i="4"/>
  <c r="AM25" i="4"/>
  <c r="AM21" i="4"/>
  <c r="AM10" i="4"/>
  <c r="AM23" i="4"/>
  <c r="AM24" i="4"/>
  <c r="AM14" i="4"/>
  <c r="AM22" i="4"/>
  <c r="AM7" i="4"/>
  <c r="AM6" i="4"/>
  <c r="AM5" i="4"/>
  <c r="AM15" i="4"/>
  <c r="AM12" i="4"/>
  <c r="AM16" i="4"/>
  <c r="AM18" i="4"/>
  <c r="AM19" i="4"/>
  <c r="AM9" i="4"/>
  <c r="AN16" i="4" l="1"/>
  <c r="AN23" i="4"/>
  <c r="AN15" i="4"/>
  <c r="AN5" i="4"/>
  <c r="AN22" i="4"/>
  <c r="AN18" i="4"/>
  <c r="AN21" i="4"/>
  <c r="AN20" i="4"/>
  <c r="AN14" i="4"/>
  <c r="AN19" i="4"/>
  <c r="AN9" i="4"/>
  <c r="AN12" i="4"/>
  <c r="AN17" i="4"/>
  <c r="AN25" i="4"/>
  <c r="AN11" i="4"/>
  <c r="AN6" i="4"/>
  <c r="AN26" i="4"/>
  <c r="AN13" i="4"/>
  <c r="AN24" i="4"/>
  <c r="AN8" i="4"/>
  <c r="AN7" i="4"/>
  <c r="AN10" i="4"/>
  <c r="AO12" i="4" l="1"/>
  <c r="AO11" i="4"/>
  <c r="AO9" i="4"/>
  <c r="AO22" i="4"/>
  <c r="AO13" i="4"/>
  <c r="AO17" i="4"/>
  <c r="AO18" i="4"/>
  <c r="AO7" i="4"/>
  <c r="AO24" i="4"/>
  <c r="AO19" i="4"/>
  <c r="AO20" i="4"/>
  <c r="AO15" i="4"/>
  <c r="AO26" i="4"/>
  <c r="AO21" i="4"/>
  <c r="AO6" i="4"/>
  <c r="AO8" i="4"/>
  <c r="AO23" i="4"/>
  <c r="AO16" i="4"/>
  <c r="AO10" i="4"/>
  <c r="AO5" i="4"/>
  <c r="AO25" i="4"/>
  <c r="AO14" i="4"/>
  <c r="AP26" i="4" l="1"/>
  <c r="AP21" i="4"/>
  <c r="AP23" i="4"/>
  <c r="AP24" i="4"/>
  <c r="AP11" i="4"/>
  <c r="AP12" i="4"/>
  <c r="AP22" i="4"/>
  <c r="AP7" i="4"/>
  <c r="AP6" i="4"/>
  <c r="AP5" i="4"/>
  <c r="AP14" i="4"/>
  <c r="AP19" i="4"/>
  <c r="AP16" i="4"/>
  <c r="AP20" i="4"/>
  <c r="AP9" i="4"/>
  <c r="AP8" i="4"/>
  <c r="AP10" i="4"/>
  <c r="AP18" i="4"/>
  <c r="AP15" i="4"/>
  <c r="AP25" i="4"/>
  <c r="AP17" i="4"/>
  <c r="AP13" i="4"/>
  <c r="AQ24" i="4"/>
  <c r="AQ18" i="4"/>
  <c r="AQ5" i="4"/>
  <c r="AQ17" i="4"/>
  <c r="AQ20" i="4"/>
  <c r="AQ23" i="4"/>
  <c r="AQ22" i="4"/>
  <c r="AQ6" i="4"/>
  <c r="AQ16" i="4"/>
  <c r="AQ10" i="4"/>
  <c r="AQ12" i="4"/>
  <c r="AQ7" i="4"/>
  <c r="AQ8" i="4"/>
  <c r="AQ14" i="4"/>
  <c r="AQ25" i="4"/>
  <c r="AQ9" i="4"/>
  <c r="AQ11" i="4"/>
  <c r="AQ15" i="4"/>
  <c r="AQ13" i="4"/>
  <c r="AQ26" i="4"/>
  <c r="AQ21" i="4"/>
  <c r="AQ19" i="4"/>
</calcChain>
</file>

<file path=xl/sharedStrings.xml><?xml version="1.0" encoding="utf-8"?>
<sst xmlns="http://schemas.openxmlformats.org/spreadsheetml/2006/main" count="59" uniqueCount="51">
  <si>
    <t>Kg</t>
  </si>
  <si>
    <t>kg</t>
  </si>
  <si>
    <t>Obese</t>
  </si>
  <si>
    <t>Metric</t>
  </si>
  <si>
    <t>Imperial</t>
  </si>
  <si>
    <t>cm</t>
  </si>
  <si>
    <t>Normal</t>
  </si>
  <si>
    <t>inc</t>
  </si>
  <si>
    <t>18.5 BMI</t>
  </si>
  <si>
    <t>25 BMI</t>
  </si>
  <si>
    <t>30 BMI</t>
  </si>
  <si>
    <t>40 BMI</t>
  </si>
  <si>
    <t>Overweigt</t>
  </si>
  <si>
    <t>BMI Charts Data Calculations</t>
  </si>
  <si>
    <t>ft &amp; Inch</t>
  </si>
  <si>
    <t>http://www.bupa.co.uk/jahia/Jahia/site/bupacouk/_ns/bupaukcmshome/individuals/health-information/tools-calculators/hi-bmi-calculator</t>
  </si>
  <si>
    <t>http://www.nhlbi.nih.gov/guidelines/obesity/BMI/bmicalc.htm</t>
  </si>
  <si>
    <t>http://www.nhs.uk/Tools/Pages/Healthyweightcalculator.aspx</t>
  </si>
  <si>
    <t>http://www.cdc.gov/healthyweight/assessing/bmi/index.html</t>
  </si>
  <si>
    <t>http://www.cdc.gov/healthyweight/assessing/bmi/adult_bmi/index.html</t>
  </si>
  <si>
    <t>The table and all information contained in it including all calculations is based on the information found on the websites of following organizations:</t>
  </si>
  <si>
    <t>Calculateur d'indice de masse corporelle</t>
  </si>
  <si>
    <t>Formule de calcul de l'IMC :</t>
  </si>
  <si>
    <t xml:space="preserve">Votre nom : </t>
  </si>
  <si>
    <t>IMC = poids (kg) / (taille (cm) x taille (cm))</t>
  </si>
  <si>
    <t>Interprétation</t>
  </si>
  <si>
    <t>Votre taille :</t>
  </si>
  <si>
    <t>Votre IMC :</t>
  </si>
  <si>
    <t>Insuffisance pondérale</t>
  </si>
  <si>
    <t>Corpurlence normale</t>
  </si>
  <si>
    <t>Surpoids</t>
  </si>
  <si>
    <t>Obésité</t>
  </si>
  <si>
    <t>Obésité morbide</t>
  </si>
  <si>
    <t>Graphique IMC Adulte</t>
  </si>
  <si>
    <t>Insuffisance pondérale (IMC &lt; 18,5)</t>
  </si>
  <si>
    <t>Normal (IMC 18,5 - 24,9)</t>
  </si>
  <si>
    <t>Surpoids (IMC 25 - 29,9)</t>
  </si>
  <si>
    <t>Obésité morbide (IMC &gt; 40)</t>
  </si>
  <si>
    <t>Obésité (IMC 30 - 39,9)</t>
  </si>
  <si>
    <r>
      <t xml:space="preserve">TAILLE
</t>
    </r>
    <r>
      <rPr>
        <sz val="8"/>
        <color indexed="8"/>
        <rFont val="Arial"/>
        <family val="2"/>
      </rPr>
      <t>(centimètres)</t>
    </r>
  </si>
  <si>
    <t>POIDS</t>
  </si>
  <si>
    <t xml:space="preserve">Mètres : </t>
  </si>
  <si>
    <t xml:space="preserve">Kg : </t>
  </si>
  <si>
    <t>Votre poids :</t>
  </si>
  <si>
    <t>Moins de 18,5 :</t>
  </si>
  <si>
    <t>18,5 à 24,9 :</t>
  </si>
  <si>
    <t>25 à 29,9 :</t>
  </si>
  <si>
    <t>30 à 39,9 :</t>
  </si>
  <si>
    <t>40 et au-delà :</t>
  </si>
  <si>
    <t>Onglet automatique</t>
  </si>
  <si>
    <t>Saisissez dans les cases bleues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</si>
</sst>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20"/>
      <color theme="0"/>
      <name val="Arial"/>
      <family val="2"/>
    </font>
    <font>
      <sz val="11"/>
      <color theme="1" tint="4.9989318521683403E-2"/>
      <name val="Arial"/>
      <family val="2"/>
    </font>
    <font>
      <sz val="12"/>
      <color theme="3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0" tint="-4.9989318521683403E-2"/>
      <name val="Arial"/>
      <family val="2"/>
    </font>
    <font>
      <sz val="12"/>
      <color theme="8" tint="-0.499984740745262"/>
      <name val="Arial"/>
      <family val="2"/>
    </font>
    <font>
      <sz val="18"/>
      <color theme="8" tint="-0.499984740745262"/>
      <name val="Arial"/>
      <family val="2"/>
    </font>
    <font>
      <sz val="11"/>
      <color theme="0"/>
      <name val="Arial"/>
      <family val="2"/>
    </font>
    <font>
      <sz val="8"/>
      <color theme="0" tint="-4.9989318521683403E-2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Arial"/>
      <family val="2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theme="0" tint="-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8"/>
      <name val="Arial"/>
      <family val="2"/>
    </font>
    <font>
      <sz val="11"/>
      <color theme="9" tint="-0.499984740745262"/>
      <name val="Calibri"/>
      <family val="2"/>
      <scheme val="minor"/>
    </font>
    <font>
      <b/>
      <i/>
      <sz val="22"/>
      <color rgb="FFC00000"/>
      <name val="Arial"/>
      <family val="2"/>
    </font>
    <font>
      <sz val="14"/>
      <color rgb="FFC00000"/>
      <name val="Arial"/>
      <family val="2"/>
    </font>
    <font>
      <b/>
      <i/>
      <sz val="14"/>
      <color rgb="FFC00000"/>
      <name val="Arial"/>
      <family val="2"/>
    </font>
    <font>
      <b/>
      <i/>
      <sz val="16"/>
      <color rgb="FFC00000"/>
      <name val="Arial"/>
      <family val="2"/>
    </font>
    <font>
      <b/>
      <sz val="12"/>
      <color theme="3" tint="-0.499984740745262"/>
      <name val="Arial"/>
      <family val="2"/>
    </font>
    <font>
      <b/>
      <i/>
      <sz val="14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/>
    <xf numFmtId="0" fontId="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2" fillId="3" borderId="0" xfId="0" applyNumberFormat="1" applyFont="1" applyFill="1" applyAlignment="1">
      <alignment horizontal="left" vertical="center" indent="1"/>
    </xf>
    <xf numFmtId="0" fontId="2" fillId="3" borderId="0" xfId="0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Fill="1"/>
    <xf numFmtId="0" fontId="16" fillId="2" borderId="0" xfId="0" applyFont="1" applyFill="1"/>
    <xf numFmtId="0" fontId="16" fillId="0" borderId="0" xfId="0" applyFont="1" applyFill="1"/>
    <xf numFmtId="0" fontId="17" fillId="0" borderId="0" xfId="0" applyFont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2" fontId="20" fillId="6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1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left" vertical="center" indent="1"/>
    </xf>
    <xf numFmtId="0" fontId="2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8"/>
    </xf>
    <xf numFmtId="49" fontId="2" fillId="7" borderId="3" xfId="0" applyNumberFormat="1" applyFont="1" applyFill="1" applyBorder="1" applyAlignment="1">
      <alignment horizontal="left" vertical="center"/>
    </xf>
    <xf numFmtId="49" fontId="2" fillId="7" borderId="4" xfId="0" applyNumberFormat="1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right" vertical="center" indent="1"/>
    </xf>
    <xf numFmtId="0" fontId="2" fillId="7" borderId="1" xfId="0" applyFont="1" applyFill="1" applyBorder="1" applyAlignment="1">
      <alignment horizontal="right" vertical="center" indent="1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/>
  </cellXfs>
  <cellStyles count="1"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 tint="4.9989318521683403E-2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4.9989318521683403E-2"/>
      </font>
      <fill>
        <patternFill>
          <bgColor theme="7" tint="0.59996337778862885"/>
        </patternFill>
      </fill>
    </dxf>
    <dxf>
      <font>
        <color theme="0" tint="-0.499984740745262"/>
      </font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209550</xdr:colOff>
      <xdr:row>0</xdr:row>
      <xdr:rowOff>38100</xdr:rowOff>
    </xdr:from>
    <xdr:to>
      <xdr:col>18</xdr:col>
      <xdr:colOff>504825</xdr:colOff>
      <xdr:row>0</xdr:row>
      <xdr:rowOff>419100</xdr:rowOff>
    </xdr:to>
    <xdr:pic>
      <xdr:nvPicPr>
        <xdr:cNvPr id="3073" name="Picture 43" descr="white-logo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38100"/>
          <a:ext cx="16954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GridLines="0" tabSelected="1" workbookViewId="0">
      <selection activeCell="C8" sqref="C8:D8"/>
    </sheetView>
  </sheetViews>
  <sheetFormatPr baseColWidth="10" defaultColWidth="9.140625" defaultRowHeight="14.25" x14ac:dyDescent="0.2"/>
  <cols>
    <col min="1" max="2" width="9.140625" style="1"/>
    <col min="3" max="3" width="14" style="1" customWidth="1"/>
    <col min="4" max="4" width="12.7109375" style="1" customWidth="1"/>
    <col min="5" max="5" width="9.140625" style="1"/>
    <col min="6" max="6" width="9.42578125" style="1" bestFit="1" customWidth="1"/>
    <col min="7" max="7" width="17.28515625" style="1" customWidth="1"/>
    <col min="8" max="16384" width="9.140625" style="1"/>
  </cols>
  <sheetData>
    <row r="1" spans="1:11" s="4" customFormat="1" ht="35.1" customHeight="1" x14ac:dyDescent="0.25">
      <c r="A1" s="45" t="s">
        <v>21</v>
      </c>
      <c r="B1" s="45"/>
      <c r="C1" s="45"/>
      <c r="D1" s="45"/>
      <c r="E1" s="45"/>
      <c r="F1" s="45"/>
      <c r="G1" s="45"/>
      <c r="H1" s="45"/>
      <c r="I1" s="45"/>
    </row>
    <row r="2" spans="1:11" x14ac:dyDescent="0.2">
      <c r="A2" s="7"/>
      <c r="B2" s="7"/>
      <c r="C2" s="7"/>
      <c r="D2" s="7"/>
      <c r="E2" s="7"/>
      <c r="F2" s="7"/>
      <c r="G2" s="7"/>
      <c r="H2" s="7"/>
      <c r="I2" s="37"/>
    </row>
    <row r="3" spans="1:11" x14ac:dyDescent="0.2">
      <c r="A3" s="7"/>
      <c r="B3" s="7"/>
      <c r="C3" s="7"/>
      <c r="D3" s="7"/>
      <c r="E3" s="7"/>
      <c r="F3" s="7"/>
      <c r="G3" s="7"/>
      <c r="H3" s="7"/>
      <c r="I3" s="37"/>
    </row>
    <row r="4" spans="1:11" ht="18.75" x14ac:dyDescent="0.3">
      <c r="A4" s="65" t="s">
        <v>50</v>
      </c>
      <c r="B4" s="7"/>
      <c r="C4" s="7"/>
      <c r="D4" s="7"/>
      <c r="E4" s="7"/>
      <c r="F4" s="7"/>
      <c r="G4" s="7"/>
      <c r="H4" s="7"/>
      <c r="I4" s="37"/>
    </row>
    <row r="5" spans="1:11" x14ac:dyDescent="0.2">
      <c r="A5" s="7"/>
      <c r="B5" s="7"/>
      <c r="C5" s="7"/>
      <c r="D5" s="7"/>
      <c r="E5" s="7"/>
      <c r="F5" s="7"/>
      <c r="G5" s="7"/>
      <c r="H5" s="7"/>
      <c r="I5" s="37"/>
    </row>
    <row r="6" spans="1:11" x14ac:dyDescent="0.2">
      <c r="A6" s="7"/>
      <c r="B6" s="7"/>
      <c r="C6" s="7"/>
      <c r="D6" s="7"/>
      <c r="E6" s="7"/>
      <c r="F6" s="7"/>
      <c r="G6" s="7"/>
      <c r="H6" s="7"/>
      <c r="I6" s="38"/>
    </row>
    <row r="7" spans="1:11" x14ac:dyDescent="0.2">
      <c r="A7" s="7"/>
      <c r="B7" s="7"/>
      <c r="C7" s="7"/>
      <c r="D7" s="7"/>
      <c r="E7" s="7"/>
      <c r="F7" s="7"/>
      <c r="G7" s="7"/>
      <c r="H7" s="7"/>
      <c r="I7" s="38"/>
    </row>
    <row r="8" spans="1:11" ht="18" customHeight="1" x14ac:dyDescent="0.2">
      <c r="A8" s="7"/>
      <c r="B8" s="56" t="s">
        <v>23</v>
      </c>
      <c r="C8" s="60"/>
      <c r="D8" s="61"/>
      <c r="E8" s="7"/>
      <c r="F8" s="7"/>
      <c r="G8" s="39" t="s">
        <v>27</v>
      </c>
      <c r="H8" s="39"/>
      <c r="I8" s="38"/>
    </row>
    <row r="9" spans="1:11" ht="9.9499999999999993" customHeight="1" x14ac:dyDescent="0.2">
      <c r="A9" s="7"/>
      <c r="B9" s="7"/>
      <c r="C9" s="7"/>
      <c r="D9" s="7"/>
      <c r="E9" s="7"/>
      <c r="F9" s="7"/>
      <c r="G9" s="39"/>
      <c r="H9" s="39"/>
      <c r="I9" s="7"/>
    </row>
    <row r="10" spans="1:11" ht="9.9499999999999993" customHeight="1" x14ac:dyDescent="0.2">
      <c r="A10" s="7"/>
      <c r="B10" s="40"/>
      <c r="C10" s="40"/>
      <c r="D10" s="40"/>
      <c r="E10" s="7"/>
      <c r="F10" s="7"/>
      <c r="G10" s="36">
        <f>IF(ISERROR(D19/(D15^2)),"",D19/(D15^2))</f>
        <v>24.930747922437675</v>
      </c>
      <c r="H10" s="36"/>
      <c r="I10" s="7"/>
    </row>
    <row r="11" spans="1:11" s="4" customFormat="1" ht="18" customHeight="1" x14ac:dyDescent="0.25">
      <c r="A11" s="40"/>
      <c r="B11" s="41"/>
      <c r="C11" s="42">
        <v>1</v>
      </c>
      <c r="D11" s="40"/>
      <c r="E11" s="43"/>
      <c r="F11" s="43"/>
      <c r="G11" s="36"/>
      <c r="H11" s="36"/>
      <c r="I11" s="44"/>
    </row>
    <row r="12" spans="1:11" s="4" customFormat="1" ht="18" customHeight="1" x14ac:dyDescent="0.25">
      <c r="A12" s="40"/>
      <c r="B12" s="41"/>
      <c r="C12" s="40"/>
      <c r="D12" s="40"/>
      <c r="E12" s="43"/>
      <c r="F12" s="43"/>
      <c r="G12" s="44"/>
      <c r="H12" s="44"/>
      <c r="I12" s="44"/>
    </row>
    <row r="13" spans="1:11" ht="21.95" customHeight="1" x14ac:dyDescent="0.2">
      <c r="A13" s="54" t="s">
        <v>26</v>
      </c>
      <c r="B13" s="53"/>
      <c r="C13" s="53"/>
      <c r="D13" s="53"/>
      <c r="E13" s="53"/>
      <c r="F13" s="53"/>
      <c r="G13" s="53"/>
      <c r="H13" s="53"/>
      <c r="I13" s="53"/>
    </row>
    <row r="14" spans="1:11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11" ht="18" customHeight="1" x14ac:dyDescent="0.2">
      <c r="A15" s="7"/>
      <c r="B15" s="7"/>
      <c r="C15" s="56" t="s">
        <v>41</v>
      </c>
      <c r="D15" s="62">
        <v>1.9</v>
      </c>
      <c r="E15" s="40"/>
      <c r="F15" s="40"/>
      <c r="G15" s="40"/>
      <c r="H15" s="7"/>
      <c r="I15" s="7"/>
      <c r="K15" s="2"/>
    </row>
    <row r="16" spans="1:11" ht="18" customHeight="1" x14ac:dyDescent="0.2">
      <c r="A16" s="7"/>
      <c r="B16" s="7"/>
      <c r="C16" s="40"/>
      <c r="D16" s="40"/>
      <c r="E16" s="40"/>
      <c r="F16" s="40"/>
      <c r="G16" s="40"/>
      <c r="H16" s="40"/>
      <c r="I16" s="40"/>
      <c r="K16" s="2"/>
    </row>
    <row r="17" spans="1:11" ht="21.95" customHeight="1" x14ac:dyDescent="0.2">
      <c r="A17" s="54" t="s">
        <v>43</v>
      </c>
      <c r="B17" s="55"/>
      <c r="C17" s="55"/>
      <c r="D17" s="55"/>
      <c r="E17" s="55"/>
      <c r="F17" s="55"/>
      <c r="G17" s="55"/>
      <c r="H17" s="55"/>
      <c r="I17" s="55"/>
    </row>
    <row r="18" spans="1:1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11" ht="18" customHeight="1" x14ac:dyDescent="0.2">
      <c r="A19" s="7"/>
      <c r="B19" s="7"/>
      <c r="C19" s="56" t="s">
        <v>42</v>
      </c>
      <c r="D19" s="63">
        <v>90</v>
      </c>
      <c r="E19" s="40"/>
      <c r="F19" s="40"/>
      <c r="G19" s="40"/>
      <c r="H19" s="7"/>
      <c r="I19" s="7"/>
      <c r="K19" s="3"/>
    </row>
    <row r="20" spans="1:11" ht="18" customHeight="1" x14ac:dyDescent="0.2">
      <c r="A20" s="7"/>
      <c r="B20" s="7"/>
      <c r="C20" s="40"/>
      <c r="D20" s="40"/>
      <c r="E20" s="40"/>
      <c r="F20" s="40"/>
      <c r="G20" s="40"/>
      <c r="H20" s="40"/>
      <c r="I20" s="40"/>
      <c r="K20" s="3"/>
    </row>
    <row r="21" spans="1:11" ht="18" customHeight="1" x14ac:dyDescent="0.2">
      <c r="A21" s="7"/>
      <c r="B21" s="7"/>
      <c r="C21" s="40"/>
      <c r="D21" s="40"/>
      <c r="E21" s="40"/>
      <c r="F21" s="40"/>
      <c r="G21" s="40"/>
      <c r="H21" s="40"/>
      <c r="I21" s="40"/>
      <c r="K21" s="3"/>
    </row>
    <row r="22" spans="1:11" s="4" customFormat="1" ht="21.95" customHeight="1" x14ac:dyDescent="0.25">
      <c r="A22" s="57" t="s">
        <v>25</v>
      </c>
      <c r="B22" s="58"/>
      <c r="C22" s="58"/>
      <c r="D22" s="58"/>
      <c r="E22" s="58"/>
      <c r="F22" s="58"/>
      <c r="G22" s="58"/>
      <c r="H22" s="58"/>
      <c r="I22" s="58"/>
    </row>
    <row r="23" spans="1:11" x14ac:dyDescent="0.2">
      <c r="A23" s="46"/>
      <c r="B23" s="46"/>
      <c r="C23" s="46"/>
      <c r="D23" s="46"/>
      <c r="E23" s="46"/>
      <c r="F23" s="46"/>
      <c r="G23" s="46"/>
      <c r="H23" s="46"/>
      <c r="I23" s="46"/>
    </row>
    <row r="24" spans="1:11" s="4" customFormat="1" ht="18" customHeight="1" x14ac:dyDescent="0.25">
      <c r="A24" s="59" t="s">
        <v>44</v>
      </c>
      <c r="B24" s="47"/>
      <c r="C24" s="47"/>
      <c r="D24" s="47"/>
      <c r="E24" s="47"/>
      <c r="F24" s="64" t="s">
        <v>28</v>
      </c>
      <c r="G24" s="64"/>
      <c r="H24" s="48"/>
      <c r="I24" s="48"/>
    </row>
    <row r="25" spans="1:11" s="4" customFormat="1" ht="18" customHeight="1" x14ac:dyDescent="0.25">
      <c r="A25" s="59" t="s">
        <v>45</v>
      </c>
      <c r="B25" s="47"/>
      <c r="C25" s="47"/>
      <c r="D25" s="47"/>
      <c r="E25" s="47"/>
      <c r="F25" s="64" t="s">
        <v>29</v>
      </c>
      <c r="G25" s="64"/>
      <c r="H25" s="48"/>
      <c r="I25" s="48"/>
    </row>
    <row r="26" spans="1:11" s="4" customFormat="1" ht="18" customHeight="1" x14ac:dyDescent="0.25">
      <c r="A26" s="59" t="s">
        <v>46</v>
      </c>
      <c r="B26" s="47"/>
      <c r="C26" s="47"/>
      <c r="D26" s="47"/>
      <c r="E26" s="47"/>
      <c r="F26" s="64" t="s">
        <v>30</v>
      </c>
      <c r="G26" s="64"/>
      <c r="H26" s="48"/>
      <c r="I26" s="48"/>
    </row>
    <row r="27" spans="1:11" s="4" customFormat="1" ht="18" customHeight="1" x14ac:dyDescent="0.25">
      <c r="A27" s="59" t="s">
        <v>47</v>
      </c>
      <c r="B27" s="47"/>
      <c r="C27" s="47"/>
      <c r="D27" s="47"/>
      <c r="E27" s="47"/>
      <c r="F27" s="64" t="s">
        <v>31</v>
      </c>
      <c r="G27" s="64"/>
      <c r="H27" s="48"/>
      <c r="I27" s="48"/>
    </row>
    <row r="28" spans="1:11" s="4" customFormat="1" ht="18" customHeight="1" x14ac:dyDescent="0.25">
      <c r="A28" s="59" t="s">
        <v>48</v>
      </c>
      <c r="B28" s="47"/>
      <c r="C28" s="47"/>
      <c r="D28" s="47"/>
      <c r="E28" s="47"/>
      <c r="F28" s="64" t="s">
        <v>32</v>
      </c>
      <c r="G28" s="64"/>
      <c r="H28" s="48"/>
      <c r="I28" s="48"/>
    </row>
    <row r="29" spans="1:11" x14ac:dyDescent="0.2">
      <c r="A29" s="46"/>
      <c r="B29" s="46"/>
      <c r="C29" s="46"/>
      <c r="D29" s="46"/>
      <c r="E29" s="46"/>
      <c r="F29" s="46"/>
      <c r="G29" s="46"/>
      <c r="H29" s="46"/>
      <c r="I29" s="46"/>
    </row>
    <row r="30" spans="1:11" x14ac:dyDescent="0.2">
      <c r="A30" s="46"/>
      <c r="B30" s="46"/>
      <c r="C30" s="46"/>
      <c r="D30" s="46"/>
      <c r="E30" s="46"/>
      <c r="F30" s="46"/>
      <c r="G30" s="46"/>
      <c r="H30" s="46"/>
      <c r="I30" s="46"/>
    </row>
    <row r="31" spans="1:11" s="25" customFormat="1" ht="21.95" customHeight="1" x14ac:dyDescent="0.25">
      <c r="A31" s="54" t="s">
        <v>22</v>
      </c>
      <c r="B31" s="58"/>
      <c r="C31" s="58"/>
      <c r="D31" s="58"/>
      <c r="E31" s="58"/>
      <c r="F31" s="58"/>
      <c r="G31" s="58"/>
      <c r="H31" s="58"/>
      <c r="I31" s="58"/>
    </row>
    <row r="32" spans="1:11" s="7" customFormat="1" x14ac:dyDescent="0.2">
      <c r="A32" s="46"/>
      <c r="B32" s="46"/>
      <c r="C32" s="46"/>
      <c r="D32" s="46"/>
      <c r="E32" s="46"/>
      <c r="F32" s="46"/>
      <c r="G32" s="46"/>
      <c r="H32" s="46"/>
      <c r="I32" s="46"/>
    </row>
    <row r="33" spans="1:9" s="7" customFormat="1" ht="15" x14ac:dyDescent="0.25">
      <c r="A33" s="49" t="s">
        <v>22</v>
      </c>
      <c r="B33" s="46"/>
      <c r="C33" s="46"/>
      <c r="D33" s="50" t="s">
        <v>24</v>
      </c>
      <c r="E33" s="46"/>
      <c r="F33" s="46"/>
      <c r="G33" s="46"/>
      <c r="H33" s="46"/>
      <c r="I33" s="46"/>
    </row>
    <row r="34" spans="1:9" s="7" customFormat="1" ht="6.95" customHeight="1" x14ac:dyDescent="0.2">
      <c r="A34" s="51"/>
      <c r="B34" s="46"/>
      <c r="C34" s="46"/>
      <c r="D34" s="46"/>
      <c r="E34" s="46"/>
      <c r="F34" s="46"/>
      <c r="G34" s="46"/>
      <c r="H34" s="46"/>
      <c r="I34" s="46"/>
    </row>
    <row r="35" spans="1:9" s="7" customFormat="1" x14ac:dyDescent="0.2">
      <c r="B35" s="46"/>
      <c r="C35" s="46"/>
      <c r="D35" s="46"/>
      <c r="E35" s="46"/>
      <c r="F35" s="46"/>
      <c r="G35" s="46"/>
      <c r="H35" s="46"/>
      <c r="I35" s="46"/>
    </row>
    <row r="36" spans="1:9" s="7" customFormat="1" x14ac:dyDescent="0.2">
      <c r="A36" s="51"/>
      <c r="B36" s="46"/>
      <c r="C36" s="46"/>
      <c r="D36" s="46"/>
      <c r="E36" s="46"/>
      <c r="F36" s="46"/>
      <c r="G36" s="46"/>
      <c r="H36" s="46"/>
      <c r="I36" s="46"/>
    </row>
    <row r="37" spans="1:9" x14ac:dyDescent="0.2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F25:G25"/>
    <mergeCell ref="F26:G26"/>
    <mergeCell ref="F27:G27"/>
    <mergeCell ref="C8:D8"/>
    <mergeCell ref="G8:H9"/>
    <mergeCell ref="G10:H11"/>
    <mergeCell ref="F24:G24"/>
    <mergeCell ref="F28:G28"/>
  </mergeCells>
  <conditionalFormatting sqref="D15 D19">
    <cfRule type="expression" dxfId="9" priority="7">
      <formula>IF($C$11=2,TRUE,FALSE)</formula>
    </cfRule>
  </conditionalFormatting>
  <conditionalFormatting sqref="F24">
    <cfRule type="expression" dxfId="8" priority="14">
      <formula>IF($G$10&lt;=18.5,TRUE,FALSE)</formula>
    </cfRule>
  </conditionalFormatting>
  <conditionalFormatting sqref="F25:G25">
    <cfRule type="expression" dxfId="7" priority="15">
      <formula>IF(AND($G$10&gt;18.5,$G$10&lt;=25),TRUE,FALSE)</formula>
    </cfRule>
  </conditionalFormatting>
  <conditionalFormatting sqref="F26:G26">
    <cfRule type="expression" dxfId="6" priority="16">
      <formula>IF(AND($G$10&gt;25,$G$10&lt;=30),TRUE,FALSE)</formula>
    </cfRule>
  </conditionalFormatting>
  <conditionalFormatting sqref="F28">
    <cfRule type="expression" dxfId="5" priority="17">
      <formula>IF($G$10&gt;=40,TRUE,FALSE)</formula>
    </cfRule>
  </conditionalFormatting>
  <conditionalFormatting sqref="F27:G27">
    <cfRule type="expression" dxfId="4" priority="1">
      <formula>IF(AND($G$10&gt;30,$G$10&lt;=40),TRUE,FALSE)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65"/>
  <sheetViews>
    <sheetView showGridLines="0" workbookViewId="0">
      <selection activeCell="A29" sqref="A29"/>
    </sheetView>
  </sheetViews>
  <sheetFormatPr baseColWidth="10" defaultColWidth="9.140625" defaultRowHeight="15" x14ac:dyDescent="0.25"/>
  <cols>
    <col min="1" max="1" width="7" style="4" customWidth="1"/>
    <col min="2" max="2" width="5.140625" style="4" customWidth="1"/>
    <col min="3" max="43" width="4.85546875" style="4" customWidth="1"/>
    <col min="44" max="44" width="3.85546875" style="4" customWidth="1"/>
    <col min="45" max="45" width="9.140625" style="4"/>
    <col min="64" max="16384" width="9.140625" style="4"/>
  </cols>
  <sheetData>
    <row r="1" spans="1:44" ht="35.1" customHeight="1" x14ac:dyDescent="0.3">
      <c r="A1" s="45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65" t="s">
        <v>49</v>
      </c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5">
      <c r="AR2" s="15"/>
    </row>
    <row r="4" spans="1:44" ht="18" customHeight="1" x14ac:dyDescent="0.25">
      <c r="A4" s="26" t="s">
        <v>40</v>
      </c>
      <c r="B4" s="10" t="s">
        <v>1</v>
      </c>
      <c r="C4" s="11">
        <v>36.287389600000004</v>
      </c>
      <c r="D4" s="11">
        <v>38.555351450000003</v>
      </c>
      <c r="E4" s="11">
        <v>40.823313300000002</v>
      </c>
      <c r="F4" s="11">
        <v>43.091275150000001</v>
      </c>
      <c r="G4" s="11">
        <v>45.359237</v>
      </c>
      <c r="H4" s="11">
        <v>47.627198849999999</v>
      </c>
      <c r="I4" s="11">
        <v>49.895160700000005</v>
      </c>
      <c r="J4" s="11">
        <v>52.163122550000004</v>
      </c>
      <c r="K4" s="11">
        <v>54.431084400000003</v>
      </c>
      <c r="L4" s="11">
        <v>56.699046250000002</v>
      </c>
      <c r="M4" s="11">
        <v>58.967008100000001</v>
      </c>
      <c r="N4" s="11">
        <v>61.23496995</v>
      </c>
      <c r="O4" s="11">
        <v>63.502931800000006</v>
      </c>
      <c r="P4" s="11">
        <v>65.770893650000005</v>
      </c>
      <c r="Q4" s="11">
        <v>68.038855499999997</v>
      </c>
      <c r="R4" s="11">
        <v>70.306817350000003</v>
      </c>
      <c r="S4" s="11">
        <v>72.574779200000009</v>
      </c>
      <c r="T4" s="11">
        <v>74.842741050000001</v>
      </c>
      <c r="U4" s="11">
        <v>77.110702900000007</v>
      </c>
      <c r="V4" s="11">
        <v>79.378664749999999</v>
      </c>
      <c r="W4" s="11">
        <v>81.646626600000005</v>
      </c>
      <c r="X4" s="11">
        <v>83.914588450000011</v>
      </c>
      <c r="Y4" s="11">
        <v>86.182550300000003</v>
      </c>
      <c r="Z4" s="11">
        <v>88.450512150000009</v>
      </c>
      <c r="AA4" s="11">
        <v>90.718474000000001</v>
      </c>
      <c r="AB4" s="11">
        <v>92.986435850000007</v>
      </c>
      <c r="AC4" s="11">
        <v>95.254397699999998</v>
      </c>
      <c r="AD4" s="11">
        <v>97.522359550000004</v>
      </c>
      <c r="AE4" s="11">
        <v>99.79032140000001</v>
      </c>
      <c r="AF4" s="11">
        <v>102.05828325</v>
      </c>
      <c r="AG4" s="11">
        <v>104.32624510000001</v>
      </c>
      <c r="AH4" s="11">
        <v>106.59420695</v>
      </c>
      <c r="AI4" s="11">
        <v>108.86216880000001</v>
      </c>
      <c r="AJ4" s="11">
        <v>111.13013065000001</v>
      </c>
      <c r="AK4" s="11">
        <v>113.3980925</v>
      </c>
      <c r="AL4" s="11">
        <v>115.66605435000001</v>
      </c>
      <c r="AM4" s="11">
        <v>117.9340162</v>
      </c>
      <c r="AN4" s="11">
        <v>120.20197805000001</v>
      </c>
      <c r="AO4" s="11">
        <v>122.4699399</v>
      </c>
      <c r="AP4" s="11">
        <v>124.73790175000001</v>
      </c>
      <c r="AQ4" s="11">
        <v>127.00586360000001</v>
      </c>
      <c r="AR4" s="8"/>
    </row>
    <row r="5" spans="1:44" ht="18" customHeight="1" x14ac:dyDescent="0.25">
      <c r="A5" s="33" t="s">
        <v>39</v>
      </c>
      <c r="B5" s="12">
        <v>142</v>
      </c>
      <c r="C5" s="14">
        <f t="shared" ref="C5:C26" si="0">$C$4/($B5/100)^2</f>
        <v>17.996126562190042</v>
      </c>
      <c r="D5" s="14">
        <f t="shared" ref="D5:D26" si="1">$D$4/($B5/100)^2</f>
        <v>19.120884472326921</v>
      </c>
      <c r="E5" s="14">
        <f t="shared" ref="E5:E26" si="2">$E$4/($B5/100)^2</f>
        <v>20.245642382463799</v>
      </c>
      <c r="F5" s="14">
        <f t="shared" ref="F5:F26" si="3">$F$4/($B5/100)^2</f>
        <v>21.370400292600674</v>
      </c>
      <c r="G5" s="14">
        <f t="shared" ref="G5:G26" si="4">$G$4/($B5/100)^2</f>
        <v>22.495158202737553</v>
      </c>
      <c r="H5" s="14">
        <f t="shared" ref="H5:H26" si="5">$H$4/($B5/100)^2</f>
        <v>23.619916112874428</v>
      </c>
      <c r="I5" s="14">
        <f t="shared" ref="I5:I26" si="6">$I$4/($B5/100)^2</f>
        <v>24.74467402301131</v>
      </c>
      <c r="J5" s="14">
        <f t="shared" ref="J5:J26" si="7">$J$4/($B5/100)^2</f>
        <v>25.869431933148189</v>
      </c>
      <c r="K5" s="14">
        <f t="shared" ref="K5:K26" si="8">$K$4/($B5/100)^2</f>
        <v>26.994189843285064</v>
      </c>
      <c r="L5" s="14">
        <f t="shared" ref="L5:L26" si="9">$L$4/($B5/100)^2</f>
        <v>28.118947753421942</v>
      </c>
      <c r="M5" s="14">
        <f t="shared" ref="M5:M26" si="10">$M$4/($B5/100)^2</f>
        <v>29.243705663558817</v>
      </c>
      <c r="N5" s="14">
        <f t="shared" ref="N5:N26" si="11">$N$4/($B5/100)^2</f>
        <v>30.368463573695696</v>
      </c>
      <c r="O5" s="14">
        <f t="shared" ref="O5:O26" si="12">$O$4/($B5/100)^2</f>
        <v>31.493221483832578</v>
      </c>
      <c r="P5" s="14">
        <f t="shared" ref="P5:P26" si="13">$P$4/($B5/100)^2</f>
        <v>32.617979393969456</v>
      </c>
      <c r="Q5" s="14">
        <f t="shared" ref="Q5:Q26" si="14">$Q$4/($B5/100)^2</f>
        <v>33.742737304106328</v>
      </c>
      <c r="R5" s="14">
        <f t="shared" ref="R5:R26" si="15">$R$4/($B5/100)^2</f>
        <v>34.867495214243206</v>
      </c>
      <c r="S5" s="14">
        <f t="shared" ref="S5:S26" si="16">$S$4/($B5/100)^2</f>
        <v>35.992253124380085</v>
      </c>
      <c r="T5" s="14">
        <f t="shared" ref="T5:T26" si="17">$T$4/($B5/100)^2</f>
        <v>37.117011034516963</v>
      </c>
      <c r="U5" s="14">
        <f t="shared" ref="U5:U26" si="18">$U$4/($B5/100)^2</f>
        <v>38.241768944653842</v>
      </c>
      <c r="V5" s="14">
        <f t="shared" ref="V5:V26" si="19">$V$4/($B5/100)^2</f>
        <v>39.366526854790713</v>
      </c>
      <c r="W5" s="14">
        <f t="shared" ref="W5:W26" si="20">$W$4/($B5/100)^2</f>
        <v>40.491284764927599</v>
      </c>
      <c r="X5" s="14">
        <f t="shared" ref="X5:X26" si="21">$X$4/($B5/100)^2</f>
        <v>41.616042675064477</v>
      </c>
      <c r="Y5" s="14">
        <f t="shared" ref="Y5:Y26" si="22">$Y$4/($B5/100)^2</f>
        <v>42.740800585201349</v>
      </c>
      <c r="Z5" s="14">
        <f t="shared" ref="Z5:Z26" si="23">$Z$4/($B5/100)^2</f>
        <v>43.865558495338234</v>
      </c>
      <c r="AA5" s="14">
        <f t="shared" ref="AA5:AA26" si="24">$AA$4/($B5/100)^2</f>
        <v>44.990316405475106</v>
      </c>
      <c r="AB5" s="14">
        <f t="shared" ref="AB5:AB26" si="25">$AB$4/($B5/100)^2</f>
        <v>46.115074315611984</v>
      </c>
      <c r="AC5" s="14">
        <f t="shared" ref="AC5:AC26" si="26">$AC$4/($B5/100)^2</f>
        <v>47.239832225748856</v>
      </c>
      <c r="AD5" s="14">
        <f t="shared" ref="AD5:AD26" si="27">$AD$4/($B5/100)^2</f>
        <v>48.364590135885742</v>
      </c>
      <c r="AE5" s="14">
        <f t="shared" ref="AE5:AE26" si="28">$AE$4/($B5/100)^2</f>
        <v>49.48934804602262</v>
      </c>
      <c r="AF5" s="14">
        <f t="shared" ref="AF5:AF26" si="29">$AF$4/($B5/100)^2</f>
        <v>50.614105956159491</v>
      </c>
      <c r="AG5" s="14">
        <f t="shared" ref="AG5:AG26" si="30">$AG$4/($B5/100)^2</f>
        <v>51.738863866296377</v>
      </c>
      <c r="AH5" s="14">
        <f t="shared" ref="AH5:AH26" si="31">$AH$4/($B5/100)^2</f>
        <v>52.863621776433249</v>
      </c>
      <c r="AI5" s="14">
        <f t="shared" ref="AI5:AI26" si="32">$AI$4/($B5/100)^2</f>
        <v>53.988379686570127</v>
      </c>
      <c r="AJ5" s="14">
        <f t="shared" ref="AJ5:AJ26" si="33">$AJ$4/($B5/100)^2</f>
        <v>55.113137596707013</v>
      </c>
      <c r="AK5" s="14">
        <f t="shared" ref="AK5:AK26" si="34">$AK$4/($B5/100)^2</f>
        <v>56.237895506843884</v>
      </c>
      <c r="AL5" s="14">
        <f t="shared" ref="AL5:AL26" si="35">$AL$4/($B5/100)^2</f>
        <v>57.362653416980763</v>
      </c>
      <c r="AM5" s="14">
        <f t="shared" ref="AM5:AM26" si="36">$AM$4/($B5/100)^2</f>
        <v>58.487411327117634</v>
      </c>
      <c r="AN5" s="14">
        <f t="shared" ref="AN5:AN26" si="37">$AN$4/($B5/100)^2</f>
        <v>59.61216923725452</v>
      </c>
      <c r="AO5" s="14">
        <f t="shared" ref="AO5:AO26" si="38">$AO$4/($B5/100)^2</f>
        <v>60.736927147391391</v>
      </c>
      <c r="AP5" s="14">
        <f t="shared" ref="AP5:AP26" si="39">$AP$4/($B5/100)^2</f>
        <v>61.86168505752827</v>
      </c>
      <c r="AQ5" s="14">
        <f t="shared" ref="AQ5:AQ26" si="40">$AQ$4/($B5/100)^2</f>
        <v>62.986442967665155</v>
      </c>
      <c r="AR5" s="27" t="s">
        <v>37</v>
      </c>
    </row>
    <row r="6" spans="1:44" ht="18" customHeight="1" x14ac:dyDescent="0.25">
      <c r="A6" s="33"/>
      <c r="B6" s="12">
        <v>145</v>
      </c>
      <c r="C6" s="14">
        <f t="shared" si="0"/>
        <v>17.259162711058266</v>
      </c>
      <c r="D6" s="14">
        <f t="shared" si="1"/>
        <v>18.337860380499407</v>
      </c>
      <c r="E6" s="14">
        <f t="shared" si="2"/>
        <v>19.416558049940548</v>
      </c>
      <c r="F6" s="14">
        <f t="shared" si="3"/>
        <v>20.495255719381689</v>
      </c>
      <c r="G6" s="14">
        <f t="shared" si="4"/>
        <v>21.573953388822829</v>
      </c>
      <c r="H6" s="14">
        <f t="shared" si="5"/>
        <v>22.65265105826397</v>
      </c>
      <c r="I6" s="14">
        <f t="shared" si="6"/>
        <v>23.731348727705114</v>
      </c>
      <c r="J6" s="14">
        <f t="shared" si="7"/>
        <v>24.810046397146255</v>
      </c>
      <c r="K6" s="14">
        <f t="shared" si="8"/>
        <v>25.888744066587396</v>
      </c>
      <c r="L6" s="14">
        <f t="shared" si="9"/>
        <v>26.967441736028537</v>
      </c>
      <c r="M6" s="14">
        <f t="shared" si="10"/>
        <v>28.046139405469678</v>
      </c>
      <c r="N6" s="14">
        <f t="shared" si="11"/>
        <v>29.124837074910818</v>
      </c>
      <c r="O6" s="14">
        <f t="shared" si="12"/>
        <v>30.203534744351963</v>
      </c>
      <c r="P6" s="14">
        <f t="shared" si="13"/>
        <v>31.282232413793107</v>
      </c>
      <c r="Q6" s="14">
        <f t="shared" si="14"/>
        <v>32.360930083234244</v>
      </c>
      <c r="R6" s="14">
        <f t="shared" si="15"/>
        <v>33.439627752675385</v>
      </c>
      <c r="S6" s="14">
        <f t="shared" si="16"/>
        <v>34.518325422116533</v>
      </c>
      <c r="T6" s="14">
        <f t="shared" si="17"/>
        <v>35.597023091557666</v>
      </c>
      <c r="U6" s="14">
        <f t="shared" si="18"/>
        <v>36.675720760998814</v>
      </c>
      <c r="V6" s="14">
        <f t="shared" si="19"/>
        <v>37.754418430439948</v>
      </c>
      <c r="W6" s="14">
        <f t="shared" si="20"/>
        <v>38.833116099881096</v>
      </c>
      <c r="X6" s="14">
        <f t="shared" si="21"/>
        <v>39.911813769322237</v>
      </c>
      <c r="Y6" s="14">
        <f t="shared" si="22"/>
        <v>40.990511438763377</v>
      </c>
      <c r="Z6" s="14">
        <f t="shared" si="23"/>
        <v>42.069209108204525</v>
      </c>
      <c r="AA6" s="14">
        <f t="shared" si="24"/>
        <v>43.147906777645659</v>
      </c>
      <c r="AB6" s="14">
        <f t="shared" si="25"/>
        <v>44.226604447086807</v>
      </c>
      <c r="AC6" s="14">
        <f t="shared" si="26"/>
        <v>45.30530211652794</v>
      </c>
      <c r="AD6" s="14">
        <f t="shared" si="27"/>
        <v>46.383999785969088</v>
      </c>
      <c r="AE6" s="14">
        <f t="shared" si="28"/>
        <v>47.462697455410229</v>
      </c>
      <c r="AF6" s="14">
        <f t="shared" si="29"/>
        <v>48.54139512485137</v>
      </c>
      <c r="AG6" s="14">
        <f t="shared" si="30"/>
        <v>49.620092794292511</v>
      </c>
      <c r="AH6" s="14">
        <f t="shared" si="31"/>
        <v>50.698790463733651</v>
      </c>
      <c r="AI6" s="14">
        <f t="shared" si="32"/>
        <v>51.777488133174792</v>
      </c>
      <c r="AJ6" s="14">
        <f t="shared" si="33"/>
        <v>52.85618580261594</v>
      </c>
      <c r="AK6" s="14">
        <f t="shared" si="34"/>
        <v>53.934883472057074</v>
      </c>
      <c r="AL6" s="14">
        <f t="shared" si="35"/>
        <v>55.013581141498221</v>
      </c>
      <c r="AM6" s="14">
        <f t="shared" si="36"/>
        <v>56.092278810939355</v>
      </c>
      <c r="AN6" s="14">
        <f t="shared" si="37"/>
        <v>57.170976480380503</v>
      </c>
      <c r="AO6" s="14">
        <f t="shared" si="38"/>
        <v>58.249674149821637</v>
      </c>
      <c r="AP6" s="14">
        <f t="shared" si="39"/>
        <v>59.328371819262784</v>
      </c>
      <c r="AQ6" s="14">
        <f t="shared" si="40"/>
        <v>60.407069488703925</v>
      </c>
      <c r="AR6" s="27"/>
    </row>
    <row r="7" spans="1:44" ht="18" customHeight="1" x14ac:dyDescent="0.25">
      <c r="A7" s="33"/>
      <c r="B7" s="12">
        <v>147</v>
      </c>
      <c r="C7" s="14">
        <f t="shared" si="0"/>
        <v>16.792720440557179</v>
      </c>
      <c r="D7" s="14">
        <f t="shared" si="1"/>
        <v>17.842265468092002</v>
      </c>
      <c r="E7" s="14">
        <f t="shared" si="2"/>
        <v>18.891810495626824</v>
      </c>
      <c r="F7" s="14">
        <f t="shared" si="3"/>
        <v>19.941355523161647</v>
      </c>
      <c r="G7" s="14">
        <f t="shared" si="4"/>
        <v>20.99090055069647</v>
      </c>
      <c r="H7" s="14">
        <f t="shared" si="5"/>
        <v>22.040445578231292</v>
      </c>
      <c r="I7" s="14">
        <f t="shared" si="6"/>
        <v>23.089990605766122</v>
      </c>
      <c r="J7" s="14">
        <f t="shared" si="7"/>
        <v>24.139535633300945</v>
      </c>
      <c r="K7" s="14">
        <f t="shared" si="8"/>
        <v>25.189080660835767</v>
      </c>
      <c r="L7" s="14">
        <f t="shared" si="9"/>
        <v>26.23862568837059</v>
      </c>
      <c r="M7" s="14">
        <f t="shared" si="10"/>
        <v>27.288170715905412</v>
      </c>
      <c r="N7" s="14">
        <f t="shared" si="11"/>
        <v>28.337715743440235</v>
      </c>
      <c r="O7" s="14">
        <f t="shared" si="12"/>
        <v>29.387260770975061</v>
      </c>
      <c r="P7" s="14">
        <f t="shared" si="13"/>
        <v>30.436805798509884</v>
      </c>
      <c r="Q7" s="14">
        <f t="shared" si="14"/>
        <v>31.486350826044706</v>
      </c>
      <c r="R7" s="14">
        <f t="shared" si="15"/>
        <v>32.535895853579532</v>
      </c>
      <c r="S7" s="14">
        <f t="shared" si="16"/>
        <v>33.585440881114359</v>
      </c>
      <c r="T7" s="14">
        <f t="shared" si="17"/>
        <v>34.634985908649178</v>
      </c>
      <c r="U7" s="14">
        <f t="shared" si="18"/>
        <v>35.684530936184004</v>
      </c>
      <c r="V7" s="14">
        <f t="shared" si="19"/>
        <v>36.734075963718823</v>
      </c>
      <c r="W7" s="14">
        <f t="shared" si="20"/>
        <v>37.783620991253649</v>
      </c>
      <c r="X7" s="14">
        <f t="shared" si="21"/>
        <v>38.833166018788475</v>
      </c>
      <c r="Y7" s="14">
        <f t="shared" si="22"/>
        <v>39.882711046323294</v>
      </c>
      <c r="Z7" s="14">
        <f t="shared" si="23"/>
        <v>40.93225607385812</v>
      </c>
      <c r="AA7" s="14">
        <f t="shared" si="24"/>
        <v>41.981801101392939</v>
      </c>
      <c r="AB7" s="14">
        <f t="shared" si="25"/>
        <v>43.031346128927765</v>
      </c>
      <c r="AC7" s="14">
        <f t="shared" si="26"/>
        <v>44.080891156462584</v>
      </c>
      <c r="AD7" s="14">
        <f t="shared" si="27"/>
        <v>45.130436183997418</v>
      </c>
      <c r="AE7" s="14">
        <f t="shared" si="28"/>
        <v>46.179981211532244</v>
      </c>
      <c r="AF7" s="14">
        <f t="shared" si="29"/>
        <v>47.229526239067063</v>
      </c>
      <c r="AG7" s="14">
        <f t="shared" si="30"/>
        <v>48.279071266601889</v>
      </c>
      <c r="AH7" s="14">
        <f t="shared" si="31"/>
        <v>49.328616294136708</v>
      </c>
      <c r="AI7" s="14">
        <f t="shared" si="32"/>
        <v>50.378161321671534</v>
      </c>
      <c r="AJ7" s="14">
        <f t="shared" si="33"/>
        <v>51.42770634920636</v>
      </c>
      <c r="AK7" s="14">
        <f t="shared" si="34"/>
        <v>52.477251376741179</v>
      </c>
      <c r="AL7" s="14">
        <f t="shared" si="35"/>
        <v>53.526796404276006</v>
      </c>
      <c r="AM7" s="14">
        <f t="shared" si="36"/>
        <v>54.576341431810825</v>
      </c>
      <c r="AN7" s="14">
        <f t="shared" si="37"/>
        <v>55.625886459345651</v>
      </c>
      <c r="AO7" s="14">
        <f t="shared" si="38"/>
        <v>56.67543148688047</v>
      </c>
      <c r="AP7" s="14">
        <f t="shared" si="39"/>
        <v>57.724976514415296</v>
      </c>
      <c r="AQ7" s="14">
        <f t="shared" si="40"/>
        <v>58.774521541950122</v>
      </c>
      <c r="AR7" s="27"/>
    </row>
    <row r="8" spans="1:44" ht="18" customHeight="1" x14ac:dyDescent="0.25">
      <c r="A8" s="33"/>
      <c r="B8" s="12">
        <v>150</v>
      </c>
      <c r="C8" s="14">
        <f t="shared" si="0"/>
        <v>16.127728711111114</v>
      </c>
      <c r="D8" s="14">
        <f t="shared" si="1"/>
        <v>17.135711755555558</v>
      </c>
      <c r="E8" s="14">
        <f t="shared" si="2"/>
        <v>18.143694800000002</v>
      </c>
      <c r="F8" s="14">
        <f t="shared" si="3"/>
        <v>19.151677844444446</v>
      </c>
      <c r="G8" s="14">
        <f t="shared" si="4"/>
        <v>20.15966088888889</v>
      </c>
      <c r="H8" s="14">
        <f t="shared" si="5"/>
        <v>21.167643933333334</v>
      </c>
      <c r="I8" s="14">
        <f t="shared" si="6"/>
        <v>22.175626977777782</v>
      </c>
      <c r="J8" s="14">
        <f t="shared" si="7"/>
        <v>23.183610022222226</v>
      </c>
      <c r="K8" s="14">
        <f t="shared" si="8"/>
        <v>24.19159306666667</v>
      </c>
      <c r="L8" s="14">
        <f t="shared" si="9"/>
        <v>25.199576111111114</v>
      </c>
      <c r="M8" s="14">
        <f t="shared" si="10"/>
        <v>26.207559155555558</v>
      </c>
      <c r="N8" s="14">
        <f t="shared" si="11"/>
        <v>27.215542200000002</v>
      </c>
      <c r="O8" s="14">
        <f t="shared" si="12"/>
        <v>28.223525244444446</v>
      </c>
      <c r="P8" s="14">
        <f t="shared" si="13"/>
        <v>29.23150828888889</v>
      </c>
      <c r="Q8" s="14">
        <f t="shared" si="14"/>
        <v>30.239491333333334</v>
      </c>
      <c r="R8" s="14">
        <f t="shared" si="15"/>
        <v>31.247474377777777</v>
      </c>
      <c r="S8" s="14">
        <f t="shared" si="16"/>
        <v>32.255457422222229</v>
      </c>
      <c r="T8" s="14">
        <f t="shared" si="17"/>
        <v>33.263440466666665</v>
      </c>
      <c r="U8" s="14">
        <f t="shared" si="18"/>
        <v>34.271423511111117</v>
      </c>
      <c r="V8" s="14">
        <f t="shared" si="19"/>
        <v>35.279406555555553</v>
      </c>
      <c r="W8" s="14">
        <f t="shared" si="20"/>
        <v>36.287389600000004</v>
      </c>
      <c r="X8" s="14">
        <f t="shared" si="21"/>
        <v>37.295372644444448</v>
      </c>
      <c r="Y8" s="14">
        <f t="shared" si="22"/>
        <v>38.303355688888892</v>
      </c>
      <c r="Z8" s="14">
        <f t="shared" si="23"/>
        <v>39.311338733333336</v>
      </c>
      <c r="AA8" s="14">
        <f t="shared" si="24"/>
        <v>40.31932177777778</v>
      </c>
      <c r="AB8" s="14">
        <f t="shared" si="25"/>
        <v>41.327304822222224</v>
      </c>
      <c r="AC8" s="14">
        <f t="shared" si="26"/>
        <v>42.335287866666668</v>
      </c>
      <c r="AD8" s="14">
        <f t="shared" si="27"/>
        <v>43.343270911111112</v>
      </c>
      <c r="AE8" s="14">
        <f t="shared" si="28"/>
        <v>44.351253955555563</v>
      </c>
      <c r="AF8" s="14">
        <f t="shared" si="29"/>
        <v>45.359237</v>
      </c>
      <c r="AG8" s="14">
        <f t="shared" si="30"/>
        <v>46.367220044444451</v>
      </c>
      <c r="AH8" s="14">
        <f t="shared" si="31"/>
        <v>47.375203088888888</v>
      </c>
      <c r="AI8" s="14">
        <f t="shared" si="32"/>
        <v>48.383186133333339</v>
      </c>
      <c r="AJ8" s="14">
        <f t="shared" si="33"/>
        <v>49.391169177777783</v>
      </c>
      <c r="AK8" s="14">
        <f t="shared" si="34"/>
        <v>50.399152222222227</v>
      </c>
      <c r="AL8" s="14">
        <f t="shared" si="35"/>
        <v>51.407135266666671</v>
      </c>
      <c r="AM8" s="14">
        <f t="shared" si="36"/>
        <v>52.415118311111115</v>
      </c>
      <c r="AN8" s="14">
        <f t="shared" si="37"/>
        <v>53.423101355555559</v>
      </c>
      <c r="AO8" s="14">
        <f t="shared" si="38"/>
        <v>54.431084400000003</v>
      </c>
      <c r="AP8" s="14">
        <f t="shared" si="39"/>
        <v>55.439067444444447</v>
      </c>
      <c r="AQ8" s="14">
        <f t="shared" si="40"/>
        <v>56.447050488888891</v>
      </c>
      <c r="AR8" s="27"/>
    </row>
    <row r="9" spans="1:44" ht="18" customHeight="1" x14ac:dyDescent="0.25">
      <c r="A9" s="33"/>
      <c r="B9" s="12">
        <v>152</v>
      </c>
      <c r="C9" s="14">
        <f t="shared" si="0"/>
        <v>15.706106994459835</v>
      </c>
      <c r="D9" s="14">
        <f t="shared" si="1"/>
        <v>16.687738681613574</v>
      </c>
      <c r="E9" s="14">
        <f t="shared" si="2"/>
        <v>17.669370368767314</v>
      </c>
      <c r="F9" s="14">
        <f t="shared" si="3"/>
        <v>18.651002055921055</v>
      </c>
      <c r="G9" s="14">
        <f t="shared" si="4"/>
        <v>19.632633743074791</v>
      </c>
      <c r="H9" s="14">
        <f t="shared" si="5"/>
        <v>20.614265430228532</v>
      </c>
      <c r="I9" s="14">
        <f t="shared" si="6"/>
        <v>21.595897117382275</v>
      </c>
      <c r="J9" s="14">
        <f t="shared" si="7"/>
        <v>22.577528804536012</v>
      </c>
      <c r="K9" s="14">
        <f t="shared" si="8"/>
        <v>23.559160491689752</v>
      </c>
      <c r="L9" s="14">
        <f t="shared" si="9"/>
        <v>24.540792178843493</v>
      </c>
      <c r="M9" s="14">
        <f t="shared" si="10"/>
        <v>25.522423865997229</v>
      </c>
      <c r="N9" s="14">
        <f t="shared" si="11"/>
        <v>26.50405555315097</v>
      </c>
      <c r="O9" s="14">
        <f t="shared" si="12"/>
        <v>27.48568724030471</v>
      </c>
      <c r="P9" s="14">
        <f t="shared" si="13"/>
        <v>28.46731892745845</v>
      </c>
      <c r="Q9" s="14">
        <f t="shared" si="14"/>
        <v>29.448950614612187</v>
      </c>
      <c r="R9" s="14">
        <f t="shared" si="15"/>
        <v>30.430582301765931</v>
      </c>
      <c r="S9" s="14">
        <f t="shared" si="16"/>
        <v>31.412213988919671</v>
      </c>
      <c r="T9" s="14">
        <f t="shared" si="17"/>
        <v>32.393845676073404</v>
      </c>
      <c r="U9" s="14">
        <f t="shared" si="18"/>
        <v>33.375477363227148</v>
      </c>
      <c r="V9" s="14">
        <f t="shared" si="19"/>
        <v>34.357109050380885</v>
      </c>
      <c r="W9" s="14">
        <f t="shared" si="20"/>
        <v>35.338740737534629</v>
      </c>
      <c r="X9" s="14">
        <f t="shared" si="21"/>
        <v>36.320372424688372</v>
      </c>
      <c r="Y9" s="14">
        <f t="shared" si="22"/>
        <v>37.302004111842109</v>
      </c>
      <c r="Z9" s="14">
        <f t="shared" si="23"/>
        <v>38.283635798995846</v>
      </c>
      <c r="AA9" s="14">
        <f t="shared" si="24"/>
        <v>39.265267486149583</v>
      </c>
      <c r="AB9" s="14">
        <f t="shared" si="25"/>
        <v>40.246899173303326</v>
      </c>
      <c r="AC9" s="14">
        <f t="shared" si="26"/>
        <v>41.228530860457063</v>
      </c>
      <c r="AD9" s="14">
        <f t="shared" si="27"/>
        <v>42.210162547610807</v>
      </c>
      <c r="AE9" s="14">
        <f t="shared" si="28"/>
        <v>43.191794234764551</v>
      </c>
      <c r="AF9" s="14">
        <f t="shared" si="29"/>
        <v>44.17342592191828</v>
      </c>
      <c r="AG9" s="14">
        <f t="shared" si="30"/>
        <v>45.155057609072024</v>
      </c>
      <c r="AH9" s="14">
        <f t="shared" si="31"/>
        <v>46.136689296225761</v>
      </c>
      <c r="AI9" s="14">
        <f t="shared" si="32"/>
        <v>47.118320983379505</v>
      </c>
      <c r="AJ9" s="14">
        <f t="shared" si="33"/>
        <v>48.099952670533249</v>
      </c>
      <c r="AK9" s="14">
        <f t="shared" si="34"/>
        <v>49.081584357686985</v>
      </c>
      <c r="AL9" s="14">
        <f t="shared" si="35"/>
        <v>50.063216044840722</v>
      </c>
      <c r="AM9" s="14">
        <f t="shared" si="36"/>
        <v>51.044847731994459</v>
      </c>
      <c r="AN9" s="14">
        <f t="shared" si="37"/>
        <v>52.026479419148203</v>
      </c>
      <c r="AO9" s="14">
        <f t="shared" si="38"/>
        <v>53.008111106301939</v>
      </c>
      <c r="AP9" s="14">
        <f t="shared" si="39"/>
        <v>53.989742793455683</v>
      </c>
      <c r="AQ9" s="14">
        <f t="shared" si="40"/>
        <v>54.97137448060942</v>
      </c>
      <c r="AR9" s="27"/>
    </row>
    <row r="10" spans="1:44" ht="18" customHeight="1" x14ac:dyDescent="0.25">
      <c r="A10" s="33"/>
      <c r="B10" s="12">
        <v>155</v>
      </c>
      <c r="C10" s="14">
        <f t="shared" si="0"/>
        <v>15.10401232049948</v>
      </c>
      <c r="D10" s="14">
        <f t="shared" si="1"/>
        <v>16.048013090530695</v>
      </c>
      <c r="E10" s="14">
        <f t="shared" si="2"/>
        <v>16.992013860561915</v>
      </c>
      <c r="F10" s="14">
        <f t="shared" si="3"/>
        <v>17.936014630593132</v>
      </c>
      <c r="G10" s="14">
        <f t="shared" si="4"/>
        <v>18.880015400624348</v>
      </c>
      <c r="H10" s="14">
        <f t="shared" si="5"/>
        <v>19.824016170655565</v>
      </c>
      <c r="I10" s="14">
        <f t="shared" si="6"/>
        <v>20.768016940686785</v>
      </c>
      <c r="J10" s="14">
        <f t="shared" si="7"/>
        <v>21.712017710718001</v>
      </c>
      <c r="K10" s="14">
        <f t="shared" si="8"/>
        <v>22.656018480749218</v>
      </c>
      <c r="L10" s="14">
        <f t="shared" si="9"/>
        <v>23.600019250780434</v>
      </c>
      <c r="M10" s="14">
        <f t="shared" si="10"/>
        <v>24.544020020811651</v>
      </c>
      <c r="N10" s="14">
        <f t="shared" si="11"/>
        <v>25.488020790842867</v>
      </c>
      <c r="O10" s="14">
        <f t="shared" si="12"/>
        <v>26.432021560874087</v>
      </c>
      <c r="P10" s="14">
        <f t="shared" si="13"/>
        <v>27.376022330905304</v>
      </c>
      <c r="Q10" s="14">
        <f t="shared" si="14"/>
        <v>28.32002310093652</v>
      </c>
      <c r="R10" s="14">
        <f t="shared" si="15"/>
        <v>29.26402387096774</v>
      </c>
      <c r="S10" s="14">
        <f t="shared" si="16"/>
        <v>30.208024640998961</v>
      </c>
      <c r="T10" s="14">
        <f t="shared" si="17"/>
        <v>31.152025411030174</v>
      </c>
      <c r="U10" s="14">
        <f t="shared" si="18"/>
        <v>32.09602618106139</v>
      </c>
      <c r="V10" s="14">
        <f t="shared" si="19"/>
        <v>33.040026951092607</v>
      </c>
      <c r="W10" s="14">
        <f t="shared" si="20"/>
        <v>33.98402772112383</v>
      </c>
      <c r="X10" s="14">
        <f t="shared" si="21"/>
        <v>34.928028491155047</v>
      </c>
      <c r="Y10" s="14">
        <f t="shared" si="22"/>
        <v>35.872029261186263</v>
      </c>
      <c r="Z10" s="14">
        <f t="shared" si="23"/>
        <v>36.81603003121748</v>
      </c>
      <c r="AA10" s="14">
        <f t="shared" si="24"/>
        <v>37.760030801248696</v>
      </c>
      <c r="AB10" s="14">
        <f t="shared" si="25"/>
        <v>38.704031571279913</v>
      </c>
      <c r="AC10" s="14">
        <f t="shared" si="26"/>
        <v>39.648032341311129</v>
      </c>
      <c r="AD10" s="14">
        <f t="shared" si="27"/>
        <v>40.592033111342346</v>
      </c>
      <c r="AE10" s="14">
        <f t="shared" si="28"/>
        <v>41.536033881373569</v>
      </c>
      <c r="AF10" s="14">
        <f t="shared" si="29"/>
        <v>42.480034651404779</v>
      </c>
      <c r="AG10" s="14">
        <f t="shared" si="30"/>
        <v>43.424035421436002</v>
      </c>
      <c r="AH10" s="14">
        <f t="shared" si="31"/>
        <v>44.368036191467219</v>
      </c>
      <c r="AI10" s="14">
        <f t="shared" si="32"/>
        <v>45.312036961498436</v>
      </c>
      <c r="AJ10" s="14">
        <f t="shared" si="33"/>
        <v>46.256037731529659</v>
      </c>
      <c r="AK10" s="14">
        <f t="shared" si="34"/>
        <v>47.200038501560869</v>
      </c>
      <c r="AL10" s="14">
        <f t="shared" si="35"/>
        <v>48.144039271592092</v>
      </c>
      <c r="AM10" s="14">
        <f t="shared" si="36"/>
        <v>49.088040041623302</v>
      </c>
      <c r="AN10" s="14">
        <f t="shared" si="37"/>
        <v>50.032040811654525</v>
      </c>
      <c r="AO10" s="14">
        <f t="shared" si="38"/>
        <v>50.976041581685735</v>
      </c>
      <c r="AP10" s="14">
        <f t="shared" si="39"/>
        <v>51.920042351716958</v>
      </c>
      <c r="AQ10" s="14">
        <f t="shared" si="40"/>
        <v>52.864043121748175</v>
      </c>
      <c r="AR10" s="27"/>
    </row>
    <row r="11" spans="1:44" ht="18" customHeight="1" x14ac:dyDescent="0.25">
      <c r="A11" s="33"/>
      <c r="B11" s="12">
        <v>157</v>
      </c>
      <c r="C11" s="14">
        <f t="shared" si="0"/>
        <v>14.721647774757598</v>
      </c>
      <c r="D11" s="14">
        <f t="shared" si="1"/>
        <v>15.641750760679948</v>
      </c>
      <c r="E11" s="14">
        <f t="shared" si="2"/>
        <v>16.561853746602296</v>
      </c>
      <c r="F11" s="14">
        <f t="shared" si="3"/>
        <v>17.481956732524647</v>
      </c>
      <c r="G11" s="14">
        <f t="shared" si="4"/>
        <v>18.402059718446996</v>
      </c>
      <c r="H11" s="14">
        <f t="shared" si="5"/>
        <v>19.322162704369344</v>
      </c>
      <c r="I11" s="14">
        <f t="shared" si="6"/>
        <v>20.242265690291696</v>
      </c>
      <c r="J11" s="14">
        <f t="shared" si="7"/>
        <v>21.162368676214047</v>
      </c>
      <c r="K11" s="14">
        <f t="shared" si="8"/>
        <v>22.082471662136395</v>
      </c>
      <c r="L11" s="14">
        <f t="shared" si="9"/>
        <v>23.002574648058744</v>
      </c>
      <c r="M11" s="14">
        <f t="shared" si="10"/>
        <v>23.922677633981095</v>
      </c>
      <c r="N11" s="14">
        <f t="shared" si="11"/>
        <v>24.842780619903444</v>
      </c>
      <c r="O11" s="14">
        <f t="shared" si="12"/>
        <v>25.762883605825795</v>
      </c>
      <c r="P11" s="14">
        <f t="shared" si="13"/>
        <v>26.682986591748143</v>
      </c>
      <c r="Q11" s="14">
        <f t="shared" si="14"/>
        <v>27.603089577670492</v>
      </c>
      <c r="R11" s="14">
        <f t="shared" si="15"/>
        <v>28.523192563592843</v>
      </c>
      <c r="S11" s="14">
        <f t="shared" si="16"/>
        <v>29.443295549515195</v>
      </c>
      <c r="T11" s="14">
        <f t="shared" si="17"/>
        <v>30.363398535437543</v>
      </c>
      <c r="U11" s="14">
        <f t="shared" si="18"/>
        <v>31.283501521359895</v>
      </c>
      <c r="V11" s="14">
        <f t="shared" si="19"/>
        <v>32.203604507282243</v>
      </c>
      <c r="W11" s="14">
        <f t="shared" si="20"/>
        <v>33.123707493204591</v>
      </c>
      <c r="X11" s="14">
        <f t="shared" si="21"/>
        <v>34.043810479126947</v>
      </c>
      <c r="Y11" s="14">
        <f t="shared" si="22"/>
        <v>34.963913465049295</v>
      </c>
      <c r="Z11" s="14">
        <f t="shared" si="23"/>
        <v>35.884016450971643</v>
      </c>
      <c r="AA11" s="14">
        <f t="shared" si="24"/>
        <v>36.804119436893991</v>
      </c>
      <c r="AB11" s="14">
        <f t="shared" si="25"/>
        <v>37.724222422816339</v>
      </c>
      <c r="AC11" s="14">
        <f t="shared" si="26"/>
        <v>38.644325408738688</v>
      </c>
      <c r="AD11" s="14">
        <f t="shared" si="27"/>
        <v>39.564428394661043</v>
      </c>
      <c r="AE11" s="14">
        <f t="shared" si="28"/>
        <v>40.484531380583391</v>
      </c>
      <c r="AF11" s="14">
        <f t="shared" si="29"/>
        <v>41.404634366505739</v>
      </c>
      <c r="AG11" s="14">
        <f t="shared" si="30"/>
        <v>42.324737352428095</v>
      </c>
      <c r="AH11" s="14">
        <f t="shared" si="31"/>
        <v>43.244840338350436</v>
      </c>
      <c r="AI11" s="14">
        <f t="shared" si="32"/>
        <v>44.164943324272791</v>
      </c>
      <c r="AJ11" s="14">
        <f t="shared" si="33"/>
        <v>45.085046310195146</v>
      </c>
      <c r="AK11" s="14">
        <f t="shared" si="34"/>
        <v>46.005149296117487</v>
      </c>
      <c r="AL11" s="14">
        <f t="shared" si="35"/>
        <v>46.925252282039843</v>
      </c>
      <c r="AM11" s="14">
        <f t="shared" si="36"/>
        <v>47.845355267962191</v>
      </c>
      <c r="AN11" s="14">
        <f t="shared" si="37"/>
        <v>48.765458253884539</v>
      </c>
      <c r="AO11" s="14">
        <f t="shared" si="38"/>
        <v>49.685561239806887</v>
      </c>
      <c r="AP11" s="14">
        <f t="shared" si="39"/>
        <v>50.605664225729242</v>
      </c>
      <c r="AQ11" s="14">
        <f t="shared" si="40"/>
        <v>51.525767211651591</v>
      </c>
      <c r="AR11" s="27"/>
    </row>
    <row r="12" spans="1:44" ht="18" customHeight="1" x14ac:dyDescent="0.25">
      <c r="A12" s="33"/>
      <c r="B12" s="12">
        <v>160</v>
      </c>
      <c r="C12" s="14">
        <f t="shared" si="0"/>
        <v>14.174761562499999</v>
      </c>
      <c r="D12" s="14">
        <f t="shared" si="1"/>
        <v>15.060684160156248</v>
      </c>
      <c r="E12" s="14">
        <f t="shared" si="2"/>
        <v>15.946606757812498</v>
      </c>
      <c r="F12" s="14">
        <f t="shared" si="3"/>
        <v>16.832529355468747</v>
      </c>
      <c r="G12" s="14">
        <f t="shared" si="4"/>
        <v>17.718451953124998</v>
      </c>
      <c r="H12" s="14">
        <f t="shared" si="5"/>
        <v>18.604374550781245</v>
      </c>
      <c r="I12" s="14">
        <f t="shared" si="6"/>
        <v>19.490297148437499</v>
      </c>
      <c r="J12" s="14">
        <f t="shared" si="7"/>
        <v>20.376219746093749</v>
      </c>
      <c r="K12" s="14">
        <f t="shared" si="8"/>
        <v>21.262142343749996</v>
      </c>
      <c r="L12" s="14">
        <f t="shared" si="9"/>
        <v>22.148064941406247</v>
      </c>
      <c r="M12" s="14">
        <f t="shared" si="10"/>
        <v>23.033987539062498</v>
      </c>
      <c r="N12" s="14">
        <f t="shared" si="11"/>
        <v>23.919910136718745</v>
      </c>
      <c r="O12" s="14">
        <f t="shared" si="12"/>
        <v>24.805832734374999</v>
      </c>
      <c r="P12" s="14">
        <f t="shared" si="13"/>
        <v>25.691755332031246</v>
      </c>
      <c r="Q12" s="14">
        <f t="shared" si="14"/>
        <v>26.577677929687493</v>
      </c>
      <c r="R12" s="14">
        <f t="shared" si="15"/>
        <v>27.463600527343747</v>
      </c>
      <c r="S12" s="14">
        <f t="shared" si="16"/>
        <v>28.349523124999997</v>
      </c>
      <c r="T12" s="14">
        <f t="shared" si="17"/>
        <v>29.235445722656245</v>
      </c>
      <c r="U12" s="14">
        <f t="shared" si="18"/>
        <v>30.121368320312495</v>
      </c>
      <c r="V12" s="14">
        <f t="shared" si="19"/>
        <v>31.007290917968742</v>
      </c>
      <c r="W12" s="14">
        <f t="shared" si="20"/>
        <v>31.893213515624996</v>
      </c>
      <c r="X12" s="14">
        <f t="shared" si="21"/>
        <v>32.779136113281247</v>
      </c>
      <c r="Y12" s="14">
        <f t="shared" si="22"/>
        <v>33.665058710937494</v>
      </c>
      <c r="Z12" s="14">
        <f t="shared" si="23"/>
        <v>34.550981308593748</v>
      </c>
      <c r="AA12" s="14">
        <f t="shared" si="24"/>
        <v>35.436903906249995</v>
      </c>
      <c r="AB12" s="14">
        <f t="shared" si="25"/>
        <v>36.322826503906242</v>
      </c>
      <c r="AC12" s="14">
        <f t="shared" si="26"/>
        <v>37.208749101562489</v>
      </c>
      <c r="AD12" s="14">
        <f t="shared" si="27"/>
        <v>38.094671699218743</v>
      </c>
      <c r="AE12" s="14">
        <f t="shared" si="28"/>
        <v>38.980594296874997</v>
      </c>
      <c r="AF12" s="14">
        <f t="shared" si="29"/>
        <v>39.866516894531244</v>
      </c>
      <c r="AG12" s="14">
        <f t="shared" si="30"/>
        <v>40.752439492187499</v>
      </c>
      <c r="AH12" s="14">
        <f t="shared" si="31"/>
        <v>41.638362089843739</v>
      </c>
      <c r="AI12" s="14">
        <f t="shared" si="32"/>
        <v>42.524284687499993</v>
      </c>
      <c r="AJ12" s="14">
        <f t="shared" si="33"/>
        <v>43.410207285156247</v>
      </c>
      <c r="AK12" s="14">
        <f t="shared" si="34"/>
        <v>44.296129882812494</v>
      </c>
      <c r="AL12" s="14">
        <f t="shared" si="35"/>
        <v>45.182052480468748</v>
      </c>
      <c r="AM12" s="14">
        <f t="shared" si="36"/>
        <v>46.067975078124995</v>
      </c>
      <c r="AN12" s="14">
        <f t="shared" si="37"/>
        <v>46.953897675781242</v>
      </c>
      <c r="AO12" s="14">
        <f t="shared" si="38"/>
        <v>47.839820273437489</v>
      </c>
      <c r="AP12" s="14">
        <f t="shared" si="39"/>
        <v>48.725742871093743</v>
      </c>
      <c r="AQ12" s="14">
        <f t="shared" si="40"/>
        <v>49.611665468749997</v>
      </c>
      <c r="AR12" s="27"/>
    </row>
    <row r="13" spans="1:44" ht="18" customHeight="1" x14ac:dyDescent="0.25">
      <c r="A13" s="33"/>
      <c r="B13" s="12">
        <v>163</v>
      </c>
      <c r="C13" s="14">
        <f t="shared" si="0"/>
        <v>13.657792766005498</v>
      </c>
      <c r="D13" s="14">
        <f t="shared" si="1"/>
        <v>14.511404813880841</v>
      </c>
      <c r="E13" s="14">
        <f t="shared" si="2"/>
        <v>15.365016861756184</v>
      </c>
      <c r="F13" s="14">
        <f t="shared" si="3"/>
        <v>16.218628909631526</v>
      </c>
      <c r="G13" s="14">
        <f t="shared" si="4"/>
        <v>17.072240957506871</v>
      </c>
      <c r="H13" s="14">
        <f t="shared" si="5"/>
        <v>17.925853005382212</v>
      </c>
      <c r="I13" s="14">
        <f t="shared" si="6"/>
        <v>18.77946505325756</v>
      </c>
      <c r="J13" s="14">
        <f t="shared" si="7"/>
        <v>19.633077101132901</v>
      </c>
      <c r="K13" s="14">
        <f t="shared" si="8"/>
        <v>20.486689149008246</v>
      </c>
      <c r="L13" s="14">
        <f t="shared" si="9"/>
        <v>21.340301196883587</v>
      </c>
      <c r="M13" s="14">
        <f t="shared" si="10"/>
        <v>22.193913244758932</v>
      </c>
      <c r="N13" s="14">
        <f t="shared" si="11"/>
        <v>23.047525292634276</v>
      </c>
      <c r="O13" s="14">
        <f t="shared" si="12"/>
        <v>23.901137340509621</v>
      </c>
      <c r="P13" s="14">
        <f t="shared" si="13"/>
        <v>24.754749388384962</v>
      </c>
      <c r="Q13" s="14">
        <f t="shared" si="14"/>
        <v>25.608361436260303</v>
      </c>
      <c r="R13" s="14">
        <f t="shared" si="15"/>
        <v>26.461973484135651</v>
      </c>
      <c r="S13" s="14">
        <f t="shared" si="16"/>
        <v>27.315585532010996</v>
      </c>
      <c r="T13" s="14">
        <f t="shared" si="17"/>
        <v>28.169197579886337</v>
      </c>
      <c r="U13" s="14">
        <f t="shared" si="18"/>
        <v>29.022809627761681</v>
      </c>
      <c r="V13" s="14">
        <f t="shared" si="19"/>
        <v>29.876421675637022</v>
      </c>
      <c r="W13" s="14">
        <f t="shared" si="20"/>
        <v>30.730033723512367</v>
      </c>
      <c r="X13" s="14">
        <f t="shared" si="21"/>
        <v>31.583645771387715</v>
      </c>
      <c r="Y13" s="14">
        <f t="shared" si="22"/>
        <v>32.437257819263053</v>
      </c>
      <c r="Z13" s="14">
        <f t="shared" si="23"/>
        <v>33.290869867138397</v>
      </c>
      <c r="AA13" s="14">
        <f t="shared" si="24"/>
        <v>34.144481915013742</v>
      </c>
      <c r="AB13" s="14">
        <f t="shared" si="25"/>
        <v>34.998093962889087</v>
      </c>
      <c r="AC13" s="14">
        <f t="shared" si="26"/>
        <v>35.851706010764424</v>
      </c>
      <c r="AD13" s="14">
        <f t="shared" si="27"/>
        <v>36.705318058639776</v>
      </c>
      <c r="AE13" s="14">
        <f t="shared" si="28"/>
        <v>37.55893010651512</v>
      </c>
      <c r="AF13" s="14">
        <f t="shared" si="29"/>
        <v>38.412542154390458</v>
      </c>
      <c r="AG13" s="14">
        <f t="shared" si="30"/>
        <v>39.266154202265803</v>
      </c>
      <c r="AH13" s="14">
        <f t="shared" si="31"/>
        <v>40.119766250141147</v>
      </c>
      <c r="AI13" s="14">
        <f t="shared" si="32"/>
        <v>40.973378298016492</v>
      </c>
      <c r="AJ13" s="14">
        <f t="shared" si="33"/>
        <v>41.826990345891836</v>
      </c>
      <c r="AK13" s="14">
        <f t="shared" si="34"/>
        <v>42.680602393767174</v>
      </c>
      <c r="AL13" s="14">
        <f t="shared" si="35"/>
        <v>43.534214441642526</v>
      </c>
      <c r="AM13" s="14">
        <f t="shared" si="36"/>
        <v>44.387826489517863</v>
      </c>
      <c r="AN13" s="14">
        <f t="shared" si="37"/>
        <v>45.241438537393208</v>
      </c>
      <c r="AO13" s="14">
        <f t="shared" si="38"/>
        <v>46.095050585268552</v>
      </c>
      <c r="AP13" s="14">
        <f t="shared" si="39"/>
        <v>46.948662633143897</v>
      </c>
      <c r="AQ13" s="14">
        <f t="shared" si="40"/>
        <v>47.802274681019242</v>
      </c>
      <c r="AR13" s="27"/>
    </row>
    <row r="14" spans="1:44" ht="18" customHeight="1" x14ac:dyDescent="0.25">
      <c r="A14" s="33"/>
      <c r="B14" s="12">
        <v>165</v>
      </c>
      <c r="C14" s="14">
        <f t="shared" si="0"/>
        <v>13.328701414141417</v>
      </c>
      <c r="D14" s="14">
        <f t="shared" si="1"/>
        <v>14.161745252525256</v>
      </c>
      <c r="E14" s="14">
        <f t="shared" si="2"/>
        <v>14.994789090909093</v>
      </c>
      <c r="F14" s="14">
        <f t="shared" si="3"/>
        <v>15.827832929292931</v>
      </c>
      <c r="G14" s="14">
        <f t="shared" si="4"/>
        <v>16.660876767676768</v>
      </c>
      <c r="H14" s="14">
        <f t="shared" si="5"/>
        <v>17.493920606060609</v>
      </c>
      <c r="I14" s="14">
        <f t="shared" si="6"/>
        <v>18.326964444444449</v>
      </c>
      <c r="J14" s="14">
        <f t="shared" si="7"/>
        <v>19.160008282828286</v>
      </c>
      <c r="K14" s="14">
        <f t="shared" si="8"/>
        <v>19.993052121212123</v>
      </c>
      <c r="L14" s="14">
        <f t="shared" si="9"/>
        <v>20.826095959595964</v>
      </c>
      <c r="M14" s="14">
        <f t="shared" si="10"/>
        <v>21.659139797979801</v>
      </c>
      <c r="N14" s="14">
        <f t="shared" si="11"/>
        <v>22.492183636363638</v>
      </c>
      <c r="O14" s="14">
        <f t="shared" si="12"/>
        <v>23.325227474747479</v>
      </c>
      <c r="P14" s="14">
        <f t="shared" si="13"/>
        <v>24.158271313131319</v>
      </c>
      <c r="Q14" s="14">
        <f t="shared" si="14"/>
        <v>24.991315151515153</v>
      </c>
      <c r="R14" s="14">
        <f t="shared" si="15"/>
        <v>25.824358989898993</v>
      </c>
      <c r="S14" s="14">
        <f t="shared" si="16"/>
        <v>26.657402828282834</v>
      </c>
      <c r="T14" s="14">
        <f t="shared" si="17"/>
        <v>27.490446666666671</v>
      </c>
      <c r="U14" s="14">
        <f t="shared" si="18"/>
        <v>28.323490505050511</v>
      </c>
      <c r="V14" s="14">
        <f t="shared" si="19"/>
        <v>29.156534343434345</v>
      </c>
      <c r="W14" s="14">
        <f t="shared" si="20"/>
        <v>29.989578181818185</v>
      </c>
      <c r="X14" s="14">
        <f t="shared" si="21"/>
        <v>30.822622020202029</v>
      </c>
      <c r="Y14" s="14">
        <f t="shared" si="22"/>
        <v>31.655665858585863</v>
      </c>
      <c r="Z14" s="14">
        <f t="shared" si="23"/>
        <v>32.488709696969707</v>
      </c>
      <c r="AA14" s="14">
        <f t="shared" si="24"/>
        <v>33.321753535353537</v>
      </c>
      <c r="AB14" s="14">
        <f t="shared" si="25"/>
        <v>34.154797373737381</v>
      </c>
      <c r="AC14" s="14">
        <f t="shared" si="26"/>
        <v>34.987841212121218</v>
      </c>
      <c r="AD14" s="14">
        <f t="shared" si="27"/>
        <v>35.820885050505055</v>
      </c>
      <c r="AE14" s="14">
        <f t="shared" si="28"/>
        <v>36.653928888888899</v>
      </c>
      <c r="AF14" s="14">
        <f t="shared" si="29"/>
        <v>37.486972727272729</v>
      </c>
      <c r="AG14" s="14">
        <f t="shared" si="30"/>
        <v>38.320016565656573</v>
      </c>
      <c r="AH14" s="14">
        <f t="shared" si="31"/>
        <v>39.15306040404041</v>
      </c>
      <c r="AI14" s="14">
        <f t="shared" si="32"/>
        <v>39.986104242424247</v>
      </c>
      <c r="AJ14" s="14">
        <f t="shared" si="33"/>
        <v>40.819148080808091</v>
      </c>
      <c r="AK14" s="14">
        <f t="shared" si="34"/>
        <v>41.652191919191928</v>
      </c>
      <c r="AL14" s="14">
        <f t="shared" si="35"/>
        <v>42.485235757575765</v>
      </c>
      <c r="AM14" s="14">
        <f t="shared" si="36"/>
        <v>43.318279595959602</v>
      </c>
      <c r="AN14" s="14">
        <f t="shared" si="37"/>
        <v>44.151323434343439</v>
      </c>
      <c r="AO14" s="14">
        <f t="shared" si="38"/>
        <v>44.984367272727276</v>
      </c>
      <c r="AP14" s="14">
        <f t="shared" si="39"/>
        <v>45.81741111111112</v>
      </c>
      <c r="AQ14" s="14">
        <f t="shared" si="40"/>
        <v>46.650454949494957</v>
      </c>
      <c r="AR14" s="27"/>
    </row>
    <row r="15" spans="1:44" ht="18" customHeight="1" x14ac:dyDescent="0.25">
      <c r="A15" s="33"/>
      <c r="B15" s="12">
        <v>168</v>
      </c>
      <c r="C15" s="14">
        <f t="shared" si="0"/>
        <v>12.85692658730159</v>
      </c>
      <c r="D15" s="14">
        <f t="shared" si="1"/>
        <v>13.660484499007939</v>
      </c>
      <c r="E15" s="14">
        <f t="shared" si="2"/>
        <v>14.464042410714288</v>
      </c>
      <c r="F15" s="14">
        <f t="shared" si="3"/>
        <v>15.267600322420638</v>
      </c>
      <c r="G15" s="14">
        <f t="shared" si="4"/>
        <v>16.071158234126987</v>
      </c>
      <c r="H15" s="14">
        <f t="shared" si="5"/>
        <v>16.874716145833336</v>
      </c>
      <c r="I15" s="14">
        <f t="shared" si="6"/>
        <v>17.678274057539689</v>
      </c>
      <c r="J15" s="14">
        <f t="shared" si="7"/>
        <v>18.481831969246038</v>
      </c>
      <c r="K15" s="14">
        <f t="shared" si="8"/>
        <v>19.285389880952383</v>
      </c>
      <c r="L15" s="14">
        <f t="shared" si="9"/>
        <v>20.088947792658733</v>
      </c>
      <c r="M15" s="14">
        <f t="shared" si="10"/>
        <v>20.892505704365082</v>
      </c>
      <c r="N15" s="14">
        <f t="shared" si="11"/>
        <v>21.696063616071431</v>
      </c>
      <c r="O15" s="14">
        <f t="shared" si="12"/>
        <v>22.499621527777784</v>
      </c>
      <c r="P15" s="14">
        <f t="shared" si="13"/>
        <v>23.303179439484133</v>
      </c>
      <c r="Q15" s="14">
        <f t="shared" si="14"/>
        <v>24.106737351190478</v>
      </c>
      <c r="R15" s="14">
        <f t="shared" si="15"/>
        <v>24.910295262896831</v>
      </c>
      <c r="S15" s="14">
        <f t="shared" si="16"/>
        <v>25.71385317460318</v>
      </c>
      <c r="T15" s="14">
        <f t="shared" si="17"/>
        <v>26.517411086309529</v>
      </c>
      <c r="U15" s="14">
        <f t="shared" si="18"/>
        <v>27.320968998015879</v>
      </c>
      <c r="V15" s="14">
        <f t="shared" si="19"/>
        <v>28.124526909722228</v>
      </c>
      <c r="W15" s="14">
        <f t="shared" si="20"/>
        <v>28.928084821428577</v>
      </c>
      <c r="X15" s="14">
        <f t="shared" si="21"/>
        <v>29.73164273313493</v>
      </c>
      <c r="Y15" s="14">
        <f t="shared" si="22"/>
        <v>30.535200644841275</v>
      </c>
      <c r="Z15" s="14">
        <f t="shared" si="23"/>
        <v>31.338758556547628</v>
      </c>
      <c r="AA15" s="14">
        <f t="shared" si="24"/>
        <v>32.142316468253973</v>
      </c>
      <c r="AB15" s="14">
        <f t="shared" si="25"/>
        <v>32.945874379960323</v>
      </c>
      <c r="AC15" s="14">
        <f t="shared" si="26"/>
        <v>33.749432291666672</v>
      </c>
      <c r="AD15" s="14">
        <f t="shared" si="27"/>
        <v>34.552990203373021</v>
      </c>
      <c r="AE15" s="14">
        <f t="shared" si="28"/>
        <v>35.356548115079377</v>
      </c>
      <c r="AF15" s="14">
        <f t="shared" si="29"/>
        <v>36.160106026785719</v>
      </c>
      <c r="AG15" s="14">
        <f t="shared" si="30"/>
        <v>36.963663938492076</v>
      </c>
      <c r="AH15" s="14">
        <f t="shared" si="31"/>
        <v>37.767221850198418</v>
      </c>
      <c r="AI15" s="14">
        <f t="shared" si="32"/>
        <v>38.570779761904767</v>
      </c>
      <c r="AJ15" s="14">
        <f t="shared" si="33"/>
        <v>39.374337673611123</v>
      </c>
      <c r="AK15" s="14">
        <f t="shared" si="34"/>
        <v>40.177895585317465</v>
      </c>
      <c r="AL15" s="14">
        <f t="shared" si="35"/>
        <v>40.981453497023821</v>
      </c>
      <c r="AM15" s="14">
        <f t="shared" si="36"/>
        <v>41.785011408730163</v>
      </c>
      <c r="AN15" s="14">
        <f t="shared" si="37"/>
        <v>42.58856932043652</v>
      </c>
      <c r="AO15" s="14">
        <f t="shared" si="38"/>
        <v>43.392127232142862</v>
      </c>
      <c r="AP15" s="14">
        <f t="shared" si="39"/>
        <v>44.195685143849218</v>
      </c>
      <c r="AQ15" s="14">
        <f t="shared" si="40"/>
        <v>44.999243055555567</v>
      </c>
      <c r="AR15" s="27"/>
    </row>
    <row r="16" spans="1:44" ht="18" customHeight="1" x14ac:dyDescent="0.25">
      <c r="A16" s="33"/>
      <c r="B16" s="12">
        <v>170</v>
      </c>
      <c r="C16" s="14">
        <f t="shared" si="0"/>
        <v>12.556190173010384</v>
      </c>
      <c r="D16" s="14">
        <f t="shared" si="1"/>
        <v>13.340952058823532</v>
      </c>
      <c r="E16" s="14">
        <f t="shared" si="2"/>
        <v>14.125713944636681</v>
      </c>
      <c r="F16" s="14">
        <f t="shared" si="3"/>
        <v>14.91047583044983</v>
      </c>
      <c r="G16" s="14">
        <f t="shared" si="4"/>
        <v>15.695237716262978</v>
      </c>
      <c r="H16" s="14">
        <f t="shared" si="5"/>
        <v>16.479999602076127</v>
      </c>
      <c r="I16" s="14">
        <f t="shared" si="6"/>
        <v>17.264761487889277</v>
      </c>
      <c r="J16" s="14">
        <f t="shared" si="7"/>
        <v>18.049523373702424</v>
      </c>
      <c r="K16" s="14">
        <f t="shared" si="8"/>
        <v>18.834285259515575</v>
      </c>
      <c r="L16" s="14">
        <f t="shared" si="9"/>
        <v>19.619047145328722</v>
      </c>
      <c r="M16" s="14">
        <f t="shared" si="10"/>
        <v>20.403809031141872</v>
      </c>
      <c r="N16" s="14">
        <f t="shared" si="11"/>
        <v>21.188570916955019</v>
      </c>
      <c r="O16" s="14">
        <f t="shared" si="12"/>
        <v>21.973332802768169</v>
      </c>
      <c r="P16" s="14">
        <f t="shared" si="13"/>
        <v>22.75809468858132</v>
      </c>
      <c r="Q16" s="14">
        <f t="shared" si="14"/>
        <v>23.542856574394467</v>
      </c>
      <c r="R16" s="14">
        <f t="shared" si="15"/>
        <v>24.327618460207617</v>
      </c>
      <c r="S16" s="14">
        <f t="shared" si="16"/>
        <v>25.112380346020768</v>
      </c>
      <c r="T16" s="14">
        <f t="shared" si="17"/>
        <v>25.897142231833914</v>
      </c>
      <c r="U16" s="14">
        <f t="shared" si="18"/>
        <v>26.681904117647065</v>
      </c>
      <c r="V16" s="14">
        <f t="shared" si="19"/>
        <v>27.466666003460212</v>
      </c>
      <c r="W16" s="14">
        <f t="shared" si="20"/>
        <v>28.251427889273362</v>
      </c>
      <c r="X16" s="14">
        <f t="shared" si="21"/>
        <v>29.036189775086513</v>
      </c>
      <c r="Y16" s="14">
        <f t="shared" si="22"/>
        <v>29.820951660899659</v>
      </c>
      <c r="Z16" s="14">
        <f t="shared" si="23"/>
        <v>30.60571354671281</v>
      </c>
      <c r="AA16" s="14">
        <f t="shared" si="24"/>
        <v>31.390475432525957</v>
      </c>
      <c r="AB16" s="14">
        <f t="shared" si="25"/>
        <v>32.175237318339107</v>
      </c>
      <c r="AC16" s="14">
        <f t="shared" si="26"/>
        <v>32.959999204152254</v>
      </c>
      <c r="AD16" s="14">
        <f t="shared" si="27"/>
        <v>33.744761089965401</v>
      </c>
      <c r="AE16" s="14">
        <f t="shared" si="28"/>
        <v>34.529522975778555</v>
      </c>
      <c r="AF16" s="14">
        <f t="shared" si="29"/>
        <v>35.314284861591702</v>
      </c>
      <c r="AG16" s="14">
        <f t="shared" si="30"/>
        <v>36.099046747404849</v>
      </c>
      <c r="AH16" s="14">
        <f t="shared" si="31"/>
        <v>36.883808633217996</v>
      </c>
      <c r="AI16" s="14">
        <f t="shared" si="32"/>
        <v>37.66857051903115</v>
      </c>
      <c r="AJ16" s="14">
        <f t="shared" si="33"/>
        <v>38.453332404844296</v>
      </c>
      <c r="AK16" s="14">
        <f t="shared" si="34"/>
        <v>39.238094290657443</v>
      </c>
      <c r="AL16" s="14">
        <f t="shared" si="35"/>
        <v>40.022856176470597</v>
      </c>
      <c r="AM16" s="14">
        <f t="shared" si="36"/>
        <v>40.807618062283744</v>
      </c>
      <c r="AN16" s="14">
        <f t="shared" si="37"/>
        <v>41.592379948096891</v>
      </c>
      <c r="AO16" s="14">
        <f t="shared" si="38"/>
        <v>42.377141833910038</v>
      </c>
      <c r="AP16" s="14">
        <f t="shared" si="39"/>
        <v>43.161903719723192</v>
      </c>
      <c r="AQ16" s="14">
        <f t="shared" si="40"/>
        <v>43.946665605536339</v>
      </c>
      <c r="AR16" s="27"/>
    </row>
    <row r="17" spans="1:44" ht="18" customHeight="1" x14ac:dyDescent="0.25">
      <c r="A17" s="33"/>
      <c r="B17" s="12">
        <v>173</v>
      </c>
      <c r="C17" s="14">
        <f t="shared" si="0"/>
        <v>12.124491162417723</v>
      </c>
      <c r="D17" s="14">
        <f t="shared" si="1"/>
        <v>12.88227186006883</v>
      </c>
      <c r="E17" s="14">
        <f t="shared" si="2"/>
        <v>13.640052557719937</v>
      </c>
      <c r="F17" s="14">
        <f t="shared" si="3"/>
        <v>14.397833255371046</v>
      </c>
      <c r="G17" s="14">
        <f t="shared" si="4"/>
        <v>15.155613953022153</v>
      </c>
      <c r="H17" s="14">
        <f t="shared" si="5"/>
        <v>15.91339465067326</v>
      </c>
      <c r="I17" s="14">
        <f t="shared" si="6"/>
        <v>16.671175348324368</v>
      </c>
      <c r="J17" s="14">
        <f t="shared" si="7"/>
        <v>17.428956045975475</v>
      </c>
      <c r="K17" s="14">
        <f t="shared" si="8"/>
        <v>18.186736743626582</v>
      </c>
      <c r="L17" s="14">
        <f t="shared" si="9"/>
        <v>18.944517441277689</v>
      </c>
      <c r="M17" s="14">
        <f t="shared" si="10"/>
        <v>19.702298138928796</v>
      </c>
      <c r="N17" s="14">
        <f t="shared" si="11"/>
        <v>20.460078836579903</v>
      </c>
      <c r="O17" s="14">
        <f t="shared" si="12"/>
        <v>21.217859534231014</v>
      </c>
      <c r="P17" s="14">
        <f t="shared" si="13"/>
        <v>21.975640231882121</v>
      </c>
      <c r="Q17" s="14">
        <f t="shared" si="14"/>
        <v>22.733420929533228</v>
      </c>
      <c r="R17" s="14">
        <f t="shared" si="15"/>
        <v>23.491201627184335</v>
      </c>
      <c r="S17" s="14">
        <f t="shared" si="16"/>
        <v>24.248982324835445</v>
      </c>
      <c r="T17" s="14">
        <f t="shared" si="17"/>
        <v>25.006763022486552</v>
      </c>
      <c r="U17" s="14">
        <f t="shared" si="18"/>
        <v>25.764543720137659</v>
      </c>
      <c r="V17" s="14">
        <f t="shared" si="19"/>
        <v>26.522324417788766</v>
      </c>
      <c r="W17" s="14">
        <f t="shared" si="20"/>
        <v>27.280105115439873</v>
      </c>
      <c r="X17" s="14">
        <f t="shared" si="21"/>
        <v>28.037885813090984</v>
      </c>
      <c r="Y17" s="14">
        <f t="shared" si="22"/>
        <v>28.795666510742091</v>
      </c>
      <c r="Z17" s="14">
        <f t="shared" si="23"/>
        <v>29.553447208393198</v>
      </c>
      <c r="AA17" s="14">
        <f t="shared" si="24"/>
        <v>30.311227906044305</v>
      </c>
      <c r="AB17" s="14">
        <f t="shared" si="25"/>
        <v>31.069008603695412</v>
      </c>
      <c r="AC17" s="14">
        <f t="shared" si="26"/>
        <v>31.826789301346519</v>
      </c>
      <c r="AD17" s="14">
        <f t="shared" si="27"/>
        <v>32.58456999899763</v>
      </c>
      <c r="AE17" s="14">
        <f t="shared" si="28"/>
        <v>33.342350696648737</v>
      </c>
      <c r="AF17" s="14">
        <f t="shared" si="29"/>
        <v>34.100131394299844</v>
      </c>
      <c r="AG17" s="14">
        <f t="shared" si="30"/>
        <v>34.857912091950951</v>
      </c>
      <c r="AH17" s="14">
        <f t="shared" si="31"/>
        <v>35.615692789602058</v>
      </c>
      <c r="AI17" s="14">
        <f t="shared" si="32"/>
        <v>36.373473487253165</v>
      </c>
      <c r="AJ17" s="14">
        <f t="shared" si="33"/>
        <v>37.131254184904279</v>
      </c>
      <c r="AK17" s="14">
        <f t="shared" si="34"/>
        <v>37.889034882555379</v>
      </c>
      <c r="AL17" s="14">
        <f t="shared" si="35"/>
        <v>38.646815580206493</v>
      </c>
      <c r="AM17" s="14">
        <f t="shared" si="36"/>
        <v>39.404596277857593</v>
      </c>
      <c r="AN17" s="14">
        <f t="shared" si="37"/>
        <v>40.162376975508707</v>
      </c>
      <c r="AO17" s="14">
        <f t="shared" si="38"/>
        <v>40.920157673159807</v>
      </c>
      <c r="AP17" s="14">
        <f t="shared" si="39"/>
        <v>41.677938370810921</v>
      </c>
      <c r="AQ17" s="14">
        <f t="shared" si="40"/>
        <v>42.435719068462028</v>
      </c>
      <c r="AR17" s="27"/>
    </row>
    <row r="18" spans="1:44" ht="18" customHeight="1" x14ac:dyDescent="0.25">
      <c r="A18" s="33"/>
      <c r="B18" s="12">
        <v>175</v>
      </c>
      <c r="C18" s="14">
        <f t="shared" si="0"/>
        <v>11.848943542857144</v>
      </c>
      <c r="D18" s="14">
        <f t="shared" si="1"/>
        <v>12.589502514285716</v>
      </c>
      <c r="E18" s="14">
        <f t="shared" si="2"/>
        <v>13.330061485714287</v>
      </c>
      <c r="F18" s="14">
        <f t="shared" si="3"/>
        <v>14.070620457142857</v>
      </c>
      <c r="G18" s="14">
        <f t="shared" si="4"/>
        <v>14.811179428571428</v>
      </c>
      <c r="H18" s="14">
        <f t="shared" si="5"/>
        <v>15.5517384</v>
      </c>
      <c r="I18" s="14">
        <f t="shared" si="6"/>
        <v>16.292297371428575</v>
      </c>
      <c r="J18" s="14">
        <f t="shared" si="7"/>
        <v>17.032856342857144</v>
      </c>
      <c r="K18" s="14">
        <f t="shared" si="8"/>
        <v>17.773415314285714</v>
      </c>
      <c r="L18" s="14">
        <f t="shared" si="9"/>
        <v>18.513974285714287</v>
      </c>
      <c r="M18" s="14">
        <f t="shared" si="10"/>
        <v>19.254533257142857</v>
      </c>
      <c r="N18" s="14">
        <f t="shared" si="11"/>
        <v>19.99509222857143</v>
      </c>
      <c r="O18" s="14">
        <f t="shared" si="12"/>
        <v>20.735651200000003</v>
      </c>
      <c r="P18" s="14">
        <f t="shared" si="13"/>
        <v>21.476210171428573</v>
      </c>
      <c r="Q18" s="14">
        <f t="shared" si="14"/>
        <v>22.216769142857142</v>
      </c>
      <c r="R18" s="14">
        <f t="shared" si="15"/>
        <v>22.957328114285716</v>
      </c>
      <c r="S18" s="14">
        <f t="shared" si="16"/>
        <v>23.697887085714289</v>
      </c>
      <c r="T18" s="14">
        <f t="shared" si="17"/>
        <v>24.438446057142858</v>
      </c>
      <c r="U18" s="14">
        <f t="shared" si="18"/>
        <v>25.179005028571432</v>
      </c>
      <c r="V18" s="14">
        <f t="shared" si="19"/>
        <v>25.919564000000001</v>
      </c>
      <c r="W18" s="14">
        <f t="shared" si="20"/>
        <v>26.660122971428574</v>
      </c>
      <c r="X18" s="14">
        <f t="shared" si="21"/>
        <v>27.400681942857148</v>
      </c>
      <c r="Y18" s="14">
        <f t="shared" si="22"/>
        <v>28.141240914285714</v>
      </c>
      <c r="Z18" s="14">
        <f t="shared" si="23"/>
        <v>28.881799885714287</v>
      </c>
      <c r="AA18" s="14">
        <f t="shared" si="24"/>
        <v>29.622358857142856</v>
      </c>
      <c r="AB18" s="14">
        <f t="shared" si="25"/>
        <v>30.36291782857143</v>
      </c>
      <c r="AC18" s="14">
        <f t="shared" si="26"/>
        <v>31.103476799999999</v>
      </c>
      <c r="AD18" s="14">
        <f t="shared" si="27"/>
        <v>31.844035771428572</v>
      </c>
      <c r="AE18" s="14">
        <f t="shared" si="28"/>
        <v>32.584594742857149</v>
      </c>
      <c r="AF18" s="14">
        <f t="shared" si="29"/>
        <v>33.325153714285712</v>
      </c>
      <c r="AG18" s="14">
        <f t="shared" si="30"/>
        <v>34.065712685714288</v>
      </c>
      <c r="AH18" s="14">
        <f t="shared" si="31"/>
        <v>34.806271657142858</v>
      </c>
      <c r="AI18" s="14">
        <f t="shared" si="32"/>
        <v>35.546830628571428</v>
      </c>
      <c r="AJ18" s="14">
        <f t="shared" si="33"/>
        <v>36.287389600000004</v>
      </c>
      <c r="AK18" s="14">
        <f t="shared" si="34"/>
        <v>37.027948571428574</v>
      </c>
      <c r="AL18" s="14">
        <f t="shared" si="35"/>
        <v>37.768507542857144</v>
      </c>
      <c r="AM18" s="14">
        <f t="shared" si="36"/>
        <v>38.509066514285713</v>
      </c>
      <c r="AN18" s="14">
        <f t="shared" si="37"/>
        <v>39.24962548571429</v>
      </c>
      <c r="AO18" s="14">
        <f t="shared" si="38"/>
        <v>39.99018445714286</v>
      </c>
      <c r="AP18" s="14">
        <f t="shared" si="39"/>
        <v>40.730743428571429</v>
      </c>
      <c r="AQ18" s="14">
        <f t="shared" si="40"/>
        <v>41.471302400000006</v>
      </c>
      <c r="AR18" s="27"/>
    </row>
    <row r="19" spans="1:44" ht="18" customHeight="1" x14ac:dyDescent="0.25">
      <c r="A19" s="33"/>
      <c r="B19" s="12">
        <v>178</v>
      </c>
      <c r="C19" s="14">
        <f t="shared" si="0"/>
        <v>11.452906703699028</v>
      </c>
      <c r="D19" s="14">
        <f t="shared" si="1"/>
        <v>12.168713372680218</v>
      </c>
      <c r="E19" s="14">
        <f t="shared" si="2"/>
        <v>12.884520041661407</v>
      </c>
      <c r="F19" s="14">
        <f t="shared" si="3"/>
        <v>13.600326710642596</v>
      </c>
      <c r="G19" s="14">
        <f t="shared" si="4"/>
        <v>14.316133379623784</v>
      </c>
      <c r="H19" s="14">
        <f t="shared" si="5"/>
        <v>15.031940048604973</v>
      </c>
      <c r="I19" s="14">
        <f t="shared" si="6"/>
        <v>15.747746717586164</v>
      </c>
      <c r="J19" s="14">
        <f t="shared" si="7"/>
        <v>16.463553386567355</v>
      </c>
      <c r="K19" s="14">
        <f t="shared" si="8"/>
        <v>17.179360055548543</v>
      </c>
      <c r="L19" s="14">
        <f t="shared" si="9"/>
        <v>17.89516672452973</v>
      </c>
      <c r="M19" s="14">
        <f t="shared" si="10"/>
        <v>18.610973393510921</v>
      </c>
      <c r="N19" s="14">
        <f t="shared" si="11"/>
        <v>19.326780062492109</v>
      </c>
      <c r="O19" s="14">
        <f t="shared" si="12"/>
        <v>20.0425867314733</v>
      </c>
      <c r="P19" s="14">
        <f t="shared" si="13"/>
        <v>20.758393400454487</v>
      </c>
      <c r="Q19" s="14">
        <f t="shared" si="14"/>
        <v>21.474200069435675</v>
      </c>
      <c r="R19" s="14">
        <f t="shared" si="15"/>
        <v>22.190006738416866</v>
      </c>
      <c r="S19" s="14">
        <f t="shared" si="16"/>
        <v>22.905813407398057</v>
      </c>
      <c r="T19" s="14">
        <f t="shared" si="17"/>
        <v>23.621620076379244</v>
      </c>
      <c r="U19" s="14">
        <f t="shared" si="18"/>
        <v>24.337426745360435</v>
      </c>
      <c r="V19" s="14">
        <f t="shared" si="19"/>
        <v>25.053233414341623</v>
      </c>
      <c r="W19" s="14">
        <f t="shared" si="20"/>
        <v>25.769040083322814</v>
      </c>
      <c r="X19" s="14">
        <f t="shared" si="21"/>
        <v>26.484846752304005</v>
      </c>
      <c r="Y19" s="14">
        <f t="shared" si="22"/>
        <v>27.200653421285192</v>
      </c>
      <c r="Z19" s="14">
        <f t="shared" si="23"/>
        <v>27.916460090266384</v>
      </c>
      <c r="AA19" s="14">
        <f t="shared" si="24"/>
        <v>28.632266759247567</v>
      </c>
      <c r="AB19" s="14">
        <f t="shared" si="25"/>
        <v>29.348073428228759</v>
      </c>
      <c r="AC19" s="14">
        <f t="shared" si="26"/>
        <v>30.063880097209946</v>
      </c>
      <c r="AD19" s="14">
        <f t="shared" si="27"/>
        <v>30.779686766191137</v>
      </c>
      <c r="AE19" s="14">
        <f t="shared" si="28"/>
        <v>31.495493435172328</v>
      </c>
      <c r="AF19" s="14">
        <f t="shared" si="29"/>
        <v>32.211300104153516</v>
      </c>
      <c r="AG19" s="14">
        <f t="shared" si="30"/>
        <v>32.92710677313471</v>
      </c>
      <c r="AH19" s="14">
        <f t="shared" si="31"/>
        <v>33.642913442115891</v>
      </c>
      <c r="AI19" s="14">
        <f t="shared" si="32"/>
        <v>34.358720111097085</v>
      </c>
      <c r="AJ19" s="14">
        <f t="shared" si="33"/>
        <v>35.074526780078273</v>
      </c>
      <c r="AK19" s="14">
        <f t="shared" si="34"/>
        <v>35.79033344905946</v>
      </c>
      <c r="AL19" s="14">
        <f t="shared" si="35"/>
        <v>36.506140118040655</v>
      </c>
      <c r="AM19" s="14">
        <f t="shared" si="36"/>
        <v>37.221946787021842</v>
      </c>
      <c r="AN19" s="14">
        <f t="shared" si="37"/>
        <v>37.93775345600303</v>
      </c>
      <c r="AO19" s="14">
        <f t="shared" si="38"/>
        <v>38.653560124984217</v>
      </c>
      <c r="AP19" s="14">
        <f t="shared" si="39"/>
        <v>39.369366793965412</v>
      </c>
      <c r="AQ19" s="14">
        <f t="shared" si="40"/>
        <v>40.085173462946599</v>
      </c>
      <c r="AR19" s="28"/>
    </row>
    <row r="20" spans="1:44" ht="18" customHeight="1" x14ac:dyDescent="0.25">
      <c r="A20" s="33"/>
      <c r="B20" s="12">
        <v>180</v>
      </c>
      <c r="C20" s="14">
        <f t="shared" si="0"/>
        <v>11.199811604938272</v>
      </c>
      <c r="D20" s="14">
        <f t="shared" si="1"/>
        <v>11.899799830246915</v>
      </c>
      <c r="E20" s="14">
        <f t="shared" si="2"/>
        <v>12.599788055555555</v>
      </c>
      <c r="F20" s="14">
        <f t="shared" si="3"/>
        <v>13.299776280864197</v>
      </c>
      <c r="G20" s="14">
        <f t="shared" si="4"/>
        <v>13.99976450617284</v>
      </c>
      <c r="H20" s="14">
        <f t="shared" si="5"/>
        <v>14.69975273148148</v>
      </c>
      <c r="I20" s="14">
        <f t="shared" si="6"/>
        <v>15.399740956790124</v>
      </c>
      <c r="J20" s="14">
        <f t="shared" si="7"/>
        <v>16.099729182098766</v>
      </c>
      <c r="K20" s="14">
        <f t="shared" si="8"/>
        <v>16.799717407407407</v>
      </c>
      <c r="L20" s="14">
        <f t="shared" si="9"/>
        <v>17.499705632716047</v>
      </c>
      <c r="M20" s="14">
        <f t="shared" si="10"/>
        <v>18.199693858024691</v>
      </c>
      <c r="N20" s="14">
        <f t="shared" si="11"/>
        <v>18.899682083333332</v>
      </c>
      <c r="O20" s="14">
        <f t="shared" si="12"/>
        <v>19.599670308641976</v>
      </c>
      <c r="P20" s="14">
        <f t="shared" si="13"/>
        <v>20.299658533950616</v>
      </c>
      <c r="Q20" s="14">
        <f t="shared" si="14"/>
        <v>20.999646759259257</v>
      </c>
      <c r="R20" s="14">
        <f t="shared" si="15"/>
        <v>21.699634984567901</v>
      </c>
      <c r="S20" s="14">
        <f t="shared" si="16"/>
        <v>22.399623209876545</v>
      </c>
      <c r="T20" s="14">
        <f t="shared" si="17"/>
        <v>23.099611435185185</v>
      </c>
      <c r="U20" s="14">
        <f t="shared" si="18"/>
        <v>23.799599660493829</v>
      </c>
      <c r="V20" s="14">
        <f t="shared" si="19"/>
        <v>24.499587885802466</v>
      </c>
      <c r="W20" s="14">
        <f t="shared" si="20"/>
        <v>25.19957611111111</v>
      </c>
      <c r="X20" s="14">
        <f t="shared" si="21"/>
        <v>25.899564336419754</v>
      </c>
      <c r="Y20" s="14">
        <f t="shared" si="22"/>
        <v>26.599552561728395</v>
      </c>
      <c r="Z20" s="14">
        <f t="shared" si="23"/>
        <v>27.299540787037039</v>
      </c>
      <c r="AA20" s="14">
        <f t="shared" si="24"/>
        <v>27.999529012345679</v>
      </c>
      <c r="AB20" s="14">
        <f t="shared" si="25"/>
        <v>28.69951723765432</v>
      </c>
      <c r="AC20" s="14">
        <f t="shared" si="26"/>
        <v>29.39950546296296</v>
      </c>
      <c r="AD20" s="14">
        <f t="shared" si="27"/>
        <v>30.099493688271604</v>
      </c>
      <c r="AE20" s="14">
        <f t="shared" si="28"/>
        <v>30.799481913580248</v>
      </c>
      <c r="AF20" s="14">
        <f t="shared" si="29"/>
        <v>31.499470138888888</v>
      </c>
      <c r="AG20" s="14">
        <f t="shared" si="30"/>
        <v>32.199458364197532</v>
      </c>
      <c r="AH20" s="14">
        <f t="shared" si="31"/>
        <v>32.899446589506169</v>
      </c>
      <c r="AI20" s="14">
        <f t="shared" si="32"/>
        <v>33.599434814814813</v>
      </c>
      <c r="AJ20" s="14">
        <f t="shared" si="33"/>
        <v>34.299423040123457</v>
      </c>
      <c r="AK20" s="14">
        <f t="shared" si="34"/>
        <v>34.999411265432094</v>
      </c>
      <c r="AL20" s="14">
        <f t="shared" si="35"/>
        <v>35.699399490740738</v>
      </c>
      <c r="AM20" s="14">
        <f t="shared" si="36"/>
        <v>36.399387716049382</v>
      </c>
      <c r="AN20" s="14">
        <f t="shared" si="37"/>
        <v>37.099375941358026</v>
      </c>
      <c r="AO20" s="14">
        <f t="shared" si="38"/>
        <v>37.799364166666663</v>
      </c>
      <c r="AP20" s="14">
        <f t="shared" si="39"/>
        <v>38.499352391975307</v>
      </c>
      <c r="AQ20" s="14">
        <f t="shared" si="40"/>
        <v>39.199340617283951</v>
      </c>
      <c r="AR20" s="29" t="s">
        <v>38</v>
      </c>
    </row>
    <row r="21" spans="1:44" ht="18" customHeight="1" x14ac:dyDescent="0.25">
      <c r="A21" s="33"/>
      <c r="B21" s="12">
        <v>183</v>
      </c>
      <c r="C21" s="14">
        <f t="shared" si="0"/>
        <v>10.835614560004778</v>
      </c>
      <c r="D21" s="14">
        <f t="shared" si="1"/>
        <v>11.512840470005075</v>
      </c>
      <c r="E21" s="14">
        <f t="shared" si="2"/>
        <v>12.190066380005375</v>
      </c>
      <c r="F21" s="14">
        <f t="shared" si="3"/>
        <v>12.867292290005672</v>
      </c>
      <c r="G21" s="14">
        <f t="shared" si="4"/>
        <v>13.544518200005971</v>
      </c>
      <c r="H21" s="14">
        <f t="shared" si="5"/>
        <v>14.221744110006268</v>
      </c>
      <c r="I21" s="14">
        <f t="shared" si="6"/>
        <v>14.898970020006569</v>
      </c>
      <c r="J21" s="14">
        <f t="shared" si="7"/>
        <v>15.576195930006866</v>
      </c>
      <c r="K21" s="14">
        <f t="shared" si="8"/>
        <v>16.253421840007164</v>
      </c>
      <c r="L21" s="14">
        <f t="shared" si="9"/>
        <v>16.930647750007463</v>
      </c>
      <c r="M21" s="14">
        <f t="shared" si="10"/>
        <v>17.607873660007762</v>
      </c>
      <c r="N21" s="14">
        <f t="shared" si="11"/>
        <v>18.285099570008061</v>
      </c>
      <c r="O21" s="14">
        <f t="shared" si="12"/>
        <v>18.96232548000836</v>
      </c>
      <c r="P21" s="14">
        <f t="shared" si="13"/>
        <v>19.639551390008659</v>
      </c>
      <c r="Q21" s="14">
        <f t="shared" si="14"/>
        <v>20.316777300008955</v>
      </c>
      <c r="R21" s="14">
        <f t="shared" si="15"/>
        <v>20.994003210009254</v>
      </c>
      <c r="S21" s="14">
        <f t="shared" si="16"/>
        <v>21.671229120009556</v>
      </c>
      <c r="T21" s="14">
        <f t="shared" si="17"/>
        <v>22.348455030009852</v>
      </c>
      <c r="U21" s="14">
        <f t="shared" si="18"/>
        <v>23.025680940010151</v>
      </c>
      <c r="V21" s="14">
        <f t="shared" si="19"/>
        <v>23.702906850010447</v>
      </c>
      <c r="W21" s="14">
        <f t="shared" si="20"/>
        <v>24.380132760010749</v>
      </c>
      <c r="X21" s="14">
        <f t="shared" si="21"/>
        <v>25.057358670011048</v>
      </c>
      <c r="Y21" s="14">
        <f t="shared" si="22"/>
        <v>25.734584580011344</v>
      </c>
      <c r="Z21" s="14">
        <f t="shared" si="23"/>
        <v>26.411810490011646</v>
      </c>
      <c r="AA21" s="14">
        <f t="shared" si="24"/>
        <v>27.089036400011942</v>
      </c>
      <c r="AB21" s="14">
        <f t="shared" si="25"/>
        <v>27.766262310012241</v>
      </c>
      <c r="AC21" s="14">
        <f t="shared" si="26"/>
        <v>28.443488220012537</v>
      </c>
      <c r="AD21" s="14">
        <f t="shared" si="27"/>
        <v>29.120714130012839</v>
      </c>
      <c r="AE21" s="14">
        <f t="shared" si="28"/>
        <v>29.797940040013138</v>
      </c>
      <c r="AF21" s="14">
        <f t="shared" si="29"/>
        <v>30.475165950013434</v>
      </c>
      <c r="AG21" s="14">
        <f t="shared" si="30"/>
        <v>31.152391860013733</v>
      </c>
      <c r="AH21" s="14">
        <f t="shared" si="31"/>
        <v>31.829617770014032</v>
      </c>
      <c r="AI21" s="14">
        <f t="shared" si="32"/>
        <v>32.506843680014327</v>
      </c>
      <c r="AJ21" s="14">
        <f t="shared" si="33"/>
        <v>33.18406959001463</v>
      </c>
      <c r="AK21" s="14">
        <f t="shared" si="34"/>
        <v>33.861295500014926</v>
      </c>
      <c r="AL21" s="14">
        <f t="shared" si="35"/>
        <v>34.538521410015228</v>
      </c>
      <c r="AM21" s="14">
        <f t="shared" si="36"/>
        <v>35.215747320015524</v>
      </c>
      <c r="AN21" s="14">
        <f t="shared" si="37"/>
        <v>35.892973230015826</v>
      </c>
      <c r="AO21" s="14">
        <f t="shared" si="38"/>
        <v>36.570199140016122</v>
      </c>
      <c r="AP21" s="14">
        <f t="shared" si="39"/>
        <v>37.247425050016417</v>
      </c>
      <c r="AQ21" s="14">
        <f t="shared" si="40"/>
        <v>37.92465096001672</v>
      </c>
      <c r="AR21" s="30"/>
    </row>
    <row r="22" spans="1:44" ht="18" customHeight="1" x14ac:dyDescent="0.25">
      <c r="A22" s="33"/>
      <c r="B22" s="12">
        <v>185</v>
      </c>
      <c r="C22" s="14">
        <f t="shared" si="0"/>
        <v>10.602597399561724</v>
      </c>
      <c r="D22" s="14">
        <f t="shared" si="1"/>
        <v>11.265259737034331</v>
      </c>
      <c r="E22" s="14">
        <f t="shared" si="2"/>
        <v>11.927922074506938</v>
      </c>
      <c r="F22" s="14">
        <f t="shared" si="3"/>
        <v>12.590584411979547</v>
      </c>
      <c r="G22" s="14">
        <f t="shared" si="4"/>
        <v>13.253246749452154</v>
      </c>
      <c r="H22" s="14">
        <f t="shared" si="5"/>
        <v>13.915909086924762</v>
      </c>
      <c r="I22" s="14">
        <f t="shared" si="6"/>
        <v>14.578571424397371</v>
      </c>
      <c r="J22" s="14">
        <f t="shared" si="7"/>
        <v>15.241233761869978</v>
      </c>
      <c r="K22" s="14">
        <f t="shared" si="8"/>
        <v>15.903896099342585</v>
      </c>
      <c r="L22" s="14">
        <f t="shared" si="9"/>
        <v>16.566558436815193</v>
      </c>
      <c r="M22" s="14">
        <f t="shared" si="10"/>
        <v>17.2292207742878</v>
      </c>
      <c r="N22" s="14">
        <f t="shared" si="11"/>
        <v>17.891883111760407</v>
      </c>
      <c r="O22" s="14">
        <f t="shared" si="12"/>
        <v>18.554545449233018</v>
      </c>
      <c r="P22" s="14">
        <f t="shared" si="13"/>
        <v>19.217207786705625</v>
      </c>
      <c r="Q22" s="14">
        <f t="shared" si="14"/>
        <v>19.879870124178229</v>
      </c>
      <c r="R22" s="14">
        <f t="shared" si="15"/>
        <v>20.54253246165084</v>
      </c>
      <c r="S22" s="14">
        <f t="shared" si="16"/>
        <v>21.205194799123447</v>
      </c>
      <c r="T22" s="14">
        <f t="shared" si="17"/>
        <v>21.867857136596054</v>
      </c>
      <c r="U22" s="14">
        <f t="shared" si="18"/>
        <v>22.530519474068662</v>
      </c>
      <c r="V22" s="14">
        <f t="shared" si="19"/>
        <v>23.193181811541269</v>
      </c>
      <c r="W22" s="14">
        <f t="shared" si="20"/>
        <v>23.855844149013876</v>
      </c>
      <c r="X22" s="14">
        <f t="shared" si="21"/>
        <v>24.518506486486487</v>
      </c>
      <c r="Y22" s="14">
        <f t="shared" si="22"/>
        <v>25.181168823959094</v>
      </c>
      <c r="Z22" s="14">
        <f t="shared" si="23"/>
        <v>25.843831161431702</v>
      </c>
      <c r="AA22" s="14">
        <f t="shared" si="24"/>
        <v>26.506493498904309</v>
      </c>
      <c r="AB22" s="14">
        <f t="shared" si="25"/>
        <v>27.169155836376916</v>
      </c>
      <c r="AC22" s="14">
        <f t="shared" si="26"/>
        <v>27.831818173849523</v>
      </c>
      <c r="AD22" s="14">
        <f t="shared" si="27"/>
        <v>28.494480511322131</v>
      </c>
      <c r="AE22" s="14">
        <f t="shared" si="28"/>
        <v>29.157142848794741</v>
      </c>
      <c r="AF22" s="14">
        <f t="shared" si="29"/>
        <v>29.819805186267345</v>
      </c>
      <c r="AG22" s="14">
        <f t="shared" si="30"/>
        <v>30.482467523739956</v>
      </c>
      <c r="AH22" s="14">
        <f t="shared" si="31"/>
        <v>31.14512986121256</v>
      </c>
      <c r="AI22" s="14">
        <f t="shared" si="32"/>
        <v>31.807792198685171</v>
      </c>
      <c r="AJ22" s="14">
        <f t="shared" si="33"/>
        <v>32.470454536157781</v>
      </c>
      <c r="AK22" s="14">
        <f t="shared" si="34"/>
        <v>33.133116873630385</v>
      </c>
      <c r="AL22" s="14">
        <f t="shared" si="35"/>
        <v>33.795779211102996</v>
      </c>
      <c r="AM22" s="14">
        <f t="shared" si="36"/>
        <v>34.4584415485756</v>
      </c>
      <c r="AN22" s="14">
        <f t="shared" si="37"/>
        <v>35.121103886048211</v>
      </c>
      <c r="AO22" s="14">
        <f t="shared" si="38"/>
        <v>35.783766223520814</v>
      </c>
      <c r="AP22" s="14">
        <f t="shared" si="39"/>
        <v>36.446428560993425</v>
      </c>
      <c r="AQ22" s="14">
        <f t="shared" si="40"/>
        <v>37.109090898466036</v>
      </c>
      <c r="AR22" s="30"/>
    </row>
    <row r="23" spans="1:44" ht="18" customHeight="1" x14ac:dyDescent="0.25">
      <c r="A23" s="33"/>
      <c r="B23" s="12">
        <v>188</v>
      </c>
      <c r="C23" s="14">
        <f t="shared" si="0"/>
        <v>10.266916478044365</v>
      </c>
      <c r="D23" s="14">
        <f t="shared" si="1"/>
        <v>10.908598757922139</v>
      </c>
      <c r="E23" s="14">
        <f t="shared" si="2"/>
        <v>11.550281037799911</v>
      </c>
      <c r="F23" s="14">
        <f t="shared" si="3"/>
        <v>12.191963317677683</v>
      </c>
      <c r="G23" s="14">
        <f t="shared" si="4"/>
        <v>12.833645597555456</v>
      </c>
      <c r="H23" s="14">
        <f t="shared" si="5"/>
        <v>13.475327877433228</v>
      </c>
      <c r="I23" s="14">
        <f t="shared" si="6"/>
        <v>14.117010157311002</v>
      </c>
      <c r="J23" s="14">
        <f t="shared" si="7"/>
        <v>14.758692437188776</v>
      </c>
      <c r="K23" s="14">
        <f t="shared" si="8"/>
        <v>15.400374717066548</v>
      </c>
      <c r="L23" s="14">
        <f t="shared" si="9"/>
        <v>16.042056996944321</v>
      </c>
      <c r="M23" s="14">
        <f t="shared" si="10"/>
        <v>16.683739276822092</v>
      </c>
      <c r="N23" s="14">
        <f t="shared" si="11"/>
        <v>17.325421556699865</v>
      </c>
      <c r="O23" s="14">
        <f t="shared" si="12"/>
        <v>17.967103836577639</v>
      </c>
      <c r="P23" s="14">
        <f t="shared" si="13"/>
        <v>18.608786116455413</v>
      </c>
      <c r="Q23" s="14">
        <f t="shared" si="14"/>
        <v>19.250468396333183</v>
      </c>
      <c r="R23" s="14">
        <f t="shared" si="15"/>
        <v>19.892150676210957</v>
      </c>
      <c r="S23" s="14">
        <f t="shared" si="16"/>
        <v>20.53383295608873</v>
      </c>
      <c r="T23" s="14">
        <f t="shared" si="17"/>
        <v>21.175515235966504</v>
      </c>
      <c r="U23" s="14">
        <f t="shared" si="18"/>
        <v>21.817197515844278</v>
      </c>
      <c r="V23" s="14">
        <f t="shared" si="19"/>
        <v>22.458879795722048</v>
      </c>
      <c r="W23" s="14">
        <f t="shared" si="20"/>
        <v>23.100562075599822</v>
      </c>
      <c r="X23" s="14">
        <f t="shared" si="21"/>
        <v>23.742244355477595</v>
      </c>
      <c r="Y23" s="14">
        <f t="shared" si="22"/>
        <v>24.383926635355365</v>
      </c>
      <c r="Z23" s="14">
        <f t="shared" si="23"/>
        <v>25.025608915233143</v>
      </c>
      <c r="AA23" s="14">
        <f t="shared" si="24"/>
        <v>25.667291195110913</v>
      </c>
      <c r="AB23" s="14">
        <f t="shared" si="25"/>
        <v>26.308973474988687</v>
      </c>
      <c r="AC23" s="14">
        <f t="shared" si="26"/>
        <v>26.950655754866457</v>
      </c>
      <c r="AD23" s="14">
        <f t="shared" si="27"/>
        <v>27.59233803474423</v>
      </c>
      <c r="AE23" s="14">
        <f t="shared" si="28"/>
        <v>28.234020314622004</v>
      </c>
      <c r="AF23" s="14">
        <f t="shared" si="29"/>
        <v>28.875702594499778</v>
      </c>
      <c r="AG23" s="14">
        <f t="shared" si="30"/>
        <v>29.517384874377552</v>
      </c>
      <c r="AH23" s="14">
        <f t="shared" si="31"/>
        <v>30.159067154255322</v>
      </c>
      <c r="AI23" s="14">
        <f t="shared" si="32"/>
        <v>30.800749434133095</v>
      </c>
      <c r="AJ23" s="14">
        <f t="shared" si="33"/>
        <v>31.442431714010869</v>
      </c>
      <c r="AK23" s="14">
        <f t="shared" si="34"/>
        <v>32.084113993888643</v>
      </c>
      <c r="AL23" s="14">
        <f t="shared" si="35"/>
        <v>32.725796273766413</v>
      </c>
      <c r="AM23" s="14">
        <f t="shared" si="36"/>
        <v>33.367478553644183</v>
      </c>
      <c r="AN23" s="14">
        <f t="shared" si="37"/>
        <v>34.00916083352196</v>
      </c>
      <c r="AO23" s="14">
        <f t="shared" si="38"/>
        <v>34.650843113399731</v>
      </c>
      <c r="AP23" s="14">
        <f t="shared" si="39"/>
        <v>35.292525393277508</v>
      </c>
      <c r="AQ23" s="14">
        <f t="shared" si="40"/>
        <v>35.934207673155278</v>
      </c>
      <c r="AR23" s="30"/>
    </row>
    <row r="24" spans="1:44" ht="18" customHeight="1" x14ac:dyDescent="0.25">
      <c r="A24" s="33"/>
      <c r="B24" s="12">
        <v>191</v>
      </c>
      <c r="C24" s="14">
        <f t="shared" si="0"/>
        <v>9.9469284284970279</v>
      </c>
      <c r="D24" s="14">
        <f t="shared" si="1"/>
        <v>10.568611455278091</v>
      </c>
      <c r="E24" s="14">
        <f t="shared" si="2"/>
        <v>11.190294482059155</v>
      </c>
      <c r="F24" s="14">
        <f t="shared" si="3"/>
        <v>11.811977508840219</v>
      </c>
      <c r="G24" s="14">
        <f t="shared" si="4"/>
        <v>12.433660535621282</v>
      </c>
      <c r="H24" s="14">
        <f t="shared" si="5"/>
        <v>13.055343562402346</v>
      </c>
      <c r="I24" s="14">
        <f t="shared" si="6"/>
        <v>13.677026589183413</v>
      </c>
      <c r="J24" s="14">
        <f t="shared" si="7"/>
        <v>14.298709615964476</v>
      </c>
      <c r="K24" s="14">
        <f t="shared" si="8"/>
        <v>14.92039264274554</v>
      </c>
      <c r="L24" s="14">
        <f t="shared" si="9"/>
        <v>15.542075669526604</v>
      </c>
      <c r="M24" s="14">
        <f t="shared" si="10"/>
        <v>16.163758696307667</v>
      </c>
      <c r="N24" s="14">
        <f t="shared" si="11"/>
        <v>16.785441723088731</v>
      </c>
      <c r="O24" s="14">
        <f t="shared" si="12"/>
        <v>17.407124749869798</v>
      </c>
      <c r="P24" s="14">
        <f t="shared" si="13"/>
        <v>18.028807776650861</v>
      </c>
      <c r="Q24" s="14">
        <f t="shared" si="14"/>
        <v>18.650490803431921</v>
      </c>
      <c r="R24" s="14">
        <f t="shared" si="15"/>
        <v>19.272173830212989</v>
      </c>
      <c r="S24" s="14">
        <f t="shared" si="16"/>
        <v>19.893856856994056</v>
      </c>
      <c r="T24" s="14">
        <f t="shared" si="17"/>
        <v>20.515539883775116</v>
      </c>
      <c r="U24" s="14">
        <f t="shared" si="18"/>
        <v>21.137222910556183</v>
      </c>
      <c r="V24" s="14">
        <f t="shared" si="19"/>
        <v>21.758905937337243</v>
      </c>
      <c r="W24" s="14">
        <f t="shared" si="20"/>
        <v>22.38058896411831</v>
      </c>
      <c r="X24" s="14">
        <f t="shared" si="21"/>
        <v>23.002271990899377</v>
      </c>
      <c r="Y24" s="14">
        <f t="shared" si="22"/>
        <v>23.623955017680437</v>
      </c>
      <c r="Z24" s="14">
        <f t="shared" si="23"/>
        <v>24.245638044461504</v>
      </c>
      <c r="AA24" s="14">
        <f t="shared" si="24"/>
        <v>24.867321071242564</v>
      </c>
      <c r="AB24" s="14">
        <f t="shared" si="25"/>
        <v>25.489004098023631</v>
      </c>
      <c r="AC24" s="14">
        <f t="shared" si="26"/>
        <v>26.110687124804691</v>
      </c>
      <c r="AD24" s="14">
        <f t="shared" si="27"/>
        <v>26.732370151585759</v>
      </c>
      <c r="AE24" s="14">
        <f t="shared" si="28"/>
        <v>27.354053178366826</v>
      </c>
      <c r="AF24" s="14">
        <f t="shared" si="29"/>
        <v>27.975736205147886</v>
      </c>
      <c r="AG24" s="14">
        <f t="shared" si="30"/>
        <v>28.597419231928953</v>
      </c>
      <c r="AH24" s="14">
        <f t="shared" si="31"/>
        <v>29.219102258710013</v>
      </c>
      <c r="AI24" s="14">
        <f t="shared" si="32"/>
        <v>29.84078528549108</v>
      </c>
      <c r="AJ24" s="14">
        <f t="shared" si="33"/>
        <v>30.462468312272147</v>
      </c>
      <c r="AK24" s="14">
        <f t="shared" si="34"/>
        <v>31.084151339053207</v>
      </c>
      <c r="AL24" s="14">
        <f t="shared" si="35"/>
        <v>31.705834365834274</v>
      </c>
      <c r="AM24" s="14">
        <f t="shared" si="36"/>
        <v>32.327517392615334</v>
      </c>
      <c r="AN24" s="14">
        <f t="shared" si="37"/>
        <v>32.949200419396398</v>
      </c>
      <c r="AO24" s="14">
        <f t="shared" si="38"/>
        <v>33.570883446177461</v>
      </c>
      <c r="AP24" s="14">
        <f t="shared" si="39"/>
        <v>34.192566472958532</v>
      </c>
      <c r="AQ24" s="14">
        <f t="shared" si="40"/>
        <v>34.814249499739596</v>
      </c>
      <c r="AR24" s="30"/>
    </row>
    <row r="25" spans="1:44" ht="18" customHeight="1" x14ac:dyDescent="0.25">
      <c r="A25" s="33"/>
      <c r="B25" s="12">
        <v>193</v>
      </c>
      <c r="C25" s="14">
        <f t="shared" si="0"/>
        <v>9.7418426266476974</v>
      </c>
      <c r="D25" s="14">
        <f t="shared" si="1"/>
        <v>10.350707790813177</v>
      </c>
      <c r="E25" s="14">
        <f t="shared" si="2"/>
        <v>10.959572954978658</v>
      </c>
      <c r="F25" s="14">
        <f t="shared" si="3"/>
        <v>11.568438119144139</v>
      </c>
      <c r="G25" s="14">
        <f t="shared" si="4"/>
        <v>12.17730328330962</v>
      </c>
      <c r="H25" s="14">
        <f t="shared" si="5"/>
        <v>12.786168447475101</v>
      </c>
      <c r="I25" s="14">
        <f t="shared" si="6"/>
        <v>13.395033611640583</v>
      </c>
      <c r="J25" s="14">
        <f t="shared" si="7"/>
        <v>14.003898775806064</v>
      </c>
      <c r="K25" s="14">
        <f t="shared" si="8"/>
        <v>14.612763939971543</v>
      </c>
      <c r="L25" s="14">
        <f t="shared" si="9"/>
        <v>15.221629104137024</v>
      </c>
      <c r="M25" s="14">
        <f t="shared" si="10"/>
        <v>15.830494268302505</v>
      </c>
      <c r="N25" s="14">
        <f t="shared" si="11"/>
        <v>16.439359432467985</v>
      </c>
      <c r="O25" s="14">
        <f t="shared" si="12"/>
        <v>17.048224596633467</v>
      </c>
      <c r="P25" s="14">
        <f t="shared" si="13"/>
        <v>17.65708976079895</v>
      </c>
      <c r="Q25" s="14">
        <f t="shared" si="14"/>
        <v>18.265954924964429</v>
      </c>
      <c r="R25" s="14">
        <f t="shared" si="15"/>
        <v>18.874820089129912</v>
      </c>
      <c r="S25" s="14">
        <f t="shared" si="16"/>
        <v>19.483685253295395</v>
      </c>
      <c r="T25" s="14">
        <f t="shared" si="17"/>
        <v>20.092550417460874</v>
      </c>
      <c r="U25" s="14">
        <f t="shared" si="18"/>
        <v>20.701415581626353</v>
      </c>
      <c r="V25" s="14">
        <f t="shared" si="19"/>
        <v>21.310280745791832</v>
      </c>
      <c r="W25" s="14">
        <f t="shared" si="20"/>
        <v>21.919145909957315</v>
      </c>
      <c r="X25" s="14">
        <f t="shared" si="21"/>
        <v>22.528011074122798</v>
      </c>
      <c r="Y25" s="14">
        <f t="shared" si="22"/>
        <v>23.136876238288277</v>
      </c>
      <c r="Z25" s="14">
        <f t="shared" si="23"/>
        <v>23.74574140245376</v>
      </c>
      <c r="AA25" s="14">
        <f t="shared" si="24"/>
        <v>24.354606566619239</v>
      </c>
      <c r="AB25" s="14">
        <f t="shared" si="25"/>
        <v>24.963471730784722</v>
      </c>
      <c r="AC25" s="14">
        <f t="shared" si="26"/>
        <v>25.572336894950201</v>
      </c>
      <c r="AD25" s="14">
        <f t="shared" si="27"/>
        <v>26.181202059115684</v>
      </c>
      <c r="AE25" s="14">
        <f t="shared" si="28"/>
        <v>26.790067223281167</v>
      </c>
      <c r="AF25" s="14">
        <f t="shared" si="29"/>
        <v>27.398932387446646</v>
      </c>
      <c r="AG25" s="14">
        <f t="shared" si="30"/>
        <v>28.007797551612128</v>
      </c>
      <c r="AH25" s="14">
        <f t="shared" si="31"/>
        <v>28.616662715777604</v>
      </c>
      <c r="AI25" s="14">
        <f t="shared" si="32"/>
        <v>29.225527879943087</v>
      </c>
      <c r="AJ25" s="14">
        <f t="shared" si="33"/>
        <v>29.83439304410857</v>
      </c>
      <c r="AK25" s="14">
        <f t="shared" si="34"/>
        <v>30.443258208274049</v>
      </c>
      <c r="AL25" s="14">
        <f t="shared" si="35"/>
        <v>31.052123372439532</v>
      </c>
      <c r="AM25" s="14">
        <f t="shared" si="36"/>
        <v>31.660988536605011</v>
      </c>
      <c r="AN25" s="14">
        <f t="shared" si="37"/>
        <v>32.269853700770497</v>
      </c>
      <c r="AO25" s="14">
        <f t="shared" si="38"/>
        <v>32.878718864935969</v>
      </c>
      <c r="AP25" s="14">
        <f t="shared" si="39"/>
        <v>33.487584029101455</v>
      </c>
      <c r="AQ25" s="14">
        <f t="shared" si="40"/>
        <v>34.096449193266935</v>
      </c>
      <c r="AR25" s="30"/>
    </row>
    <row r="26" spans="1:44" ht="18" customHeight="1" x14ac:dyDescent="0.25">
      <c r="A26" s="33"/>
      <c r="B26" s="12">
        <v>196</v>
      </c>
      <c r="C26" s="14">
        <f t="shared" si="0"/>
        <v>9.4459052478134122</v>
      </c>
      <c r="D26" s="14">
        <f t="shared" si="1"/>
        <v>10.036274325801751</v>
      </c>
      <c r="E26" s="14">
        <f t="shared" si="2"/>
        <v>10.626643403790089</v>
      </c>
      <c r="F26" s="14">
        <f t="shared" si="3"/>
        <v>11.217012481778427</v>
      </c>
      <c r="G26" s="14">
        <f t="shared" si="4"/>
        <v>11.807381559766766</v>
      </c>
      <c r="H26" s="14">
        <f t="shared" si="5"/>
        <v>12.397750637755102</v>
      </c>
      <c r="I26" s="14">
        <f t="shared" si="6"/>
        <v>12.988119715743442</v>
      </c>
      <c r="J26" s="14">
        <f t="shared" si="7"/>
        <v>13.578488793731781</v>
      </c>
      <c r="K26" s="14">
        <f t="shared" si="8"/>
        <v>14.168857871720119</v>
      </c>
      <c r="L26" s="14">
        <f t="shared" si="9"/>
        <v>14.759226949708456</v>
      </c>
      <c r="M26" s="14">
        <f t="shared" si="10"/>
        <v>15.349596027696794</v>
      </c>
      <c r="N26" s="14">
        <f t="shared" si="11"/>
        <v>15.939965105685133</v>
      </c>
      <c r="O26" s="14">
        <f t="shared" si="12"/>
        <v>16.530334183673471</v>
      </c>
      <c r="P26" s="14">
        <f t="shared" si="13"/>
        <v>17.120703261661809</v>
      </c>
      <c r="Q26" s="14">
        <f t="shared" si="14"/>
        <v>17.711072339650148</v>
      </c>
      <c r="R26" s="14">
        <f t="shared" si="15"/>
        <v>18.301441417638486</v>
      </c>
      <c r="S26" s="14">
        <f t="shared" si="16"/>
        <v>18.891810495626824</v>
      </c>
      <c r="T26" s="14">
        <f t="shared" si="17"/>
        <v>19.482179573615163</v>
      </c>
      <c r="U26" s="14">
        <f t="shared" si="18"/>
        <v>20.072548651603501</v>
      </c>
      <c r="V26" s="14">
        <f t="shared" si="19"/>
        <v>20.66291772959184</v>
      </c>
      <c r="W26" s="14">
        <f t="shared" si="20"/>
        <v>21.253286807580178</v>
      </c>
      <c r="X26" s="14">
        <f t="shared" si="21"/>
        <v>21.843655885568516</v>
      </c>
      <c r="Y26" s="14">
        <f t="shared" si="22"/>
        <v>22.434024963556855</v>
      </c>
      <c r="Z26" s="14">
        <f t="shared" si="23"/>
        <v>23.024394041545193</v>
      </c>
      <c r="AA26" s="14">
        <f t="shared" si="24"/>
        <v>23.614763119533531</v>
      </c>
      <c r="AB26" s="14">
        <f t="shared" si="25"/>
        <v>24.20513219752187</v>
      </c>
      <c r="AC26" s="14">
        <f t="shared" si="26"/>
        <v>24.795501275510205</v>
      </c>
      <c r="AD26" s="14">
        <f t="shared" si="27"/>
        <v>25.385870353498547</v>
      </c>
      <c r="AE26" s="14">
        <f t="shared" si="28"/>
        <v>25.976239431486885</v>
      </c>
      <c r="AF26" s="14">
        <f t="shared" si="29"/>
        <v>26.56660850947522</v>
      </c>
      <c r="AG26" s="14">
        <f t="shared" si="30"/>
        <v>27.156977587463562</v>
      </c>
      <c r="AH26" s="14">
        <f t="shared" si="31"/>
        <v>27.747346665451897</v>
      </c>
      <c r="AI26" s="14">
        <f t="shared" si="32"/>
        <v>28.337715743440238</v>
      </c>
      <c r="AJ26" s="14">
        <f t="shared" si="33"/>
        <v>28.928084821428577</v>
      </c>
      <c r="AK26" s="14">
        <f t="shared" si="34"/>
        <v>29.518453899416912</v>
      </c>
      <c r="AL26" s="14">
        <f t="shared" si="35"/>
        <v>30.108822977405254</v>
      </c>
      <c r="AM26" s="14">
        <f t="shared" si="36"/>
        <v>30.699192055393588</v>
      </c>
      <c r="AN26" s="14">
        <f t="shared" si="37"/>
        <v>31.28956113338193</v>
      </c>
      <c r="AO26" s="14">
        <f t="shared" si="38"/>
        <v>31.879930211370265</v>
      </c>
      <c r="AP26" s="14">
        <f t="shared" si="39"/>
        <v>32.470299289358607</v>
      </c>
      <c r="AQ26" s="14">
        <f t="shared" si="40"/>
        <v>33.060668367346942</v>
      </c>
      <c r="AR26" s="30"/>
    </row>
    <row r="27" spans="1:44" ht="18" customHeight="1" x14ac:dyDescent="0.25">
      <c r="A27" s="6"/>
      <c r="B27" s="13"/>
      <c r="C27" s="31" t="s">
        <v>34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4"/>
      <c r="S27" s="31" t="s">
        <v>35</v>
      </c>
      <c r="T27" s="32"/>
      <c r="U27" s="32"/>
      <c r="V27" s="32"/>
      <c r="W27" s="32"/>
      <c r="X27" s="32"/>
      <c r="Y27" s="32"/>
      <c r="Z27" s="32"/>
      <c r="AA27" s="32"/>
      <c r="AB27" s="32"/>
      <c r="AC27" s="34"/>
      <c r="AD27" s="31" t="s">
        <v>36</v>
      </c>
      <c r="AE27" s="32"/>
      <c r="AF27" s="32"/>
      <c r="AG27" s="32"/>
      <c r="AH27" s="32"/>
      <c r="AI27" s="32"/>
      <c r="AJ27" s="32"/>
      <c r="AK27" s="34"/>
      <c r="AL27" s="31"/>
      <c r="AM27" s="32"/>
      <c r="AN27" s="32"/>
      <c r="AO27" s="32"/>
      <c r="AP27" s="32"/>
      <c r="AQ27" s="32"/>
      <c r="AR27" s="30"/>
    </row>
    <row r="65" ht="15" customHeight="1" x14ac:dyDescent="0.25"/>
  </sheetData>
  <mergeCells count="7">
    <mergeCell ref="AR5:AR19"/>
    <mergeCell ref="AR20:AR27"/>
    <mergeCell ref="AL27:AQ27"/>
    <mergeCell ref="A5:A26"/>
    <mergeCell ref="C27:R27"/>
    <mergeCell ref="S27:AC27"/>
    <mergeCell ref="AD27:AK27"/>
  </mergeCells>
  <conditionalFormatting sqref="C5:AQ26">
    <cfRule type="cellIs" dxfId="3" priority="1" operator="greaterThanOrEqual">
      <formula>40</formula>
    </cfRule>
    <cfRule type="cellIs" dxfId="2" priority="2" operator="greaterThanOrEqual">
      <formula>30</formula>
    </cfRule>
    <cfRule type="cellIs" dxfId="1" priority="3" operator="greaterThanOrEqual">
      <formula>25</formula>
    </cfRule>
    <cfRule type="cellIs" dxfId="0" priority="4" operator="greaterThanOrEqual">
      <formula>18.5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showGridLines="0" workbookViewId="0">
      <selection activeCell="R39" sqref="R39"/>
    </sheetView>
  </sheetViews>
  <sheetFormatPr baseColWidth="10" defaultColWidth="9.140625" defaultRowHeight="15" x14ac:dyDescent="0.25"/>
  <cols>
    <col min="1" max="7" width="9.140625" style="4"/>
    <col min="8" max="8" width="11.42578125" style="4" customWidth="1"/>
    <col min="9" max="9" width="9.140625" style="4"/>
    <col min="10" max="10" width="3" customWidth="1"/>
    <col min="11" max="17" width="9.140625" style="4"/>
    <col min="18" max="18" width="11.85546875" style="4" customWidth="1"/>
    <col min="19" max="19" width="9.140625" style="4"/>
  </cols>
  <sheetData>
    <row r="1" spans="1:19" s="18" customFormat="1" ht="35.1" customHeight="1" x14ac:dyDescent="0.4">
      <c r="A1" s="5" t="s">
        <v>13</v>
      </c>
      <c r="B1" s="5"/>
      <c r="C1" s="5"/>
      <c r="D1" s="5"/>
      <c r="E1" s="5"/>
      <c r="F1" s="5"/>
      <c r="G1" s="5"/>
      <c r="H1" s="5"/>
      <c r="I1" s="5"/>
      <c r="J1" s="17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S2" s="15" t="str">
        <f ca="1">"© "&amp;YEAR(TODAY())&amp;" Spreadsheet123 LTD. All rights reserved"</f>
        <v>© 2021 Spreadsheet123 LTD. All rights reserved</v>
      </c>
    </row>
    <row r="4" spans="1:19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19"/>
      <c r="K4" s="35" t="s">
        <v>3</v>
      </c>
      <c r="L4" s="35"/>
      <c r="M4" s="35"/>
      <c r="N4" s="35"/>
      <c r="O4" s="35"/>
      <c r="P4" s="35"/>
      <c r="Q4" s="35"/>
      <c r="R4" s="35"/>
      <c r="S4" s="35"/>
    </row>
    <row r="5" spans="1:19" ht="35.1" customHeight="1" x14ac:dyDescent="0.25">
      <c r="A5" s="9" t="s">
        <v>14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6</v>
      </c>
      <c r="H5" s="9" t="s">
        <v>12</v>
      </c>
      <c r="I5" s="9" t="s">
        <v>2</v>
      </c>
      <c r="J5" s="16"/>
      <c r="K5" s="9" t="s">
        <v>5</v>
      </c>
      <c r="L5" s="9" t="s">
        <v>0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6</v>
      </c>
      <c r="R5" s="9" t="s">
        <v>12</v>
      </c>
      <c r="S5" s="9" t="s">
        <v>2</v>
      </c>
    </row>
    <row r="6" spans="1:19" x14ac:dyDescent="0.25">
      <c r="A6" s="20" t="e">
        <f t="shared" ref="A6:A34" si="0">data_chart_feet_inch</f>
        <v>#REF!</v>
      </c>
      <c r="B6" s="20" t="e">
        <f>'Graphique IMC'!#REF!</f>
        <v>#REF!</v>
      </c>
      <c r="C6" s="20" t="e">
        <f t="shared" ref="C6:C34" si="1">ROUND((LEFT($C$5,FIND(" ",$C$5)-1)*$B6^2)/703,2)</f>
        <v>#VALUE!</v>
      </c>
      <c r="D6" s="20" t="e">
        <f t="shared" ref="D6:D34" si="2">ROUND((LEFT($D$5,FIND(" ",$D$5)-1)*$B6^2)/703,2)</f>
        <v>#REF!</v>
      </c>
      <c r="E6" s="20" t="e">
        <f t="shared" ref="E6:E34" si="3">ROUND((LEFT($E$5,FIND(" ",$E$5)-1)*$B6^2)/703,2)</f>
        <v>#REF!</v>
      </c>
      <c r="F6" s="20" t="e">
        <f t="shared" ref="F6:F34" si="4">ROUND((LEFT($F$5,FIND(" ",$F$5)-1)*$B6^2)/703,2)</f>
        <v>#REF!</v>
      </c>
      <c r="G6" s="20" t="e">
        <f t="shared" ref="G6:G34" si="5">D6-C6</f>
        <v>#REF!</v>
      </c>
      <c r="H6" s="20" t="e">
        <f t="shared" ref="H6:H34" si="6">E6-D6</f>
        <v>#REF!</v>
      </c>
      <c r="I6" s="20" t="e">
        <f t="shared" ref="I6:I34" si="7">F6-E6</f>
        <v>#REF!</v>
      </c>
      <c r="K6" s="22" t="e">
        <f t="shared" ref="K6:K34" si="8">ROUND(B6*2.54,1)</f>
        <v>#REF!</v>
      </c>
      <c r="L6" s="22" t="e">
        <f>ROUND(LEFT($M$5,FIND(" ",$M$5)-1)*($K6/100)^2,1)</f>
        <v>#VALUE!</v>
      </c>
      <c r="M6" s="20" t="e">
        <f t="shared" ref="M6:M34" si="9">ROUND(LEFT($M$5,FIND(" ",$M$5)-1)*($K6/100)^2,2)</f>
        <v>#VALUE!</v>
      </c>
      <c r="N6" s="20" t="e">
        <f t="shared" ref="N6:N34" si="10">ROUND(LEFT($N$5,FIND(" ",$N$5)-1)*($K6/100)^2,2)</f>
        <v>#REF!</v>
      </c>
      <c r="O6" s="20" t="e">
        <f t="shared" ref="O6:O34" si="11">ROUND(LEFT($O$5,FIND(" ",$O$5)-1)*($K6/100)^2,2)</f>
        <v>#REF!</v>
      </c>
      <c r="P6" s="20" t="e">
        <f t="shared" ref="P6:P34" si="12">ROUND(LEFT($P$5,FIND(" ",$P$5)-1)*($K6/100)^2,2)</f>
        <v>#REF!</v>
      </c>
      <c r="Q6" s="20" t="e">
        <f t="shared" ref="Q6:Q34" si="13">N6-M6</f>
        <v>#REF!</v>
      </c>
      <c r="R6" s="20" t="e">
        <f t="shared" ref="R6:R34" si="14">O6-N6</f>
        <v>#REF!</v>
      </c>
      <c r="S6" s="20" t="e">
        <f t="shared" ref="S6:S34" si="15">P6-O6</f>
        <v>#REF!</v>
      </c>
    </row>
    <row r="7" spans="1:19" x14ac:dyDescent="0.25">
      <c r="A7" s="21" t="e">
        <f t="shared" si="0"/>
        <v>#REF!</v>
      </c>
      <c r="B7" s="21" t="e">
        <f>'Graphique IMC'!#REF!</f>
        <v>#REF!</v>
      </c>
      <c r="C7" s="21" t="e">
        <f t="shared" si="1"/>
        <v>#VALUE!</v>
      </c>
      <c r="D7" s="21" t="e">
        <f t="shared" si="2"/>
        <v>#REF!</v>
      </c>
      <c r="E7" s="21" t="e">
        <f t="shared" si="3"/>
        <v>#REF!</v>
      </c>
      <c r="F7" s="21" t="e">
        <f t="shared" si="4"/>
        <v>#REF!</v>
      </c>
      <c r="G7" s="21" t="e">
        <f t="shared" si="5"/>
        <v>#REF!</v>
      </c>
      <c r="H7" s="21" t="e">
        <f t="shared" si="6"/>
        <v>#REF!</v>
      </c>
      <c r="I7" s="21" t="e">
        <f t="shared" si="7"/>
        <v>#REF!</v>
      </c>
      <c r="K7" s="23" t="e">
        <f t="shared" si="8"/>
        <v>#REF!</v>
      </c>
      <c r="L7" s="23" t="e">
        <f t="shared" ref="L7:L34" si="16">ROUND(LEFT($M$5,FIND(" ",$M$5)-1)*($K7/100)^2,1)</f>
        <v>#VALUE!</v>
      </c>
      <c r="M7" s="21" t="e">
        <f t="shared" si="9"/>
        <v>#VALUE!</v>
      </c>
      <c r="N7" s="21" t="e">
        <f t="shared" si="10"/>
        <v>#REF!</v>
      </c>
      <c r="O7" s="21" t="e">
        <f t="shared" si="11"/>
        <v>#REF!</v>
      </c>
      <c r="P7" s="21" t="e">
        <f t="shared" si="12"/>
        <v>#REF!</v>
      </c>
      <c r="Q7" s="21" t="e">
        <f t="shared" si="13"/>
        <v>#REF!</v>
      </c>
      <c r="R7" s="21" t="e">
        <f t="shared" si="14"/>
        <v>#REF!</v>
      </c>
      <c r="S7" s="21" t="e">
        <f t="shared" si="15"/>
        <v>#REF!</v>
      </c>
    </row>
    <row r="8" spans="1:19" x14ac:dyDescent="0.25">
      <c r="A8" s="21" t="e">
        <f t="shared" si="0"/>
        <v>#REF!</v>
      </c>
      <c r="B8" s="21" t="e">
        <f>'Graphique IMC'!#REF!</f>
        <v>#REF!</v>
      </c>
      <c r="C8" s="21" t="e">
        <f t="shared" si="1"/>
        <v>#VALUE!</v>
      </c>
      <c r="D8" s="21" t="e">
        <f t="shared" si="2"/>
        <v>#REF!</v>
      </c>
      <c r="E8" s="21" t="e">
        <f t="shared" si="3"/>
        <v>#REF!</v>
      </c>
      <c r="F8" s="21" t="e">
        <f t="shared" si="4"/>
        <v>#REF!</v>
      </c>
      <c r="G8" s="21" t="e">
        <f t="shared" si="5"/>
        <v>#REF!</v>
      </c>
      <c r="H8" s="21" t="e">
        <f t="shared" si="6"/>
        <v>#REF!</v>
      </c>
      <c r="I8" s="21" t="e">
        <f t="shared" si="7"/>
        <v>#REF!</v>
      </c>
      <c r="K8" s="23" t="e">
        <f t="shared" si="8"/>
        <v>#REF!</v>
      </c>
      <c r="L8" s="23" t="e">
        <f t="shared" si="16"/>
        <v>#VALUE!</v>
      </c>
      <c r="M8" s="21" t="e">
        <f t="shared" si="9"/>
        <v>#VALUE!</v>
      </c>
      <c r="N8" s="21" t="e">
        <f t="shared" si="10"/>
        <v>#REF!</v>
      </c>
      <c r="O8" s="21" t="e">
        <f t="shared" si="11"/>
        <v>#REF!</v>
      </c>
      <c r="P8" s="21" t="e">
        <f t="shared" si="12"/>
        <v>#REF!</v>
      </c>
      <c r="Q8" s="21" t="e">
        <f t="shared" si="13"/>
        <v>#REF!</v>
      </c>
      <c r="R8" s="21" t="e">
        <f t="shared" si="14"/>
        <v>#REF!</v>
      </c>
      <c r="S8" s="21" t="e">
        <f t="shared" si="15"/>
        <v>#REF!</v>
      </c>
    </row>
    <row r="9" spans="1:19" x14ac:dyDescent="0.25">
      <c r="A9" s="21" t="e">
        <f t="shared" si="0"/>
        <v>#REF!</v>
      </c>
      <c r="B9" s="21" t="e">
        <f>'Graphique IMC'!#REF!</f>
        <v>#REF!</v>
      </c>
      <c r="C9" s="21" t="e">
        <f t="shared" si="1"/>
        <v>#VALUE!</v>
      </c>
      <c r="D9" s="21" t="e">
        <f t="shared" si="2"/>
        <v>#REF!</v>
      </c>
      <c r="E9" s="21" t="e">
        <f t="shared" si="3"/>
        <v>#REF!</v>
      </c>
      <c r="F9" s="21" t="e">
        <f t="shared" si="4"/>
        <v>#REF!</v>
      </c>
      <c r="G9" s="21" t="e">
        <f t="shared" si="5"/>
        <v>#REF!</v>
      </c>
      <c r="H9" s="21" t="e">
        <f t="shared" si="6"/>
        <v>#REF!</v>
      </c>
      <c r="I9" s="21" t="e">
        <f t="shared" si="7"/>
        <v>#REF!</v>
      </c>
      <c r="K9" s="23" t="e">
        <f t="shared" si="8"/>
        <v>#REF!</v>
      </c>
      <c r="L9" s="23" t="e">
        <f t="shared" si="16"/>
        <v>#VALUE!</v>
      </c>
      <c r="M9" s="21" t="e">
        <f t="shared" si="9"/>
        <v>#VALUE!</v>
      </c>
      <c r="N9" s="21" t="e">
        <f t="shared" si="10"/>
        <v>#REF!</v>
      </c>
      <c r="O9" s="21" t="e">
        <f t="shared" si="11"/>
        <v>#REF!</v>
      </c>
      <c r="P9" s="21" t="e">
        <f t="shared" si="12"/>
        <v>#REF!</v>
      </c>
      <c r="Q9" s="21" t="e">
        <f t="shared" si="13"/>
        <v>#REF!</v>
      </c>
      <c r="R9" s="21" t="e">
        <f t="shared" si="14"/>
        <v>#REF!</v>
      </c>
      <c r="S9" s="21" t="e">
        <f t="shared" si="15"/>
        <v>#REF!</v>
      </c>
    </row>
    <row r="10" spans="1:19" x14ac:dyDescent="0.25">
      <c r="A10" s="21" t="e">
        <f t="shared" si="0"/>
        <v>#REF!</v>
      </c>
      <c r="B10" s="21" t="e">
        <f>'Graphique IMC'!#REF!</f>
        <v>#REF!</v>
      </c>
      <c r="C10" s="21" t="e">
        <f t="shared" si="1"/>
        <v>#VALUE!</v>
      </c>
      <c r="D10" s="21" t="e">
        <f t="shared" si="2"/>
        <v>#REF!</v>
      </c>
      <c r="E10" s="21" t="e">
        <f t="shared" si="3"/>
        <v>#REF!</v>
      </c>
      <c r="F10" s="21" t="e">
        <f t="shared" si="4"/>
        <v>#REF!</v>
      </c>
      <c r="G10" s="21" t="e">
        <f t="shared" si="5"/>
        <v>#REF!</v>
      </c>
      <c r="H10" s="21" t="e">
        <f t="shared" si="6"/>
        <v>#REF!</v>
      </c>
      <c r="I10" s="21" t="e">
        <f t="shared" si="7"/>
        <v>#REF!</v>
      </c>
      <c r="K10" s="23" t="e">
        <f t="shared" si="8"/>
        <v>#REF!</v>
      </c>
      <c r="L10" s="23" t="e">
        <f t="shared" si="16"/>
        <v>#VALUE!</v>
      </c>
      <c r="M10" s="21" t="e">
        <f t="shared" si="9"/>
        <v>#VALUE!</v>
      </c>
      <c r="N10" s="21" t="e">
        <f t="shared" si="10"/>
        <v>#REF!</v>
      </c>
      <c r="O10" s="21" t="e">
        <f t="shared" si="11"/>
        <v>#REF!</v>
      </c>
      <c r="P10" s="21" t="e">
        <f t="shared" si="12"/>
        <v>#REF!</v>
      </c>
      <c r="Q10" s="21" t="e">
        <f t="shared" si="13"/>
        <v>#REF!</v>
      </c>
      <c r="R10" s="21" t="e">
        <f t="shared" si="14"/>
        <v>#REF!</v>
      </c>
      <c r="S10" s="21" t="e">
        <f t="shared" si="15"/>
        <v>#REF!</v>
      </c>
    </row>
    <row r="11" spans="1:19" x14ac:dyDescent="0.25">
      <c r="A11" s="21" t="e">
        <f t="shared" si="0"/>
        <v>#REF!</v>
      </c>
      <c r="B11" s="21" t="e">
        <f>'Graphique IMC'!#REF!</f>
        <v>#REF!</v>
      </c>
      <c r="C11" s="21" t="e">
        <f t="shared" si="1"/>
        <v>#VALUE!</v>
      </c>
      <c r="D11" s="21" t="e">
        <f t="shared" si="2"/>
        <v>#REF!</v>
      </c>
      <c r="E11" s="21" t="e">
        <f t="shared" si="3"/>
        <v>#REF!</v>
      </c>
      <c r="F11" s="21" t="e">
        <f t="shared" si="4"/>
        <v>#REF!</v>
      </c>
      <c r="G11" s="21" t="e">
        <f t="shared" si="5"/>
        <v>#REF!</v>
      </c>
      <c r="H11" s="21" t="e">
        <f t="shared" si="6"/>
        <v>#REF!</v>
      </c>
      <c r="I11" s="21" t="e">
        <f t="shared" si="7"/>
        <v>#REF!</v>
      </c>
      <c r="K11" s="23" t="e">
        <f t="shared" si="8"/>
        <v>#REF!</v>
      </c>
      <c r="L11" s="23" t="e">
        <f t="shared" si="16"/>
        <v>#VALUE!</v>
      </c>
      <c r="M11" s="21" t="e">
        <f t="shared" si="9"/>
        <v>#VALUE!</v>
      </c>
      <c r="N11" s="21" t="e">
        <f t="shared" si="10"/>
        <v>#REF!</v>
      </c>
      <c r="O11" s="21" t="e">
        <f t="shared" si="11"/>
        <v>#REF!</v>
      </c>
      <c r="P11" s="21" t="e">
        <f t="shared" si="12"/>
        <v>#REF!</v>
      </c>
      <c r="Q11" s="21" t="e">
        <f t="shared" si="13"/>
        <v>#REF!</v>
      </c>
      <c r="R11" s="21" t="e">
        <f t="shared" si="14"/>
        <v>#REF!</v>
      </c>
      <c r="S11" s="21" t="e">
        <f t="shared" si="15"/>
        <v>#REF!</v>
      </c>
    </row>
    <row r="12" spans="1:19" x14ac:dyDescent="0.25">
      <c r="A12" s="21" t="e">
        <f t="shared" si="0"/>
        <v>#REF!</v>
      </c>
      <c r="B12" s="21" t="e">
        <f>'Graphique IMC'!#REF!</f>
        <v>#REF!</v>
      </c>
      <c r="C12" s="21" t="e">
        <f t="shared" si="1"/>
        <v>#VALUE!</v>
      </c>
      <c r="D12" s="21" t="e">
        <f t="shared" si="2"/>
        <v>#REF!</v>
      </c>
      <c r="E12" s="21" t="e">
        <f t="shared" si="3"/>
        <v>#REF!</v>
      </c>
      <c r="F12" s="21" t="e">
        <f t="shared" si="4"/>
        <v>#REF!</v>
      </c>
      <c r="G12" s="21" t="e">
        <f t="shared" si="5"/>
        <v>#REF!</v>
      </c>
      <c r="H12" s="21" t="e">
        <f t="shared" si="6"/>
        <v>#REF!</v>
      </c>
      <c r="I12" s="21" t="e">
        <f t="shared" si="7"/>
        <v>#REF!</v>
      </c>
      <c r="K12" s="23" t="e">
        <f t="shared" si="8"/>
        <v>#REF!</v>
      </c>
      <c r="L12" s="23" t="e">
        <f t="shared" si="16"/>
        <v>#VALUE!</v>
      </c>
      <c r="M12" s="21" t="e">
        <f t="shared" si="9"/>
        <v>#VALUE!</v>
      </c>
      <c r="N12" s="21" t="e">
        <f t="shared" si="10"/>
        <v>#REF!</v>
      </c>
      <c r="O12" s="21" t="e">
        <f t="shared" si="11"/>
        <v>#REF!</v>
      </c>
      <c r="P12" s="21" t="e">
        <f t="shared" si="12"/>
        <v>#REF!</v>
      </c>
      <c r="Q12" s="21" t="e">
        <f t="shared" si="13"/>
        <v>#REF!</v>
      </c>
      <c r="R12" s="21" t="e">
        <f t="shared" si="14"/>
        <v>#REF!</v>
      </c>
      <c r="S12" s="21" t="e">
        <f t="shared" si="15"/>
        <v>#REF!</v>
      </c>
    </row>
    <row r="13" spans="1:19" x14ac:dyDescent="0.25">
      <c r="A13" s="21" t="e">
        <f t="shared" si="0"/>
        <v>#REF!</v>
      </c>
      <c r="B13" s="21" t="e">
        <f>'Graphique IMC'!#REF!</f>
        <v>#REF!</v>
      </c>
      <c r="C13" s="21" t="e">
        <f t="shared" si="1"/>
        <v>#VALUE!</v>
      </c>
      <c r="D13" s="21" t="e">
        <f t="shared" si="2"/>
        <v>#REF!</v>
      </c>
      <c r="E13" s="21" t="e">
        <f t="shared" si="3"/>
        <v>#REF!</v>
      </c>
      <c r="F13" s="21" t="e">
        <f t="shared" si="4"/>
        <v>#REF!</v>
      </c>
      <c r="G13" s="21" t="e">
        <f t="shared" si="5"/>
        <v>#REF!</v>
      </c>
      <c r="H13" s="21" t="e">
        <f t="shared" si="6"/>
        <v>#REF!</v>
      </c>
      <c r="I13" s="21" t="e">
        <f t="shared" si="7"/>
        <v>#REF!</v>
      </c>
      <c r="K13" s="23" t="e">
        <f t="shared" si="8"/>
        <v>#REF!</v>
      </c>
      <c r="L13" s="23" t="e">
        <f t="shared" si="16"/>
        <v>#VALUE!</v>
      </c>
      <c r="M13" s="21" t="e">
        <f t="shared" si="9"/>
        <v>#VALUE!</v>
      </c>
      <c r="N13" s="21" t="e">
        <f t="shared" si="10"/>
        <v>#REF!</v>
      </c>
      <c r="O13" s="21" t="e">
        <f t="shared" si="11"/>
        <v>#REF!</v>
      </c>
      <c r="P13" s="21" t="e">
        <f t="shared" si="12"/>
        <v>#REF!</v>
      </c>
      <c r="Q13" s="21" t="e">
        <f t="shared" si="13"/>
        <v>#REF!</v>
      </c>
      <c r="R13" s="21" t="e">
        <f t="shared" si="14"/>
        <v>#REF!</v>
      </c>
      <c r="S13" s="21" t="e">
        <f t="shared" si="15"/>
        <v>#REF!</v>
      </c>
    </row>
    <row r="14" spans="1:19" x14ac:dyDescent="0.25">
      <c r="A14" s="21" t="e">
        <f t="shared" si="0"/>
        <v>#REF!</v>
      </c>
      <c r="B14" s="21" t="e">
        <f>'Graphique IMC'!#REF!</f>
        <v>#REF!</v>
      </c>
      <c r="C14" s="21" t="e">
        <f t="shared" si="1"/>
        <v>#VALUE!</v>
      </c>
      <c r="D14" s="21" t="e">
        <f t="shared" si="2"/>
        <v>#REF!</v>
      </c>
      <c r="E14" s="21" t="e">
        <f t="shared" si="3"/>
        <v>#REF!</v>
      </c>
      <c r="F14" s="21" t="e">
        <f t="shared" si="4"/>
        <v>#REF!</v>
      </c>
      <c r="G14" s="21" t="e">
        <f t="shared" si="5"/>
        <v>#REF!</v>
      </c>
      <c r="H14" s="21" t="e">
        <f t="shared" si="6"/>
        <v>#REF!</v>
      </c>
      <c r="I14" s="21" t="e">
        <f t="shared" si="7"/>
        <v>#REF!</v>
      </c>
      <c r="K14" s="23" t="e">
        <f t="shared" si="8"/>
        <v>#REF!</v>
      </c>
      <c r="L14" s="23" t="e">
        <f t="shared" si="16"/>
        <v>#VALUE!</v>
      </c>
      <c r="M14" s="21" t="e">
        <f t="shared" si="9"/>
        <v>#VALUE!</v>
      </c>
      <c r="N14" s="21" t="e">
        <f t="shared" si="10"/>
        <v>#REF!</v>
      </c>
      <c r="O14" s="21" t="e">
        <f t="shared" si="11"/>
        <v>#REF!</v>
      </c>
      <c r="P14" s="21" t="e">
        <f t="shared" si="12"/>
        <v>#REF!</v>
      </c>
      <c r="Q14" s="21" t="e">
        <f t="shared" si="13"/>
        <v>#REF!</v>
      </c>
      <c r="R14" s="21" t="e">
        <f t="shared" si="14"/>
        <v>#REF!</v>
      </c>
      <c r="S14" s="21" t="e">
        <f t="shared" si="15"/>
        <v>#REF!</v>
      </c>
    </row>
    <row r="15" spans="1:19" x14ac:dyDescent="0.25">
      <c r="A15" s="21" t="e">
        <f t="shared" si="0"/>
        <v>#REF!</v>
      </c>
      <c r="B15" s="21" t="e">
        <f>'Graphique IMC'!#REF!</f>
        <v>#REF!</v>
      </c>
      <c r="C15" s="21" t="e">
        <f t="shared" si="1"/>
        <v>#VALUE!</v>
      </c>
      <c r="D15" s="21" t="e">
        <f t="shared" si="2"/>
        <v>#REF!</v>
      </c>
      <c r="E15" s="21" t="e">
        <f t="shared" si="3"/>
        <v>#REF!</v>
      </c>
      <c r="F15" s="21" t="e">
        <f t="shared" si="4"/>
        <v>#REF!</v>
      </c>
      <c r="G15" s="21" t="e">
        <f t="shared" si="5"/>
        <v>#REF!</v>
      </c>
      <c r="H15" s="21" t="e">
        <f t="shared" si="6"/>
        <v>#REF!</v>
      </c>
      <c r="I15" s="21" t="e">
        <f t="shared" si="7"/>
        <v>#REF!</v>
      </c>
      <c r="K15" s="23" t="e">
        <f t="shared" si="8"/>
        <v>#REF!</v>
      </c>
      <c r="L15" s="23" t="e">
        <f t="shared" si="16"/>
        <v>#VALUE!</v>
      </c>
      <c r="M15" s="21" t="e">
        <f t="shared" si="9"/>
        <v>#VALUE!</v>
      </c>
      <c r="N15" s="21" t="e">
        <f t="shared" si="10"/>
        <v>#REF!</v>
      </c>
      <c r="O15" s="21" t="e">
        <f t="shared" si="11"/>
        <v>#REF!</v>
      </c>
      <c r="P15" s="21" t="e">
        <f t="shared" si="12"/>
        <v>#REF!</v>
      </c>
      <c r="Q15" s="21" t="e">
        <f t="shared" si="13"/>
        <v>#REF!</v>
      </c>
      <c r="R15" s="21" t="e">
        <f t="shared" si="14"/>
        <v>#REF!</v>
      </c>
      <c r="S15" s="21" t="e">
        <f t="shared" si="15"/>
        <v>#REF!</v>
      </c>
    </row>
    <row r="16" spans="1:19" x14ac:dyDescent="0.25">
      <c r="A16" s="21" t="e">
        <f t="shared" si="0"/>
        <v>#REF!</v>
      </c>
      <c r="B16" s="21" t="e">
        <f>'Graphique IMC'!#REF!</f>
        <v>#REF!</v>
      </c>
      <c r="C16" s="21" t="e">
        <f t="shared" si="1"/>
        <v>#VALUE!</v>
      </c>
      <c r="D16" s="21" t="e">
        <f t="shared" si="2"/>
        <v>#REF!</v>
      </c>
      <c r="E16" s="21" t="e">
        <f t="shared" si="3"/>
        <v>#REF!</v>
      </c>
      <c r="F16" s="21" t="e">
        <f t="shared" si="4"/>
        <v>#REF!</v>
      </c>
      <c r="G16" s="21" t="e">
        <f t="shared" si="5"/>
        <v>#REF!</v>
      </c>
      <c r="H16" s="21" t="e">
        <f t="shared" si="6"/>
        <v>#REF!</v>
      </c>
      <c r="I16" s="21" t="e">
        <f t="shared" si="7"/>
        <v>#REF!</v>
      </c>
      <c r="K16" s="23" t="e">
        <f t="shared" si="8"/>
        <v>#REF!</v>
      </c>
      <c r="L16" s="23" t="e">
        <f t="shared" si="16"/>
        <v>#VALUE!</v>
      </c>
      <c r="M16" s="21" t="e">
        <f t="shared" si="9"/>
        <v>#VALUE!</v>
      </c>
      <c r="N16" s="21" t="e">
        <f t="shared" si="10"/>
        <v>#REF!</v>
      </c>
      <c r="O16" s="21" t="e">
        <f t="shared" si="11"/>
        <v>#REF!</v>
      </c>
      <c r="P16" s="21" t="e">
        <f t="shared" si="12"/>
        <v>#REF!</v>
      </c>
      <c r="Q16" s="21" t="e">
        <f t="shared" si="13"/>
        <v>#REF!</v>
      </c>
      <c r="R16" s="21" t="e">
        <f t="shared" si="14"/>
        <v>#REF!</v>
      </c>
      <c r="S16" s="21" t="e">
        <f t="shared" si="15"/>
        <v>#REF!</v>
      </c>
    </row>
    <row r="17" spans="1:19" x14ac:dyDescent="0.25">
      <c r="A17" s="21" t="e">
        <f t="shared" si="0"/>
        <v>#REF!</v>
      </c>
      <c r="B17" s="21" t="e">
        <f>'Graphique IMC'!#REF!</f>
        <v>#REF!</v>
      </c>
      <c r="C17" s="21" t="e">
        <f t="shared" si="1"/>
        <v>#VALUE!</v>
      </c>
      <c r="D17" s="21" t="e">
        <f t="shared" si="2"/>
        <v>#REF!</v>
      </c>
      <c r="E17" s="21" t="e">
        <f t="shared" si="3"/>
        <v>#REF!</v>
      </c>
      <c r="F17" s="21" t="e">
        <f t="shared" si="4"/>
        <v>#REF!</v>
      </c>
      <c r="G17" s="21" t="e">
        <f t="shared" si="5"/>
        <v>#REF!</v>
      </c>
      <c r="H17" s="21" t="e">
        <f t="shared" si="6"/>
        <v>#REF!</v>
      </c>
      <c r="I17" s="21" t="e">
        <f t="shared" si="7"/>
        <v>#REF!</v>
      </c>
      <c r="K17" s="23" t="e">
        <f t="shared" si="8"/>
        <v>#REF!</v>
      </c>
      <c r="L17" s="23" t="e">
        <f t="shared" si="16"/>
        <v>#VALUE!</v>
      </c>
      <c r="M17" s="21" t="e">
        <f t="shared" si="9"/>
        <v>#VALUE!</v>
      </c>
      <c r="N17" s="21" t="e">
        <f t="shared" si="10"/>
        <v>#REF!</v>
      </c>
      <c r="O17" s="21" t="e">
        <f t="shared" si="11"/>
        <v>#REF!</v>
      </c>
      <c r="P17" s="21" t="e">
        <f t="shared" si="12"/>
        <v>#REF!</v>
      </c>
      <c r="Q17" s="21" t="e">
        <f t="shared" si="13"/>
        <v>#REF!</v>
      </c>
      <c r="R17" s="21" t="e">
        <f t="shared" si="14"/>
        <v>#REF!</v>
      </c>
      <c r="S17" s="21" t="e">
        <f t="shared" si="15"/>
        <v>#REF!</v>
      </c>
    </row>
    <row r="18" spans="1:19" x14ac:dyDescent="0.25">
      <c r="A18" s="21" t="e">
        <f t="shared" si="0"/>
        <v>#REF!</v>
      </c>
      <c r="B18" s="21" t="e">
        <f>'Graphique IMC'!#REF!</f>
        <v>#REF!</v>
      </c>
      <c r="C18" s="21" t="e">
        <f t="shared" si="1"/>
        <v>#VALUE!</v>
      </c>
      <c r="D18" s="21" t="e">
        <f t="shared" si="2"/>
        <v>#REF!</v>
      </c>
      <c r="E18" s="21" t="e">
        <f t="shared" si="3"/>
        <v>#REF!</v>
      </c>
      <c r="F18" s="21" t="e">
        <f t="shared" si="4"/>
        <v>#REF!</v>
      </c>
      <c r="G18" s="21" t="e">
        <f t="shared" si="5"/>
        <v>#REF!</v>
      </c>
      <c r="H18" s="21" t="e">
        <f t="shared" si="6"/>
        <v>#REF!</v>
      </c>
      <c r="I18" s="21" t="e">
        <f t="shared" si="7"/>
        <v>#REF!</v>
      </c>
      <c r="K18" s="23" t="e">
        <f t="shared" si="8"/>
        <v>#REF!</v>
      </c>
      <c r="L18" s="23" t="e">
        <f t="shared" si="16"/>
        <v>#VALUE!</v>
      </c>
      <c r="M18" s="21" t="e">
        <f t="shared" si="9"/>
        <v>#VALUE!</v>
      </c>
      <c r="N18" s="21" t="e">
        <f t="shared" si="10"/>
        <v>#REF!</v>
      </c>
      <c r="O18" s="21" t="e">
        <f t="shared" si="11"/>
        <v>#REF!</v>
      </c>
      <c r="P18" s="21" t="e">
        <f t="shared" si="12"/>
        <v>#REF!</v>
      </c>
      <c r="Q18" s="21" t="e">
        <f t="shared" si="13"/>
        <v>#REF!</v>
      </c>
      <c r="R18" s="21" t="e">
        <f t="shared" si="14"/>
        <v>#REF!</v>
      </c>
      <c r="S18" s="21" t="e">
        <f t="shared" si="15"/>
        <v>#REF!</v>
      </c>
    </row>
    <row r="19" spans="1:19" x14ac:dyDescent="0.25">
      <c r="A19" s="21" t="e">
        <f t="shared" si="0"/>
        <v>#REF!</v>
      </c>
      <c r="B19" s="21" t="e">
        <f>'Graphique IMC'!#REF!</f>
        <v>#REF!</v>
      </c>
      <c r="C19" s="21" t="e">
        <f t="shared" si="1"/>
        <v>#VALUE!</v>
      </c>
      <c r="D19" s="21" t="e">
        <f t="shared" si="2"/>
        <v>#REF!</v>
      </c>
      <c r="E19" s="21" t="e">
        <f t="shared" si="3"/>
        <v>#REF!</v>
      </c>
      <c r="F19" s="21" t="e">
        <f t="shared" si="4"/>
        <v>#REF!</v>
      </c>
      <c r="G19" s="21" t="e">
        <f t="shared" si="5"/>
        <v>#REF!</v>
      </c>
      <c r="H19" s="21" t="e">
        <f t="shared" si="6"/>
        <v>#REF!</v>
      </c>
      <c r="I19" s="21" t="e">
        <f t="shared" si="7"/>
        <v>#REF!</v>
      </c>
      <c r="K19" s="23" t="e">
        <f t="shared" si="8"/>
        <v>#REF!</v>
      </c>
      <c r="L19" s="23" t="e">
        <f t="shared" si="16"/>
        <v>#VALUE!</v>
      </c>
      <c r="M19" s="21" t="e">
        <f t="shared" si="9"/>
        <v>#VALUE!</v>
      </c>
      <c r="N19" s="21" t="e">
        <f t="shared" si="10"/>
        <v>#REF!</v>
      </c>
      <c r="O19" s="21" t="e">
        <f t="shared" si="11"/>
        <v>#REF!</v>
      </c>
      <c r="P19" s="21" t="e">
        <f t="shared" si="12"/>
        <v>#REF!</v>
      </c>
      <c r="Q19" s="21" t="e">
        <f t="shared" si="13"/>
        <v>#REF!</v>
      </c>
      <c r="R19" s="21" t="e">
        <f t="shared" si="14"/>
        <v>#REF!</v>
      </c>
      <c r="S19" s="21" t="e">
        <f t="shared" si="15"/>
        <v>#REF!</v>
      </c>
    </row>
    <row r="20" spans="1:19" x14ac:dyDescent="0.25">
      <c r="A20" s="21" t="e">
        <f t="shared" si="0"/>
        <v>#REF!</v>
      </c>
      <c r="B20" s="21" t="e">
        <f>'Graphique IMC'!#REF!</f>
        <v>#REF!</v>
      </c>
      <c r="C20" s="21" t="e">
        <f t="shared" si="1"/>
        <v>#VALUE!</v>
      </c>
      <c r="D20" s="21" t="e">
        <f t="shared" si="2"/>
        <v>#REF!</v>
      </c>
      <c r="E20" s="21" t="e">
        <f t="shared" si="3"/>
        <v>#REF!</v>
      </c>
      <c r="F20" s="21" t="e">
        <f t="shared" si="4"/>
        <v>#REF!</v>
      </c>
      <c r="G20" s="21" t="e">
        <f t="shared" si="5"/>
        <v>#REF!</v>
      </c>
      <c r="H20" s="21" t="e">
        <f t="shared" si="6"/>
        <v>#REF!</v>
      </c>
      <c r="I20" s="21" t="e">
        <f t="shared" si="7"/>
        <v>#REF!</v>
      </c>
      <c r="K20" s="23" t="e">
        <f t="shared" si="8"/>
        <v>#REF!</v>
      </c>
      <c r="L20" s="23" t="e">
        <f t="shared" si="16"/>
        <v>#VALUE!</v>
      </c>
      <c r="M20" s="21" t="e">
        <f t="shared" si="9"/>
        <v>#VALUE!</v>
      </c>
      <c r="N20" s="21" t="e">
        <f t="shared" si="10"/>
        <v>#REF!</v>
      </c>
      <c r="O20" s="21" t="e">
        <f t="shared" si="11"/>
        <v>#REF!</v>
      </c>
      <c r="P20" s="21" t="e">
        <f t="shared" si="12"/>
        <v>#REF!</v>
      </c>
      <c r="Q20" s="21" t="e">
        <f t="shared" si="13"/>
        <v>#REF!</v>
      </c>
      <c r="R20" s="21" t="e">
        <f t="shared" si="14"/>
        <v>#REF!</v>
      </c>
      <c r="S20" s="21" t="e">
        <f t="shared" si="15"/>
        <v>#REF!</v>
      </c>
    </row>
    <row r="21" spans="1:19" x14ac:dyDescent="0.25">
      <c r="A21" s="21" t="e">
        <f t="shared" si="0"/>
        <v>#REF!</v>
      </c>
      <c r="B21" s="21" t="e">
        <f>'Graphique IMC'!#REF!</f>
        <v>#REF!</v>
      </c>
      <c r="C21" s="21" t="e">
        <f t="shared" si="1"/>
        <v>#VALUE!</v>
      </c>
      <c r="D21" s="21" t="e">
        <f t="shared" si="2"/>
        <v>#REF!</v>
      </c>
      <c r="E21" s="21" t="e">
        <f t="shared" si="3"/>
        <v>#REF!</v>
      </c>
      <c r="F21" s="21" t="e">
        <f t="shared" si="4"/>
        <v>#REF!</v>
      </c>
      <c r="G21" s="21" t="e">
        <f t="shared" si="5"/>
        <v>#REF!</v>
      </c>
      <c r="H21" s="21" t="e">
        <f t="shared" si="6"/>
        <v>#REF!</v>
      </c>
      <c r="I21" s="21" t="e">
        <f t="shared" si="7"/>
        <v>#REF!</v>
      </c>
      <c r="K21" s="23" t="e">
        <f t="shared" si="8"/>
        <v>#REF!</v>
      </c>
      <c r="L21" s="23" t="e">
        <f t="shared" si="16"/>
        <v>#VALUE!</v>
      </c>
      <c r="M21" s="21" t="e">
        <f t="shared" si="9"/>
        <v>#VALUE!</v>
      </c>
      <c r="N21" s="21" t="e">
        <f t="shared" si="10"/>
        <v>#REF!</v>
      </c>
      <c r="O21" s="21" t="e">
        <f t="shared" si="11"/>
        <v>#REF!</v>
      </c>
      <c r="P21" s="21" t="e">
        <f t="shared" si="12"/>
        <v>#REF!</v>
      </c>
      <c r="Q21" s="21" t="e">
        <f t="shared" si="13"/>
        <v>#REF!</v>
      </c>
      <c r="R21" s="21" t="e">
        <f t="shared" si="14"/>
        <v>#REF!</v>
      </c>
      <c r="S21" s="21" t="e">
        <f t="shared" si="15"/>
        <v>#REF!</v>
      </c>
    </row>
    <row r="22" spans="1:19" x14ac:dyDescent="0.25">
      <c r="A22" s="21" t="e">
        <f t="shared" si="0"/>
        <v>#REF!</v>
      </c>
      <c r="B22" s="21" t="e">
        <f>'Graphique IMC'!#REF!</f>
        <v>#REF!</v>
      </c>
      <c r="C22" s="21" t="e">
        <f t="shared" si="1"/>
        <v>#VALUE!</v>
      </c>
      <c r="D22" s="21" t="e">
        <f t="shared" si="2"/>
        <v>#REF!</v>
      </c>
      <c r="E22" s="21" t="e">
        <f t="shared" si="3"/>
        <v>#REF!</v>
      </c>
      <c r="F22" s="21" t="e">
        <f t="shared" si="4"/>
        <v>#REF!</v>
      </c>
      <c r="G22" s="21" t="e">
        <f t="shared" si="5"/>
        <v>#REF!</v>
      </c>
      <c r="H22" s="21" t="e">
        <f t="shared" si="6"/>
        <v>#REF!</v>
      </c>
      <c r="I22" s="21" t="e">
        <f t="shared" si="7"/>
        <v>#REF!</v>
      </c>
      <c r="K22" s="23" t="e">
        <f t="shared" si="8"/>
        <v>#REF!</v>
      </c>
      <c r="L22" s="23" t="e">
        <f t="shared" si="16"/>
        <v>#VALUE!</v>
      </c>
      <c r="M22" s="21" t="e">
        <f t="shared" si="9"/>
        <v>#VALUE!</v>
      </c>
      <c r="N22" s="21" t="e">
        <f t="shared" si="10"/>
        <v>#REF!</v>
      </c>
      <c r="O22" s="21" t="e">
        <f t="shared" si="11"/>
        <v>#REF!</v>
      </c>
      <c r="P22" s="21" t="e">
        <f t="shared" si="12"/>
        <v>#REF!</v>
      </c>
      <c r="Q22" s="21" t="e">
        <f t="shared" si="13"/>
        <v>#REF!</v>
      </c>
      <c r="R22" s="21" t="e">
        <f t="shared" si="14"/>
        <v>#REF!</v>
      </c>
      <c r="S22" s="21" t="e">
        <f t="shared" si="15"/>
        <v>#REF!</v>
      </c>
    </row>
    <row r="23" spans="1:19" x14ac:dyDescent="0.25">
      <c r="A23" s="21" t="e">
        <f t="shared" si="0"/>
        <v>#REF!</v>
      </c>
      <c r="B23" s="21" t="e">
        <f>'Graphique IMC'!#REF!</f>
        <v>#REF!</v>
      </c>
      <c r="C23" s="21" t="e">
        <f t="shared" si="1"/>
        <v>#VALUE!</v>
      </c>
      <c r="D23" s="21" t="e">
        <f t="shared" si="2"/>
        <v>#REF!</v>
      </c>
      <c r="E23" s="21" t="e">
        <f t="shared" si="3"/>
        <v>#REF!</v>
      </c>
      <c r="F23" s="21" t="e">
        <f t="shared" si="4"/>
        <v>#REF!</v>
      </c>
      <c r="G23" s="21" t="e">
        <f t="shared" si="5"/>
        <v>#REF!</v>
      </c>
      <c r="H23" s="21" t="e">
        <f t="shared" si="6"/>
        <v>#REF!</v>
      </c>
      <c r="I23" s="21" t="e">
        <f t="shared" si="7"/>
        <v>#REF!</v>
      </c>
      <c r="K23" s="23" t="e">
        <f t="shared" si="8"/>
        <v>#REF!</v>
      </c>
      <c r="L23" s="23" t="e">
        <f t="shared" si="16"/>
        <v>#VALUE!</v>
      </c>
      <c r="M23" s="21" t="e">
        <f t="shared" si="9"/>
        <v>#VALUE!</v>
      </c>
      <c r="N23" s="21" t="e">
        <f t="shared" si="10"/>
        <v>#REF!</v>
      </c>
      <c r="O23" s="21" t="e">
        <f t="shared" si="11"/>
        <v>#REF!</v>
      </c>
      <c r="P23" s="21" t="e">
        <f t="shared" si="12"/>
        <v>#REF!</v>
      </c>
      <c r="Q23" s="21" t="e">
        <f t="shared" si="13"/>
        <v>#REF!</v>
      </c>
      <c r="R23" s="21" t="e">
        <f t="shared" si="14"/>
        <v>#REF!</v>
      </c>
      <c r="S23" s="21" t="e">
        <f t="shared" si="15"/>
        <v>#REF!</v>
      </c>
    </row>
    <row r="24" spans="1:19" x14ac:dyDescent="0.25">
      <c r="A24" s="21" t="e">
        <f t="shared" si="0"/>
        <v>#REF!</v>
      </c>
      <c r="B24" s="21" t="e">
        <f>'Graphique IMC'!#REF!</f>
        <v>#REF!</v>
      </c>
      <c r="C24" s="21" t="e">
        <f t="shared" si="1"/>
        <v>#VALUE!</v>
      </c>
      <c r="D24" s="21" t="e">
        <f t="shared" si="2"/>
        <v>#REF!</v>
      </c>
      <c r="E24" s="21" t="e">
        <f t="shared" si="3"/>
        <v>#REF!</v>
      </c>
      <c r="F24" s="21" t="e">
        <f t="shared" si="4"/>
        <v>#REF!</v>
      </c>
      <c r="G24" s="21" t="e">
        <f t="shared" si="5"/>
        <v>#REF!</v>
      </c>
      <c r="H24" s="21" t="e">
        <f t="shared" si="6"/>
        <v>#REF!</v>
      </c>
      <c r="I24" s="21" t="e">
        <f t="shared" si="7"/>
        <v>#REF!</v>
      </c>
      <c r="K24" s="23" t="e">
        <f t="shared" si="8"/>
        <v>#REF!</v>
      </c>
      <c r="L24" s="23" t="e">
        <f t="shared" si="16"/>
        <v>#VALUE!</v>
      </c>
      <c r="M24" s="21" t="e">
        <f t="shared" si="9"/>
        <v>#VALUE!</v>
      </c>
      <c r="N24" s="21" t="e">
        <f t="shared" si="10"/>
        <v>#REF!</v>
      </c>
      <c r="O24" s="21" t="e">
        <f t="shared" si="11"/>
        <v>#REF!</v>
      </c>
      <c r="P24" s="21" t="e">
        <f t="shared" si="12"/>
        <v>#REF!</v>
      </c>
      <c r="Q24" s="21" t="e">
        <f t="shared" si="13"/>
        <v>#REF!</v>
      </c>
      <c r="R24" s="21" t="e">
        <f t="shared" si="14"/>
        <v>#REF!</v>
      </c>
      <c r="S24" s="21" t="e">
        <f t="shared" si="15"/>
        <v>#REF!</v>
      </c>
    </row>
    <row r="25" spans="1:19" x14ac:dyDescent="0.25">
      <c r="A25" s="21" t="e">
        <f t="shared" si="0"/>
        <v>#REF!</v>
      </c>
      <c r="B25" s="21" t="e">
        <f>'Graphique IMC'!#REF!</f>
        <v>#REF!</v>
      </c>
      <c r="C25" s="21" t="e">
        <f t="shared" si="1"/>
        <v>#VALUE!</v>
      </c>
      <c r="D25" s="21" t="e">
        <f t="shared" si="2"/>
        <v>#REF!</v>
      </c>
      <c r="E25" s="21" t="e">
        <f t="shared" si="3"/>
        <v>#REF!</v>
      </c>
      <c r="F25" s="21" t="e">
        <f t="shared" si="4"/>
        <v>#REF!</v>
      </c>
      <c r="G25" s="21" t="e">
        <f t="shared" si="5"/>
        <v>#REF!</v>
      </c>
      <c r="H25" s="21" t="e">
        <f t="shared" si="6"/>
        <v>#REF!</v>
      </c>
      <c r="I25" s="21" t="e">
        <f t="shared" si="7"/>
        <v>#REF!</v>
      </c>
      <c r="K25" s="23" t="e">
        <f t="shared" si="8"/>
        <v>#REF!</v>
      </c>
      <c r="L25" s="23" t="e">
        <f t="shared" si="16"/>
        <v>#VALUE!</v>
      </c>
      <c r="M25" s="21" t="e">
        <f t="shared" si="9"/>
        <v>#VALUE!</v>
      </c>
      <c r="N25" s="21" t="e">
        <f t="shared" si="10"/>
        <v>#REF!</v>
      </c>
      <c r="O25" s="21" t="e">
        <f t="shared" si="11"/>
        <v>#REF!</v>
      </c>
      <c r="P25" s="21" t="e">
        <f t="shared" si="12"/>
        <v>#REF!</v>
      </c>
      <c r="Q25" s="21" t="e">
        <f t="shared" si="13"/>
        <v>#REF!</v>
      </c>
      <c r="R25" s="21" t="e">
        <f t="shared" si="14"/>
        <v>#REF!</v>
      </c>
      <c r="S25" s="21" t="e">
        <f t="shared" si="15"/>
        <v>#REF!</v>
      </c>
    </row>
    <row r="26" spans="1:19" x14ac:dyDescent="0.25">
      <c r="A26" s="21" t="e">
        <f t="shared" si="0"/>
        <v>#REF!</v>
      </c>
      <c r="B26" s="21" t="e">
        <f>'Graphique IMC'!#REF!</f>
        <v>#REF!</v>
      </c>
      <c r="C26" s="21" t="e">
        <f t="shared" si="1"/>
        <v>#VALUE!</v>
      </c>
      <c r="D26" s="21" t="e">
        <f t="shared" si="2"/>
        <v>#REF!</v>
      </c>
      <c r="E26" s="21" t="e">
        <f t="shared" si="3"/>
        <v>#REF!</v>
      </c>
      <c r="F26" s="21" t="e">
        <f t="shared" si="4"/>
        <v>#REF!</v>
      </c>
      <c r="G26" s="21" t="e">
        <f t="shared" si="5"/>
        <v>#REF!</v>
      </c>
      <c r="H26" s="21" t="e">
        <f t="shared" si="6"/>
        <v>#REF!</v>
      </c>
      <c r="I26" s="21" t="e">
        <f t="shared" si="7"/>
        <v>#REF!</v>
      </c>
      <c r="K26" s="23" t="e">
        <f t="shared" si="8"/>
        <v>#REF!</v>
      </c>
      <c r="L26" s="23" t="e">
        <f t="shared" si="16"/>
        <v>#VALUE!</v>
      </c>
      <c r="M26" s="21" t="e">
        <f t="shared" si="9"/>
        <v>#VALUE!</v>
      </c>
      <c r="N26" s="21" t="e">
        <f t="shared" si="10"/>
        <v>#REF!</v>
      </c>
      <c r="O26" s="21" t="e">
        <f t="shared" si="11"/>
        <v>#REF!</v>
      </c>
      <c r="P26" s="21" t="e">
        <f t="shared" si="12"/>
        <v>#REF!</v>
      </c>
      <c r="Q26" s="21" t="e">
        <f t="shared" si="13"/>
        <v>#REF!</v>
      </c>
      <c r="R26" s="21" t="e">
        <f t="shared" si="14"/>
        <v>#REF!</v>
      </c>
      <c r="S26" s="21" t="e">
        <f t="shared" si="15"/>
        <v>#REF!</v>
      </c>
    </row>
    <row r="27" spans="1:19" x14ac:dyDescent="0.25">
      <c r="A27" s="21" t="e">
        <f t="shared" si="0"/>
        <v>#REF!</v>
      </c>
      <c r="B27" s="21" t="e">
        <f>'Graphique IMC'!#REF!</f>
        <v>#REF!</v>
      </c>
      <c r="C27" s="21" t="e">
        <f t="shared" si="1"/>
        <v>#VALUE!</v>
      </c>
      <c r="D27" s="21" t="e">
        <f t="shared" si="2"/>
        <v>#REF!</v>
      </c>
      <c r="E27" s="21" t="e">
        <f t="shared" si="3"/>
        <v>#REF!</v>
      </c>
      <c r="F27" s="21" t="e">
        <f t="shared" si="4"/>
        <v>#REF!</v>
      </c>
      <c r="G27" s="21" t="e">
        <f t="shared" si="5"/>
        <v>#REF!</v>
      </c>
      <c r="H27" s="21" t="e">
        <f t="shared" si="6"/>
        <v>#REF!</v>
      </c>
      <c r="I27" s="21" t="e">
        <f t="shared" si="7"/>
        <v>#REF!</v>
      </c>
      <c r="K27" s="23" t="e">
        <f t="shared" si="8"/>
        <v>#REF!</v>
      </c>
      <c r="L27" s="23" t="e">
        <f t="shared" si="16"/>
        <v>#VALUE!</v>
      </c>
      <c r="M27" s="21" t="e">
        <f t="shared" si="9"/>
        <v>#VALUE!</v>
      </c>
      <c r="N27" s="21" t="e">
        <f t="shared" si="10"/>
        <v>#REF!</v>
      </c>
      <c r="O27" s="21" t="e">
        <f t="shared" si="11"/>
        <v>#REF!</v>
      </c>
      <c r="P27" s="21" t="e">
        <f t="shared" si="12"/>
        <v>#REF!</v>
      </c>
      <c r="Q27" s="21" t="e">
        <f t="shared" si="13"/>
        <v>#REF!</v>
      </c>
      <c r="R27" s="21" t="e">
        <f t="shared" si="14"/>
        <v>#REF!</v>
      </c>
      <c r="S27" s="21" t="e">
        <f t="shared" si="15"/>
        <v>#REF!</v>
      </c>
    </row>
    <row r="28" spans="1:19" x14ac:dyDescent="0.25">
      <c r="A28" s="21" t="e">
        <f t="shared" si="0"/>
        <v>#REF!</v>
      </c>
      <c r="B28" s="21" t="e">
        <f t="shared" ref="B28:B34" si="17">B27+1</f>
        <v>#REF!</v>
      </c>
      <c r="C28" s="21" t="e">
        <f t="shared" si="1"/>
        <v>#VALUE!</v>
      </c>
      <c r="D28" s="21" t="e">
        <f t="shared" si="2"/>
        <v>#REF!</v>
      </c>
      <c r="E28" s="21" t="e">
        <f t="shared" si="3"/>
        <v>#REF!</v>
      </c>
      <c r="F28" s="21" t="e">
        <f t="shared" si="4"/>
        <v>#REF!</v>
      </c>
      <c r="G28" s="21" t="e">
        <f t="shared" si="5"/>
        <v>#REF!</v>
      </c>
      <c r="H28" s="21" t="e">
        <f t="shared" si="6"/>
        <v>#REF!</v>
      </c>
      <c r="I28" s="21" t="e">
        <f t="shared" si="7"/>
        <v>#REF!</v>
      </c>
      <c r="K28" s="23" t="e">
        <f t="shared" si="8"/>
        <v>#REF!</v>
      </c>
      <c r="L28" s="23" t="e">
        <f t="shared" si="16"/>
        <v>#VALUE!</v>
      </c>
      <c r="M28" s="21" t="e">
        <f t="shared" si="9"/>
        <v>#VALUE!</v>
      </c>
      <c r="N28" s="21" t="e">
        <f t="shared" si="10"/>
        <v>#REF!</v>
      </c>
      <c r="O28" s="21" t="e">
        <f t="shared" si="11"/>
        <v>#REF!</v>
      </c>
      <c r="P28" s="21" t="e">
        <f t="shared" si="12"/>
        <v>#REF!</v>
      </c>
      <c r="Q28" s="21" t="e">
        <f t="shared" si="13"/>
        <v>#REF!</v>
      </c>
      <c r="R28" s="21" t="e">
        <f t="shared" si="14"/>
        <v>#REF!</v>
      </c>
      <c r="S28" s="21" t="e">
        <f t="shared" si="15"/>
        <v>#REF!</v>
      </c>
    </row>
    <row r="29" spans="1:19" x14ac:dyDescent="0.25">
      <c r="A29" s="21" t="e">
        <f t="shared" si="0"/>
        <v>#REF!</v>
      </c>
      <c r="B29" s="21" t="e">
        <f t="shared" si="17"/>
        <v>#REF!</v>
      </c>
      <c r="C29" s="21" t="e">
        <f t="shared" si="1"/>
        <v>#VALUE!</v>
      </c>
      <c r="D29" s="21" t="e">
        <f t="shared" si="2"/>
        <v>#REF!</v>
      </c>
      <c r="E29" s="21" t="e">
        <f t="shared" si="3"/>
        <v>#REF!</v>
      </c>
      <c r="F29" s="21" t="e">
        <f t="shared" si="4"/>
        <v>#REF!</v>
      </c>
      <c r="G29" s="21" t="e">
        <f t="shared" si="5"/>
        <v>#REF!</v>
      </c>
      <c r="H29" s="21" t="e">
        <f t="shared" si="6"/>
        <v>#REF!</v>
      </c>
      <c r="I29" s="21" t="e">
        <f t="shared" si="7"/>
        <v>#REF!</v>
      </c>
      <c r="K29" s="23" t="e">
        <f t="shared" si="8"/>
        <v>#REF!</v>
      </c>
      <c r="L29" s="23" t="e">
        <f t="shared" si="16"/>
        <v>#VALUE!</v>
      </c>
      <c r="M29" s="21" t="e">
        <f t="shared" si="9"/>
        <v>#VALUE!</v>
      </c>
      <c r="N29" s="21" t="e">
        <f t="shared" si="10"/>
        <v>#REF!</v>
      </c>
      <c r="O29" s="21" t="e">
        <f t="shared" si="11"/>
        <v>#REF!</v>
      </c>
      <c r="P29" s="21" t="e">
        <f t="shared" si="12"/>
        <v>#REF!</v>
      </c>
      <c r="Q29" s="21" t="e">
        <f t="shared" si="13"/>
        <v>#REF!</v>
      </c>
      <c r="R29" s="21" t="e">
        <f t="shared" si="14"/>
        <v>#REF!</v>
      </c>
      <c r="S29" s="21" t="e">
        <f t="shared" si="15"/>
        <v>#REF!</v>
      </c>
    </row>
    <row r="30" spans="1:19" x14ac:dyDescent="0.25">
      <c r="A30" s="21" t="e">
        <f t="shared" si="0"/>
        <v>#REF!</v>
      </c>
      <c r="B30" s="21" t="e">
        <f t="shared" si="17"/>
        <v>#REF!</v>
      </c>
      <c r="C30" s="21" t="e">
        <f t="shared" si="1"/>
        <v>#VALUE!</v>
      </c>
      <c r="D30" s="21" t="e">
        <f t="shared" si="2"/>
        <v>#REF!</v>
      </c>
      <c r="E30" s="21" t="e">
        <f t="shared" si="3"/>
        <v>#REF!</v>
      </c>
      <c r="F30" s="21" t="e">
        <f t="shared" si="4"/>
        <v>#REF!</v>
      </c>
      <c r="G30" s="21" t="e">
        <f t="shared" si="5"/>
        <v>#REF!</v>
      </c>
      <c r="H30" s="21" t="e">
        <f t="shared" si="6"/>
        <v>#REF!</v>
      </c>
      <c r="I30" s="21" t="e">
        <f t="shared" si="7"/>
        <v>#REF!</v>
      </c>
      <c r="K30" s="23" t="e">
        <f t="shared" si="8"/>
        <v>#REF!</v>
      </c>
      <c r="L30" s="23" t="e">
        <f t="shared" si="16"/>
        <v>#VALUE!</v>
      </c>
      <c r="M30" s="21" t="e">
        <f t="shared" si="9"/>
        <v>#VALUE!</v>
      </c>
      <c r="N30" s="21" t="e">
        <f t="shared" si="10"/>
        <v>#REF!</v>
      </c>
      <c r="O30" s="21" t="e">
        <f t="shared" si="11"/>
        <v>#REF!</v>
      </c>
      <c r="P30" s="21" t="e">
        <f t="shared" si="12"/>
        <v>#REF!</v>
      </c>
      <c r="Q30" s="21" t="e">
        <f t="shared" si="13"/>
        <v>#REF!</v>
      </c>
      <c r="R30" s="21" t="e">
        <f t="shared" si="14"/>
        <v>#REF!</v>
      </c>
      <c r="S30" s="21" t="e">
        <f t="shared" si="15"/>
        <v>#REF!</v>
      </c>
    </row>
    <row r="31" spans="1:19" x14ac:dyDescent="0.25">
      <c r="A31" s="21" t="e">
        <f t="shared" si="0"/>
        <v>#REF!</v>
      </c>
      <c r="B31" s="21" t="e">
        <f t="shared" si="17"/>
        <v>#REF!</v>
      </c>
      <c r="C31" s="21" t="e">
        <f t="shared" si="1"/>
        <v>#VALUE!</v>
      </c>
      <c r="D31" s="21" t="e">
        <f t="shared" si="2"/>
        <v>#REF!</v>
      </c>
      <c r="E31" s="21" t="e">
        <f t="shared" si="3"/>
        <v>#REF!</v>
      </c>
      <c r="F31" s="21" t="e">
        <f t="shared" si="4"/>
        <v>#REF!</v>
      </c>
      <c r="G31" s="21" t="e">
        <f t="shared" si="5"/>
        <v>#REF!</v>
      </c>
      <c r="H31" s="21" t="e">
        <f t="shared" si="6"/>
        <v>#REF!</v>
      </c>
      <c r="I31" s="21" t="e">
        <f t="shared" si="7"/>
        <v>#REF!</v>
      </c>
      <c r="K31" s="23" t="e">
        <f t="shared" si="8"/>
        <v>#REF!</v>
      </c>
      <c r="L31" s="23" t="e">
        <f t="shared" si="16"/>
        <v>#VALUE!</v>
      </c>
      <c r="M31" s="21" t="e">
        <f t="shared" si="9"/>
        <v>#VALUE!</v>
      </c>
      <c r="N31" s="21" t="e">
        <f t="shared" si="10"/>
        <v>#REF!</v>
      </c>
      <c r="O31" s="21" t="e">
        <f t="shared" si="11"/>
        <v>#REF!</v>
      </c>
      <c r="P31" s="21" t="e">
        <f t="shared" si="12"/>
        <v>#REF!</v>
      </c>
      <c r="Q31" s="21" t="e">
        <f t="shared" si="13"/>
        <v>#REF!</v>
      </c>
      <c r="R31" s="21" t="e">
        <f t="shared" si="14"/>
        <v>#REF!</v>
      </c>
      <c r="S31" s="21" t="e">
        <f t="shared" si="15"/>
        <v>#REF!</v>
      </c>
    </row>
    <row r="32" spans="1:19" x14ac:dyDescent="0.25">
      <c r="A32" s="21" t="e">
        <f t="shared" si="0"/>
        <v>#REF!</v>
      </c>
      <c r="B32" s="21" t="e">
        <f t="shared" si="17"/>
        <v>#REF!</v>
      </c>
      <c r="C32" s="21" t="e">
        <f t="shared" si="1"/>
        <v>#VALUE!</v>
      </c>
      <c r="D32" s="21" t="e">
        <f t="shared" si="2"/>
        <v>#REF!</v>
      </c>
      <c r="E32" s="21" t="e">
        <f t="shared" si="3"/>
        <v>#REF!</v>
      </c>
      <c r="F32" s="21" t="e">
        <f t="shared" si="4"/>
        <v>#REF!</v>
      </c>
      <c r="G32" s="21" t="e">
        <f t="shared" si="5"/>
        <v>#REF!</v>
      </c>
      <c r="H32" s="21" t="e">
        <f t="shared" si="6"/>
        <v>#REF!</v>
      </c>
      <c r="I32" s="21" t="e">
        <f t="shared" si="7"/>
        <v>#REF!</v>
      </c>
      <c r="K32" s="23" t="e">
        <f t="shared" si="8"/>
        <v>#REF!</v>
      </c>
      <c r="L32" s="23" t="e">
        <f t="shared" si="16"/>
        <v>#VALUE!</v>
      </c>
      <c r="M32" s="21" t="e">
        <f t="shared" si="9"/>
        <v>#VALUE!</v>
      </c>
      <c r="N32" s="21" t="e">
        <f t="shared" si="10"/>
        <v>#REF!</v>
      </c>
      <c r="O32" s="21" t="e">
        <f t="shared" si="11"/>
        <v>#REF!</v>
      </c>
      <c r="P32" s="21" t="e">
        <f t="shared" si="12"/>
        <v>#REF!</v>
      </c>
      <c r="Q32" s="21" t="e">
        <f t="shared" si="13"/>
        <v>#REF!</v>
      </c>
      <c r="R32" s="21" t="e">
        <f t="shared" si="14"/>
        <v>#REF!</v>
      </c>
      <c r="S32" s="21" t="e">
        <f t="shared" si="15"/>
        <v>#REF!</v>
      </c>
    </row>
    <row r="33" spans="1:19" x14ac:dyDescent="0.25">
      <c r="A33" s="21" t="e">
        <f t="shared" si="0"/>
        <v>#REF!</v>
      </c>
      <c r="B33" s="21" t="e">
        <f t="shared" si="17"/>
        <v>#REF!</v>
      </c>
      <c r="C33" s="21" t="e">
        <f t="shared" si="1"/>
        <v>#VALUE!</v>
      </c>
      <c r="D33" s="21" t="e">
        <f t="shared" si="2"/>
        <v>#REF!</v>
      </c>
      <c r="E33" s="21" t="e">
        <f t="shared" si="3"/>
        <v>#REF!</v>
      </c>
      <c r="F33" s="21" t="e">
        <f t="shared" si="4"/>
        <v>#REF!</v>
      </c>
      <c r="G33" s="21" t="e">
        <f t="shared" si="5"/>
        <v>#REF!</v>
      </c>
      <c r="H33" s="21" t="e">
        <f t="shared" si="6"/>
        <v>#REF!</v>
      </c>
      <c r="I33" s="21" t="e">
        <f t="shared" si="7"/>
        <v>#REF!</v>
      </c>
      <c r="K33" s="23" t="e">
        <f t="shared" si="8"/>
        <v>#REF!</v>
      </c>
      <c r="L33" s="23" t="e">
        <f t="shared" si="16"/>
        <v>#VALUE!</v>
      </c>
      <c r="M33" s="21" t="e">
        <f t="shared" si="9"/>
        <v>#VALUE!</v>
      </c>
      <c r="N33" s="21" t="e">
        <f t="shared" si="10"/>
        <v>#REF!</v>
      </c>
      <c r="O33" s="21" t="e">
        <f t="shared" si="11"/>
        <v>#REF!</v>
      </c>
      <c r="P33" s="21" t="e">
        <f t="shared" si="12"/>
        <v>#REF!</v>
      </c>
      <c r="Q33" s="21" t="e">
        <f t="shared" si="13"/>
        <v>#REF!</v>
      </c>
      <c r="R33" s="21" t="e">
        <f t="shared" si="14"/>
        <v>#REF!</v>
      </c>
      <c r="S33" s="21" t="e">
        <f t="shared" si="15"/>
        <v>#REF!</v>
      </c>
    </row>
    <row r="34" spans="1:19" x14ac:dyDescent="0.25">
      <c r="A34" s="21" t="e">
        <f t="shared" si="0"/>
        <v>#REF!</v>
      </c>
      <c r="B34" s="21" t="e">
        <f t="shared" si="17"/>
        <v>#REF!</v>
      </c>
      <c r="C34" s="21" t="e">
        <f t="shared" si="1"/>
        <v>#VALUE!</v>
      </c>
      <c r="D34" s="21" t="e">
        <f t="shared" si="2"/>
        <v>#REF!</v>
      </c>
      <c r="E34" s="21" t="e">
        <f t="shared" si="3"/>
        <v>#REF!</v>
      </c>
      <c r="F34" s="21" t="e">
        <f t="shared" si="4"/>
        <v>#REF!</v>
      </c>
      <c r="G34" s="21" t="e">
        <f t="shared" si="5"/>
        <v>#REF!</v>
      </c>
      <c r="H34" s="21" t="e">
        <f t="shared" si="6"/>
        <v>#REF!</v>
      </c>
      <c r="I34" s="21" t="e">
        <f t="shared" si="7"/>
        <v>#REF!</v>
      </c>
      <c r="K34" s="23" t="e">
        <f t="shared" si="8"/>
        <v>#REF!</v>
      </c>
      <c r="L34" s="23" t="e">
        <f t="shared" si="16"/>
        <v>#VALUE!</v>
      </c>
      <c r="M34" s="21" t="e">
        <f t="shared" si="9"/>
        <v>#VALUE!</v>
      </c>
      <c r="N34" s="21" t="e">
        <f t="shared" si="10"/>
        <v>#REF!</v>
      </c>
      <c r="O34" s="21" t="e">
        <f t="shared" si="11"/>
        <v>#REF!</v>
      </c>
      <c r="P34" s="21" t="e">
        <f t="shared" si="12"/>
        <v>#REF!</v>
      </c>
      <c r="Q34" s="21" t="e">
        <f t="shared" si="13"/>
        <v>#REF!</v>
      </c>
      <c r="R34" s="21" t="e">
        <f t="shared" si="14"/>
        <v>#REF!</v>
      </c>
      <c r="S34" s="21" t="e">
        <f t="shared" si="15"/>
        <v>#REF!</v>
      </c>
    </row>
    <row r="36" spans="1:19" x14ac:dyDescent="0.25">
      <c r="A36" s="24" t="s">
        <v>20</v>
      </c>
    </row>
    <row r="37" spans="1:19" x14ac:dyDescent="0.25">
      <c r="A37" s="4" t="s">
        <v>15</v>
      </c>
    </row>
    <row r="38" spans="1:19" x14ac:dyDescent="0.25">
      <c r="A38" s="4" t="s">
        <v>16</v>
      </c>
    </row>
    <row r="39" spans="1:19" x14ac:dyDescent="0.25">
      <c r="A39" s="4" t="s">
        <v>17</v>
      </c>
    </row>
    <row r="40" spans="1:19" x14ac:dyDescent="0.25">
      <c r="A40" s="4" t="s">
        <v>18</v>
      </c>
    </row>
    <row r="41" spans="1:19" x14ac:dyDescent="0.25">
      <c r="A41" s="4" t="s">
        <v>19</v>
      </c>
    </row>
  </sheetData>
  <mergeCells count="2"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 IMC</vt:lpstr>
      <vt:lpstr>Graphique IMC</vt:lpstr>
      <vt:lpstr>Charts Data</vt:lpstr>
      <vt:lpstr>'Calcul IMC'!Zone_d_impression</vt:lpstr>
      <vt:lpstr>'Graphique IMC'!Zone_d_impression</vt:lpstr>
    </vt:vector>
  </TitlesOfParts>
  <Company>Spreadsheet123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Body Mass Index (BMI) Calculator</dc:title>
  <dc:creator>Spreadsheet123.com</dc:creator>
  <dc:description>© 2014 Spreadsheet123 LTD. All rights reserved</dc:description>
  <cp:lastModifiedBy>Jean-Marie Bugarel</cp:lastModifiedBy>
  <cp:lastPrinted>2021-06-05T12:14:31Z</cp:lastPrinted>
  <dcterms:created xsi:type="dcterms:W3CDTF">2014-02-17T15:57:32Z</dcterms:created>
  <dcterms:modified xsi:type="dcterms:W3CDTF">2021-06-05T12:56:58Z</dcterms:modified>
  <cp:category>Sport &amp; Health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2014 Spreadsheet123 LTD</vt:lpwstr>
  </property>
  <property fmtid="{D5CDD505-2E9C-101B-9397-08002B2CF9AE}" pid="3" name="Version">
    <vt:lpwstr>1.0.0</vt:lpwstr>
  </property>
</Properties>
</file>