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\AUTRES FICHIERS PAYANTS\"/>
    </mc:Choice>
  </mc:AlternateContent>
  <xr:revisionPtr revIDLastSave="0" documentId="13_ncr:1_{88AE787B-79E2-4888-A173-026DA440D486}" xr6:coauthVersionLast="45" xr6:coauthVersionMax="45" xr10:uidLastSave="{00000000-0000-0000-0000-000000000000}"/>
  <workbookProtection workbookAlgorithmName="SHA-512" workbookHashValue="B5v+lTmgxGwLw5JpWmtEWsD1rvIsp7BKj2v5Z8IYlYKOkIStdpyF9ylD8UI71TAMfm34yFzVjN/m7Xvdxt65Kg==" workbookSaltValue="QN2xtjDdopuyQTy7gksyAA==" workbookSpinCount="100000" lockStructure="1"/>
  <bookViews>
    <workbookView xWindow="-120" yWindow="-120" windowWidth="29040" windowHeight="15840" xr2:uid="{00000000-000D-0000-FFFF-FFFF00000000}"/>
  </bookViews>
  <sheets>
    <sheet name="Mariage" sheetId="1" r:id="rId1"/>
    <sheet name="Liste des invités" sheetId="6" r:id="rId2"/>
    <sheet name="Budget mariage" sheetId="2" r:id="rId3"/>
    <sheet name="Rétro planning mariage" sheetId="9" r:id="rId4"/>
    <sheet name="Plan de salle" sheetId="7" r:id="rId5"/>
    <sheet name="Mot de passe" sheetId="8" r:id="rId6"/>
  </sheets>
  <definedNames>
    <definedName name="Titre1">#REF!</definedName>
    <definedName name="_xlnm.Print_Area" localSheetId="2">'Budget mariage'!$A$1:$H$106</definedName>
    <definedName name="_xlnm.Print_Area" localSheetId="1">'Liste des invités'!$A$1:$K$162</definedName>
    <definedName name="_xlnm.Print_Area" localSheetId="4">'Plan de salle'!$A$1:$K$46</definedName>
    <definedName name="_xlnm.Print_Area" localSheetId="3">'Rétro planning mariage'!$A$1:$AH$43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65" i="2"/>
  <c r="E96" i="2"/>
  <c r="E92" i="2"/>
  <c r="E84" i="2"/>
  <c r="E79" i="2"/>
  <c r="E68" i="2"/>
  <c r="E43" i="2"/>
  <c r="E60" i="2"/>
  <c r="E56" i="2"/>
  <c r="E51" i="2"/>
  <c r="E50" i="2"/>
  <c r="E47" i="2"/>
  <c r="E35" i="2"/>
  <c r="E34" i="2"/>
  <c r="E33" i="2"/>
  <c r="E27" i="2"/>
  <c r="H4" i="2"/>
  <c r="C41" i="2" s="1"/>
  <c r="J3" i="6"/>
  <c r="E12" i="2"/>
  <c r="E11" i="2"/>
  <c r="E10" i="2"/>
  <c r="E8" i="2"/>
  <c r="E17" i="2"/>
  <c r="E16" i="2"/>
  <c r="E15" i="2"/>
  <c r="E14" i="2"/>
  <c r="E21" i="2"/>
  <c r="E20" i="2"/>
  <c r="E19" i="2"/>
  <c r="I3" i="6"/>
  <c r="G4" i="2" s="1"/>
  <c r="C37" i="2" s="1"/>
  <c r="C38" i="2" l="1"/>
  <c r="C42" i="2"/>
  <c r="H3" i="6"/>
  <c r="F4" i="2" s="1"/>
  <c r="C31" i="2" s="1"/>
  <c r="E31" i="2" s="1"/>
  <c r="G3" i="6"/>
  <c r="E4" i="2" s="1"/>
  <c r="C24" i="2" s="1"/>
  <c r="F3" i="6"/>
  <c r="D4" i="2" s="1"/>
  <c r="E3" i="6"/>
  <c r="C25" i="2" l="1"/>
  <c r="E25" i="2" s="1"/>
  <c r="C26" i="2"/>
  <c r="E26" i="2" s="1"/>
  <c r="C30" i="2"/>
  <c r="E30" i="2" s="1"/>
  <c r="C29" i="2"/>
  <c r="C32" i="2"/>
  <c r="E32" i="2" s="1"/>
  <c r="E15" i="1"/>
  <c r="C4" i="2"/>
  <c r="E104" i="2"/>
  <c r="E103" i="2"/>
  <c r="E101" i="2"/>
  <c r="E100" i="2"/>
  <c r="E99" i="2"/>
  <c r="E98" i="2"/>
  <c r="E95" i="2"/>
  <c r="E94" i="2"/>
  <c r="E91" i="2"/>
  <c r="E90" i="2"/>
  <c r="E89" i="2"/>
  <c r="E88" i="2"/>
  <c r="E87" i="2"/>
  <c r="E86" i="2"/>
  <c r="E83" i="2"/>
  <c r="E82" i="2"/>
  <c r="E81" i="2"/>
  <c r="E78" i="2"/>
  <c r="E77" i="2"/>
  <c r="E76" i="2"/>
  <c r="E75" i="2"/>
  <c r="E74" i="2"/>
  <c r="E72" i="2"/>
  <c r="E71" i="2"/>
  <c r="E70" i="2"/>
  <c r="E67" i="2"/>
  <c r="E66" i="2"/>
  <c r="E64" i="2"/>
  <c r="E63" i="2"/>
  <c r="E59" i="2"/>
  <c r="E58" i="2"/>
  <c r="E55" i="2"/>
  <c r="E54" i="2"/>
  <c r="E53" i="2"/>
  <c r="E49" i="2"/>
  <c r="E48" i="2"/>
  <c r="E46" i="2"/>
  <c r="E45" i="2"/>
  <c r="E42" i="2"/>
  <c r="E41" i="2"/>
  <c r="E39" i="2"/>
  <c r="E38" i="2"/>
  <c r="E37" i="2"/>
  <c r="E29" i="2"/>
  <c r="F28" i="2" s="1"/>
  <c r="E24" i="2"/>
  <c r="F13" i="2"/>
  <c r="F73" i="2" l="1"/>
  <c r="F85" i="2"/>
  <c r="F69" i="2"/>
  <c r="F61" i="2" s="1"/>
  <c r="F93" i="2"/>
  <c r="F57" i="2"/>
  <c r="F62" i="2"/>
  <c r="F23" i="2"/>
  <c r="F44" i="2"/>
  <c r="F52" i="2"/>
  <c r="F36" i="2"/>
  <c r="F40" i="2"/>
  <c r="F7" i="2"/>
  <c r="F18" i="2"/>
  <c r="F80" i="2"/>
  <c r="F102" i="2"/>
  <c r="F97" i="2"/>
  <c r="F22" i="2" l="1"/>
  <c r="F105" i="2" s="1"/>
  <c r="B4" i="2" s="1"/>
  <c r="E17" i="1" s="1"/>
</calcChain>
</file>

<file path=xl/sharedStrings.xml><?xml version="1.0" encoding="utf-8"?>
<sst xmlns="http://schemas.openxmlformats.org/spreadsheetml/2006/main" count="272" uniqueCount="204">
  <si>
    <t>Coût Unitaire</t>
  </si>
  <si>
    <t>Total</t>
  </si>
  <si>
    <t>Montant Total</t>
  </si>
  <si>
    <t>LOCATION DU LIEU</t>
  </si>
  <si>
    <t>Location de salle</t>
  </si>
  <si>
    <t>Sécurité</t>
  </si>
  <si>
    <t>Ménage</t>
  </si>
  <si>
    <t>MATÉRIEL</t>
  </si>
  <si>
    <t>Tente/chapiteau</t>
  </si>
  <si>
    <t>LIEU DE CULTE</t>
  </si>
  <si>
    <t>Réservation du lieu de culte</t>
  </si>
  <si>
    <t>Offrande au lieu de culte</t>
  </si>
  <si>
    <t>Boissons</t>
  </si>
  <si>
    <t>Boissons softs</t>
  </si>
  <si>
    <t>Champagne</t>
  </si>
  <si>
    <t>Art de la table (nappage, vaisselle et verrerie)</t>
  </si>
  <si>
    <t>Service</t>
  </si>
  <si>
    <t>Lendemain de fête</t>
  </si>
  <si>
    <t>Alimentaire</t>
  </si>
  <si>
    <t>LA MARIÉE</t>
  </si>
  <si>
    <t>Robe de mariée</t>
  </si>
  <si>
    <t>Lingerie</t>
  </si>
  <si>
    <t>Coiffure</t>
  </si>
  <si>
    <t>Maquillage</t>
  </si>
  <si>
    <t>LE MARIÉ</t>
  </si>
  <si>
    <t>Costume de marié</t>
  </si>
  <si>
    <t>Chaussures</t>
  </si>
  <si>
    <t>LE CORTÈGE</t>
  </si>
  <si>
    <t>Salle de réception</t>
  </si>
  <si>
    <t>Décoration des buffets</t>
  </si>
  <si>
    <t>Cérémonie</t>
  </si>
  <si>
    <t>Décoration florale de l'autel, pupitre ou autre</t>
  </si>
  <si>
    <t>ANIMATION</t>
  </si>
  <si>
    <t>Groupe de musique / danseurs / chanteurs</t>
  </si>
  <si>
    <t>Déplacement et hébergement</t>
  </si>
  <si>
    <t>Restauration</t>
  </si>
  <si>
    <t>ÉDITION ET INVITATIONS</t>
  </si>
  <si>
    <t>Faire-part</t>
  </si>
  <si>
    <t>Menus</t>
  </si>
  <si>
    <t>Cartes de remerciements</t>
  </si>
  <si>
    <t>Livrets de cérémonie</t>
  </si>
  <si>
    <t>PHOTO / VIDÉO</t>
  </si>
  <si>
    <t>Déplacement, hébergement</t>
  </si>
  <si>
    <t>Album photo des mariés</t>
  </si>
  <si>
    <t>Tirages papier</t>
  </si>
  <si>
    <t>Forfait vidéo</t>
  </si>
  <si>
    <t>Ballotin de dragées complets</t>
  </si>
  <si>
    <t xml:space="preserve"> </t>
  </si>
  <si>
    <t>Cadeau individuel personnalisé</t>
  </si>
  <si>
    <t>AUTRES</t>
  </si>
  <si>
    <t>Alliances</t>
  </si>
  <si>
    <t>Feu d'artifice</t>
  </si>
  <si>
    <t>Autre</t>
  </si>
  <si>
    <t>WEDDING PLANNER</t>
  </si>
  <si>
    <t>Déplacement, hébergement et restauration</t>
  </si>
  <si>
    <t>TOTAL</t>
  </si>
  <si>
    <t>Nombre d'invités :</t>
  </si>
  <si>
    <t>PLAN DE TABLE</t>
  </si>
  <si>
    <t>Liste des invités au mariage</t>
  </si>
  <si>
    <t>Adresse</t>
  </si>
  <si>
    <t>Prénom, Nom</t>
  </si>
  <si>
    <t>Code postal, ville</t>
  </si>
  <si>
    <t>Relation</t>
  </si>
  <si>
    <t>Nombre de personnes</t>
  </si>
  <si>
    <t>Préférences alimentaires</t>
  </si>
  <si>
    <t>Cadeaux reçus</t>
  </si>
  <si>
    <t>Carte de remerciement envoyée ?</t>
  </si>
  <si>
    <t>45 rue Deschamps</t>
  </si>
  <si>
    <t>63000 Clermont-ferrand</t>
  </si>
  <si>
    <t>Amie</t>
  </si>
  <si>
    <t>Amis</t>
  </si>
  <si>
    <t>Nombre présents à la cérémonie</t>
  </si>
  <si>
    <t>Nombre présents au vin d'honneur</t>
  </si>
  <si>
    <t>table 4</t>
  </si>
  <si>
    <t>Plan de salle</t>
  </si>
  <si>
    <t>Mariage de :</t>
  </si>
  <si>
    <t>Vous souhaitez obtenir le mot de passe de ce document ?</t>
  </si>
  <si>
    <t>Obtention du code pour déverrouiller et modifier ce document comme vous l'entendez.</t>
  </si>
  <si>
    <t>Cliquez ici :</t>
  </si>
  <si>
    <t>(ou recopiez le lien en cas de problème)</t>
  </si>
  <si>
    <t>Dossier de préparation de mariage</t>
  </si>
  <si>
    <t>Total présents</t>
  </si>
  <si>
    <t>Vin d'honneur</t>
  </si>
  <si>
    <t>Michaël</t>
  </si>
  <si>
    <t>75013 Paris</t>
  </si>
  <si>
    <t>221 rue de l'Auterne, etg 3, 22</t>
  </si>
  <si>
    <t>Budget du mariage</t>
  </si>
  <si>
    <t>Location autre lieu</t>
  </si>
  <si>
    <t>Nombre</t>
  </si>
  <si>
    <t>Emilie et Jean et Anaïs</t>
  </si>
  <si>
    <t>Anaïs (fille d'Emilie et Jean)</t>
  </si>
  <si>
    <t>Nombre de repas adultes</t>
  </si>
  <si>
    <t>Repas adultes</t>
  </si>
  <si>
    <t>Repas enfants</t>
  </si>
  <si>
    <t>Nombre de repas enfants</t>
  </si>
  <si>
    <t>table 8 enfants</t>
  </si>
  <si>
    <t>table 1</t>
  </si>
  <si>
    <t>Ami, témoin</t>
  </si>
  <si>
    <t>Sophie</t>
  </si>
  <si>
    <t>14 rue Alsace-Lorraine</t>
  </si>
  <si>
    <t>31000 Toulouse</t>
  </si>
  <si>
    <t>RAPPEL NOMBRE DE PERSONNES</t>
  </si>
  <si>
    <t>Autres</t>
  </si>
  <si>
    <t>Tables et chaises</t>
  </si>
  <si>
    <t>Matériel informatique hi-fi</t>
  </si>
  <si>
    <t>Présents lendemain de fête</t>
  </si>
  <si>
    <t>Lendemain</t>
  </si>
  <si>
    <t>Boissons sans alcool</t>
  </si>
  <si>
    <t>Autres boissons alcoolisées</t>
  </si>
  <si>
    <t>Vin</t>
  </si>
  <si>
    <t>Pièce montée</t>
  </si>
  <si>
    <t>Décor de table</t>
  </si>
  <si>
    <t>RESTAURATION - TRAITEUR</t>
  </si>
  <si>
    <t>Chemise et accessoires (cravate, lavallière…)</t>
  </si>
  <si>
    <t>Accessoires mode, chaussures</t>
  </si>
  <si>
    <t>Autre tenue</t>
  </si>
  <si>
    <t>DÉCORATION LIEUX</t>
  </si>
  <si>
    <t>Bouquet de la mariée et décorations florales</t>
  </si>
  <si>
    <t>Tenues des enfants d'honneur / demoiselles</t>
  </si>
  <si>
    <t>Accessoires</t>
  </si>
  <si>
    <t>Objets décoratifs muraux</t>
  </si>
  <si>
    <t>Petite décoration (bougies, perles, rubans, …)</t>
  </si>
  <si>
    <t>Luminaires</t>
  </si>
  <si>
    <t>Animateur</t>
  </si>
  <si>
    <t>DJ</t>
  </si>
  <si>
    <t>Photographe</t>
  </si>
  <si>
    <t>CADEAUX POUR LES INVITÉS</t>
  </si>
  <si>
    <t>Véhicule des mariés</t>
  </si>
  <si>
    <t>Honoraires wedding-planner</t>
  </si>
  <si>
    <t>Décoration des tables</t>
  </si>
  <si>
    <t>Total budget :</t>
  </si>
  <si>
    <t>réalisé</t>
  </si>
  <si>
    <t>en cours</t>
  </si>
  <si>
    <t>à venir</t>
  </si>
  <si>
    <t>Phases</t>
  </si>
  <si>
    <t>Actions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</si>
  <si>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</si>
  <si>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</si>
  <si>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</si>
  <si>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</si>
  <si>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</si>
  <si>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</si>
  <si>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</si>
  <si>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</si>
  <si>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Rétroplanning mariage</t>
  </si>
  <si>
    <t>Date :</t>
  </si>
  <si>
    <t>Et de :</t>
  </si>
  <si>
    <t>Anne Durand</t>
  </si>
  <si>
    <t>Pierre Guibert</t>
  </si>
  <si>
    <t>Total budget € :</t>
  </si>
  <si>
    <t>Sept.</t>
  </si>
  <si>
    <t>Oct.</t>
  </si>
  <si>
    <t>Nov.</t>
  </si>
  <si>
    <t>Déc.</t>
  </si>
  <si>
    <t>1 à 15</t>
  </si>
  <si>
    <t>15 à 30</t>
  </si>
  <si>
    <t>15 à 31</t>
  </si>
  <si>
    <t>15 à 28</t>
  </si>
  <si>
    <t>Contacter des traiteurs et demander des devis</t>
  </si>
  <si>
    <t>Fixer date mariage civil auprès de la mairie</t>
  </si>
  <si>
    <t>Chercher un lieu de mariage</t>
  </si>
  <si>
    <t>Contacter les instances religieuses</t>
  </si>
  <si>
    <t xml:space="preserve">Contacter des wedding planner et en sélectionner un   </t>
  </si>
  <si>
    <t>Constituer une première liste de mariage</t>
  </si>
  <si>
    <t>Commander la robe</t>
  </si>
  <si>
    <t>Choisir les accessoires</t>
  </si>
  <si>
    <t>Choisir les alliances, les commander</t>
  </si>
  <si>
    <t>Choisir les faire-part et toute la papeterie du mariage</t>
  </si>
  <si>
    <t>Réserver le photographe</t>
  </si>
  <si>
    <t>Préparer le voyage de noces</t>
  </si>
  <si>
    <t>Envoyer les faire-part aux invités</t>
  </si>
  <si>
    <t>Finaliser les tenues et accessoires du cortège</t>
  </si>
  <si>
    <t>Réserver une baby sitter</t>
  </si>
  <si>
    <t xml:space="preserve">Finaliser le plan de table </t>
  </si>
  <si>
    <t>JOUR DU MARIAGE</t>
  </si>
  <si>
    <t>Remerciements</t>
  </si>
  <si>
    <t>Détente, soins esthétiques, épilation, repos</t>
  </si>
  <si>
    <t>Décorer la voiture des mariés</t>
  </si>
  <si>
    <t>Choisir et obtenir l'accord des témoins</t>
  </si>
  <si>
    <t>Définir le menu final avec le traiteur ; prévoir volume boissons</t>
  </si>
  <si>
    <t>Réserver le lieu de mariage</t>
  </si>
  <si>
    <t>Rechercher et réserver les animations (DJ, animateurs...)</t>
  </si>
  <si>
    <t>Envoyer le "Save The Date"</t>
  </si>
  <si>
    <t>Réserver le chapiteau / barnum</t>
  </si>
  <si>
    <t>Choisir la décoration du mariage et le fleuriste (devis)</t>
  </si>
  <si>
    <t>Acheter toute la décoration</t>
  </si>
  <si>
    <t>Essayage robe et chaussures</t>
  </si>
  <si>
    <t>Réserver les hébergements pour les invités</t>
  </si>
  <si>
    <t>Prendre rendez-vous pour les essais coiffure et maquillage</t>
  </si>
  <si>
    <t>Confirmer tous les prestataires ; donner nombre de repas au traiteur</t>
  </si>
  <si>
    <t>Définir les rôles de chacun dans l'entourage</t>
  </si>
  <si>
    <t>Commencer à définir le plan de table</t>
  </si>
  <si>
    <t>Réservation hébergements invités</t>
  </si>
  <si>
    <t>Sélectionner les tenues du marié et du cortège</t>
  </si>
  <si>
    <t>Accomplir les formalités administratives auprès de la mairie</t>
  </si>
  <si>
    <t>8 invités</t>
  </si>
  <si>
    <t>6 invités</t>
  </si>
  <si>
    <t>7 invités</t>
  </si>
  <si>
    <t>Total invités</t>
  </si>
  <si>
    <t>Lendemain de f.</t>
  </si>
  <si>
    <t>"Le mariage est la volonté à deux de créer l'unique."</t>
  </si>
  <si>
    <t>(automatique)</t>
  </si>
  <si>
    <t>Obtention du mot de passe</t>
  </si>
  <si>
    <t>https://www.business-plan-excel.fr/produit/mot-de-passe-tableau-budget-mariage/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</si>
</sst>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5"/>
      <name val="Calibri Light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A365D1"/>
      <name val="Calibri"/>
      <family val="2"/>
      <scheme val="minor"/>
    </font>
    <font>
      <b/>
      <sz val="16"/>
      <color rgb="FFA365D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7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</font>
    <font>
      <b/>
      <u/>
      <sz val="11"/>
      <name val="Calibri"/>
      <family val="2"/>
      <scheme val="minor"/>
    </font>
    <font>
      <sz val="11"/>
      <color rgb="FF533268"/>
      <name val="Calibri"/>
      <family val="2"/>
      <scheme val="minor"/>
    </font>
    <font>
      <b/>
      <i/>
      <sz val="11"/>
      <color rgb="FFA365D1"/>
      <name val="Calibri"/>
      <family val="2"/>
      <scheme val="minor"/>
    </font>
    <font>
      <b/>
      <i/>
      <sz val="12"/>
      <color rgb="FFA365D1"/>
      <name val="Calibri"/>
      <family val="2"/>
      <scheme val="minor"/>
    </font>
    <font>
      <b/>
      <sz val="12"/>
      <color rgb="FF533268"/>
      <name val="Calibri"/>
      <family val="2"/>
      <scheme val="minor"/>
    </font>
    <font>
      <b/>
      <u/>
      <sz val="22"/>
      <color rgb="FFA365D1"/>
      <name val="Calibri"/>
      <family val="2"/>
      <scheme val="minor"/>
    </font>
    <font>
      <b/>
      <i/>
      <sz val="16"/>
      <color rgb="FFA365D1"/>
      <name val="Calibri"/>
      <family val="2"/>
      <scheme val="minor"/>
    </font>
    <font>
      <b/>
      <u/>
      <sz val="20"/>
      <color rgb="FFA365D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A365D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rgb="FFA365D1"/>
      <name val="Calibri"/>
      <family val="2"/>
      <scheme val="minor"/>
    </font>
    <font>
      <b/>
      <i/>
      <sz val="10"/>
      <color rgb="FFA365D1"/>
      <name val="Calibri"/>
      <family val="2"/>
      <scheme val="minor"/>
    </font>
    <font>
      <sz val="28"/>
      <color theme="1"/>
      <name val="Times New Roman"/>
      <family val="1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rgb="FFA365D1"/>
      </left>
      <right style="thin">
        <color rgb="FFA365D1"/>
      </right>
      <top style="thin">
        <color rgb="FFA365D1"/>
      </top>
      <bottom style="thin">
        <color rgb="FFA365D1"/>
      </bottom>
      <diagonal/>
    </border>
    <border>
      <left style="thin">
        <color rgb="FFA365D1"/>
      </left>
      <right/>
      <top/>
      <bottom style="thin">
        <color rgb="FFA365D1"/>
      </bottom>
      <diagonal/>
    </border>
    <border>
      <left/>
      <right/>
      <top/>
      <bottom style="thin">
        <color rgb="FFA365D1"/>
      </bottom>
      <diagonal/>
    </border>
    <border>
      <left/>
      <right/>
      <top style="thin">
        <color rgb="FFA365D1"/>
      </top>
      <bottom style="thin">
        <color rgb="FFA365D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/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A365D1"/>
      </left>
      <right/>
      <top style="thin">
        <color rgb="FFA365D1"/>
      </top>
      <bottom/>
      <diagonal/>
    </border>
    <border>
      <left/>
      <right/>
      <top style="thin">
        <color rgb="FFA365D1"/>
      </top>
      <bottom/>
      <diagonal/>
    </border>
    <border>
      <left/>
      <right style="thin">
        <color rgb="FFA365D1"/>
      </right>
      <top style="thin">
        <color rgb="FFA365D1"/>
      </top>
      <bottom/>
      <diagonal/>
    </border>
    <border>
      <left/>
      <right style="thin">
        <color rgb="FFA365D1"/>
      </right>
      <top/>
      <bottom style="thin">
        <color rgb="FFA365D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rgb="FFA365D1"/>
      </left>
      <right/>
      <top style="thin">
        <color rgb="FFA365D1"/>
      </top>
      <bottom style="thin">
        <color rgb="FFA365D1"/>
      </bottom>
      <diagonal/>
    </border>
    <border>
      <left/>
      <right style="thin">
        <color rgb="FFA365D1"/>
      </right>
      <top style="thin">
        <color rgb="FFA365D1"/>
      </top>
      <bottom style="thin">
        <color rgb="FFA365D1"/>
      </bottom>
      <diagonal/>
    </border>
    <border>
      <left style="thin">
        <color rgb="FFA365D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A365D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A365D1"/>
      </right>
      <top/>
      <bottom style="thin">
        <color theme="0" tint="-0.14996795556505021"/>
      </bottom>
      <diagonal/>
    </border>
    <border>
      <left style="thin">
        <color rgb="FFA365D1"/>
      </left>
      <right/>
      <top style="thin">
        <color rgb="FF533268"/>
      </top>
      <bottom style="thin">
        <color theme="0" tint="-0.14993743705557422"/>
      </bottom>
      <diagonal/>
    </border>
    <border>
      <left style="thin">
        <color rgb="FFA365D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rgb="FFA365D1"/>
      </right>
      <top style="thin">
        <color theme="0" tint="-0.14993743705557422"/>
      </top>
      <bottom/>
      <diagonal/>
    </border>
    <border>
      <left style="thin">
        <color rgb="FFA365D1"/>
      </left>
      <right/>
      <top style="thin">
        <color theme="0" tint="-0.14990691854609822"/>
      </top>
      <bottom/>
      <diagonal/>
    </border>
    <border>
      <left style="thin">
        <color rgb="FFA365D1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rgb="FFA365D1"/>
      </right>
      <top style="thin">
        <color theme="0" tint="-0.14996795556505021"/>
      </top>
      <bottom/>
      <diagonal/>
    </border>
    <border>
      <left style="thin">
        <color rgb="FFA365D1"/>
      </left>
      <right/>
      <top/>
      <bottom style="thin">
        <color theme="0" tint="-0.14993743705557422"/>
      </bottom>
      <diagonal/>
    </border>
    <border>
      <left style="thin">
        <color rgb="FFA365D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A365D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A365D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A365D1"/>
      </right>
      <top/>
      <bottom/>
      <diagonal/>
    </border>
    <border>
      <left style="thin">
        <color theme="0" tint="-0.14993743705557422"/>
      </left>
      <right style="thin">
        <color rgb="FFA365D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rgb="FFA365D1"/>
      </right>
      <top/>
      <bottom style="thin">
        <color rgb="FFA365D1"/>
      </bottom>
      <diagonal/>
    </border>
    <border>
      <left style="thin">
        <color theme="0" tint="-0.14990691854609822"/>
      </left>
      <right style="thin">
        <color rgb="FFA365D1"/>
      </right>
      <top/>
      <bottom/>
      <diagonal/>
    </border>
    <border>
      <left/>
      <right style="thin">
        <color rgb="FFA365D1"/>
      </right>
      <top style="thin">
        <color rgb="FF533268"/>
      </top>
      <bottom style="thin">
        <color theme="0" tint="-0.14993743705557422"/>
      </bottom>
      <diagonal/>
    </border>
    <border>
      <left/>
      <right/>
      <top style="thin">
        <color rgb="FFA365D1"/>
      </top>
      <bottom style="thin">
        <color theme="0" tint="-0.14996795556505021"/>
      </bottom>
      <diagonal/>
    </border>
    <border>
      <left/>
      <right style="thin">
        <color rgb="FFA365D1"/>
      </right>
      <top/>
      <bottom style="thin">
        <color theme="0" tint="-0.14996795556505021"/>
      </bottom>
      <diagonal/>
    </border>
    <border>
      <left/>
      <right style="thin">
        <color rgb="FFA365D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A365D1"/>
      </left>
      <right style="thin">
        <color indexed="64"/>
      </right>
      <top style="thin">
        <color rgb="FFA365D1"/>
      </top>
      <bottom style="thin">
        <color rgb="FFA365D1"/>
      </bottom>
      <diagonal/>
    </border>
    <border>
      <left style="thin">
        <color indexed="64"/>
      </left>
      <right style="thin">
        <color rgb="FFA365D1"/>
      </right>
      <top style="thin">
        <color rgb="FFA365D1"/>
      </top>
      <bottom style="thin">
        <color rgb="FFA365D1"/>
      </bottom>
      <diagonal/>
    </border>
    <border>
      <left style="thin">
        <color rgb="FFA365D1"/>
      </left>
      <right style="thin">
        <color rgb="FFA365D1"/>
      </right>
      <top style="thin">
        <color rgb="FFA365D1"/>
      </top>
      <bottom/>
      <diagonal/>
    </border>
    <border>
      <left style="thin">
        <color rgb="FFA365D1"/>
      </left>
      <right style="thin">
        <color rgb="FFA365D1"/>
      </right>
      <top/>
      <bottom style="thin">
        <color rgb="FFA365D1"/>
      </bottom>
      <diagonal/>
    </border>
    <border>
      <left style="thin">
        <color rgb="FFA365D1"/>
      </left>
      <right style="hair">
        <color rgb="FFA365D1"/>
      </right>
      <top style="thin">
        <color rgb="FFA365D1"/>
      </top>
      <bottom style="thin">
        <color rgb="FFA365D1"/>
      </bottom>
      <diagonal/>
    </border>
    <border>
      <left style="hair">
        <color rgb="FFA365D1"/>
      </left>
      <right style="hair">
        <color rgb="FFA365D1"/>
      </right>
      <top style="thin">
        <color rgb="FFA365D1"/>
      </top>
      <bottom/>
      <diagonal/>
    </border>
    <border>
      <left style="hair">
        <color rgb="FFA365D1"/>
      </left>
      <right style="thin">
        <color rgb="FFA365D1"/>
      </right>
      <top style="thin">
        <color rgb="FFA365D1"/>
      </top>
      <bottom/>
      <diagonal/>
    </border>
    <border>
      <left style="hair">
        <color rgb="FFA365D1"/>
      </left>
      <right style="hair">
        <color rgb="FFA365D1"/>
      </right>
      <top/>
      <bottom/>
      <diagonal/>
    </border>
    <border>
      <left style="hair">
        <color rgb="FFA365D1"/>
      </left>
      <right style="thin">
        <color rgb="FFA365D1"/>
      </right>
      <top/>
      <bottom/>
      <diagonal/>
    </border>
    <border>
      <left style="hair">
        <color rgb="FFA365D1"/>
      </left>
      <right style="hair">
        <color rgb="FFA365D1"/>
      </right>
      <top/>
      <bottom style="thin">
        <color rgb="FFA365D1"/>
      </bottom>
      <diagonal/>
    </border>
    <border>
      <left style="hair">
        <color rgb="FFA365D1"/>
      </left>
      <right style="thin">
        <color rgb="FFA365D1"/>
      </right>
      <top/>
      <bottom style="thin">
        <color rgb="FFA365D1"/>
      </bottom>
      <diagonal/>
    </border>
    <border>
      <left/>
      <right style="hair">
        <color rgb="FFA365D1"/>
      </right>
      <top style="thin">
        <color rgb="FFA365D1"/>
      </top>
      <bottom/>
      <diagonal/>
    </border>
    <border>
      <left/>
      <right style="hair">
        <color rgb="FFA365D1"/>
      </right>
      <top/>
      <bottom/>
      <diagonal/>
    </border>
    <border>
      <left/>
      <right style="hair">
        <color rgb="FFA365D1"/>
      </right>
      <top/>
      <bottom style="thin">
        <color rgb="FFA365D1"/>
      </bottom>
      <diagonal/>
    </border>
    <border>
      <left style="thin">
        <color rgb="FFA365D1"/>
      </left>
      <right style="thin">
        <color rgb="FFA365D1"/>
      </right>
      <top/>
      <bottom/>
      <diagonal/>
    </border>
    <border>
      <left style="thin">
        <color rgb="FFA365D1"/>
      </left>
      <right style="thin">
        <color rgb="FFA365D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Protection="0">
      <alignment horizontal="left" indent="6"/>
    </xf>
    <xf numFmtId="0" fontId="6" fillId="0" borderId="0">
      <alignment horizontal="left" wrapText="1"/>
    </xf>
    <xf numFmtId="1" fontId="6" fillId="0" borderId="0" applyFont="0" applyFill="0" applyBorder="0" applyAlignment="0" applyProtection="0">
      <alignment wrapText="1"/>
    </xf>
    <xf numFmtId="0" fontId="17" fillId="0" borderId="0" applyNumberForma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ont="1"/>
    <xf numFmtId="0" fontId="3" fillId="3" borderId="6" xfId="6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3" fillId="3" borderId="6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4" fillId="3" borderId="6" xfId="6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8" applyFont="1"/>
    <xf numFmtId="0" fontId="22" fillId="0" borderId="0" xfId="0" applyFont="1"/>
    <xf numFmtId="0" fontId="0" fillId="0" borderId="0" xfId="0" applyAlignment="1">
      <alignment horizontal="left"/>
    </xf>
    <xf numFmtId="1" fontId="8" fillId="0" borderId="9" xfId="7" applyNumberFormat="1" applyFont="1" applyFill="1" applyBorder="1" applyAlignment="1">
      <alignment horizontal="center" vertical="center"/>
    </xf>
    <xf numFmtId="1" fontId="15" fillId="0" borderId="9" xfId="7" applyNumberFormat="1" applyFont="1" applyFill="1" applyBorder="1" applyAlignment="1">
      <alignment horizontal="center" vertical="center"/>
    </xf>
    <xf numFmtId="0" fontId="3" fillId="3" borderId="8" xfId="6" applyNumberFormat="1" applyFont="1" applyFill="1" applyBorder="1" applyAlignment="1">
      <alignment horizontal="center" vertical="center"/>
    </xf>
    <xf numFmtId="1" fontId="8" fillId="5" borderId="6" xfId="7" applyNumberFormat="1" applyFont="1" applyFill="1" applyBorder="1" applyAlignment="1">
      <alignment horizontal="center" vertical="center"/>
    </xf>
    <xf numFmtId="1" fontId="15" fillId="5" borderId="6" xfId="7" applyNumberFormat="1" applyFont="1" applyFill="1" applyBorder="1" applyAlignment="1">
      <alignment horizontal="center" vertical="center"/>
    </xf>
    <xf numFmtId="0" fontId="3" fillId="3" borderId="7" xfId="6" applyNumberFormat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0" xfId="1" applyFont="1" applyFill="1" applyBorder="1"/>
    <xf numFmtId="165" fontId="6" fillId="2" borderId="0" xfId="4" applyNumberFormat="1" applyFont="1" applyFill="1"/>
    <xf numFmtId="44" fontId="6" fillId="2" borderId="0" xfId="2" applyFont="1" applyFill="1"/>
    <xf numFmtId="0" fontId="0" fillId="0" borderId="0" xfId="0" applyAlignment="1"/>
    <xf numFmtId="0" fontId="3" fillId="3" borderId="6" xfId="6" applyNumberFormat="1" applyFont="1" applyFill="1" applyBorder="1" applyAlignment="1">
      <alignment horizontal="left" vertical="center"/>
    </xf>
    <xf numFmtId="44" fontId="6" fillId="2" borderId="1" xfId="2" applyFont="1" applyFill="1" applyBorder="1" applyProtection="1">
      <protection locked="0"/>
    </xf>
    <xf numFmtId="44" fontId="6" fillId="2" borderId="2" xfId="2" applyFont="1" applyFill="1" applyBorder="1" applyProtection="1">
      <protection locked="0"/>
    </xf>
    <xf numFmtId="44" fontId="6" fillId="2" borderId="2" xfId="1" applyNumberFormat="1" applyFont="1" applyFill="1" applyBorder="1" applyProtection="1">
      <protection locked="0"/>
    </xf>
    <xf numFmtId="44" fontId="6" fillId="2" borderId="4" xfId="2" applyFont="1" applyFill="1" applyBorder="1" applyProtection="1">
      <protection locked="0"/>
    </xf>
    <xf numFmtId="44" fontId="6" fillId="2" borderId="3" xfId="2" applyFont="1" applyFill="1" applyBorder="1" applyProtection="1">
      <protection locked="0"/>
    </xf>
    <xf numFmtId="0" fontId="6" fillId="2" borderId="0" xfId="1" applyFont="1" applyFill="1" applyProtection="1">
      <protection locked="0"/>
    </xf>
    <xf numFmtId="0" fontId="6" fillId="2" borderId="0" xfId="1" applyFont="1" applyFill="1" applyBorder="1" applyProtection="1">
      <protection locked="0"/>
    </xf>
    <xf numFmtId="44" fontId="6" fillId="2" borderId="0" xfId="1" applyNumberFormat="1" applyFont="1" applyFill="1" applyProtection="1">
      <protection locked="0"/>
    </xf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12" xfId="1" applyFont="1" applyFill="1" applyBorder="1" applyAlignment="1" applyProtection="1">
      <alignment horizontal="center"/>
      <protection locked="0"/>
    </xf>
    <xf numFmtId="0" fontId="6" fillId="2" borderId="2" xfId="1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horizontal="center"/>
      <protection locked="0"/>
    </xf>
    <xf numFmtId="0" fontId="6" fillId="2" borderId="3" xfId="1" applyFont="1" applyFill="1" applyBorder="1" applyAlignment="1" applyProtection="1">
      <alignment horizontal="center"/>
      <protection locked="0"/>
    </xf>
    <xf numFmtId="1" fontId="26" fillId="2" borderId="2" xfId="1" applyNumberFormat="1" applyFont="1" applyFill="1" applyBorder="1" applyAlignment="1" applyProtection="1">
      <alignment horizontal="center"/>
    </xf>
    <xf numFmtId="44" fontId="6" fillId="2" borderId="13" xfId="2" applyFont="1" applyFill="1" applyBorder="1" applyProtection="1">
      <protection locked="0"/>
    </xf>
    <xf numFmtId="0" fontId="24" fillId="2" borderId="0" xfId="1" applyFont="1" applyFill="1" applyAlignment="1">
      <alignment vertical="center"/>
    </xf>
    <xf numFmtId="44" fontId="24" fillId="2" borderId="0" xfId="1" applyNumberFormat="1" applyFont="1" applyFill="1" applyAlignment="1" applyProtection="1">
      <alignment vertical="center"/>
      <protection locked="0"/>
    </xf>
    <xf numFmtId="0" fontId="24" fillId="2" borderId="0" xfId="1" applyFont="1" applyFill="1" applyAlignment="1" applyProtection="1">
      <alignment vertical="center"/>
      <protection locked="0"/>
    </xf>
    <xf numFmtId="0" fontId="6" fillId="2" borderId="21" xfId="1" applyFont="1" applyFill="1" applyBorder="1" applyAlignment="1" applyProtection="1">
      <alignment horizontal="left" indent="2"/>
      <protection locked="0"/>
    </xf>
    <xf numFmtId="0" fontId="0" fillId="2" borderId="22" xfId="1" applyFont="1" applyFill="1" applyBorder="1" applyAlignment="1" applyProtection="1">
      <alignment horizontal="left" indent="2"/>
      <protection locked="0"/>
    </xf>
    <xf numFmtId="0" fontId="6" fillId="2" borderId="23" xfId="1" applyFont="1" applyFill="1" applyBorder="1" applyAlignment="1" applyProtection="1">
      <alignment horizontal="left" indent="2"/>
      <protection locked="0"/>
    </xf>
    <xf numFmtId="0" fontId="3" fillId="3" borderId="26" xfId="1" applyFont="1" applyFill="1" applyBorder="1" applyProtection="1">
      <protection locked="0"/>
    </xf>
    <xf numFmtId="0" fontId="6" fillId="2" borderId="27" xfId="1" applyFont="1" applyFill="1" applyBorder="1" applyAlignment="1" applyProtection="1">
      <alignment horizontal="left" indent="2"/>
      <protection locked="0"/>
    </xf>
    <xf numFmtId="0" fontId="6" fillId="2" borderId="23" xfId="1" applyFont="1" applyFill="1" applyBorder="1" applyAlignment="1" applyProtection="1">
      <alignment horizontal="left" wrapText="1" indent="2" shrinkToFit="1"/>
      <protection locked="0"/>
    </xf>
    <xf numFmtId="0" fontId="0" fillId="2" borderId="23" xfId="1" applyFont="1" applyFill="1" applyBorder="1" applyAlignment="1" applyProtection="1">
      <alignment horizontal="left" indent="2"/>
      <protection locked="0"/>
    </xf>
    <xf numFmtId="0" fontId="6" fillId="2" borderId="29" xfId="1" applyFont="1" applyFill="1" applyBorder="1" applyAlignment="1" applyProtection="1">
      <alignment horizontal="left" indent="2"/>
      <protection locked="0"/>
    </xf>
    <xf numFmtId="0" fontId="6" fillId="2" borderId="5" xfId="1" applyFont="1" applyFill="1" applyBorder="1" applyAlignment="1" applyProtection="1">
      <alignment horizontal="center"/>
      <protection locked="0"/>
    </xf>
    <xf numFmtId="44" fontId="6" fillId="2" borderId="5" xfId="2" applyFont="1" applyFill="1" applyBorder="1" applyProtection="1">
      <protection locked="0"/>
    </xf>
    <xf numFmtId="0" fontId="27" fillId="2" borderId="19" xfId="1" applyFont="1" applyFill="1" applyBorder="1" applyAlignment="1">
      <alignment vertical="center"/>
    </xf>
    <xf numFmtId="0" fontId="27" fillId="2" borderId="9" xfId="1" applyFont="1" applyFill="1" applyBorder="1" applyAlignment="1">
      <alignment vertical="center"/>
    </xf>
    <xf numFmtId="44" fontId="27" fillId="2" borderId="9" xfId="2" applyFont="1" applyFill="1" applyBorder="1" applyAlignment="1">
      <alignment vertical="center"/>
    </xf>
    <xf numFmtId="0" fontId="6" fillId="2" borderId="13" xfId="1" applyFont="1" applyFill="1" applyBorder="1" applyAlignment="1" applyProtection="1">
      <alignment horizontal="center"/>
      <protection locked="0"/>
    </xf>
    <xf numFmtId="0" fontId="6" fillId="2" borderId="30" xfId="1" applyFont="1" applyFill="1" applyBorder="1" applyAlignment="1" applyProtection="1">
      <alignment horizontal="left" indent="2"/>
      <protection locked="0"/>
    </xf>
    <xf numFmtId="0" fontId="6" fillId="2" borderId="31" xfId="1" applyFont="1" applyFill="1" applyBorder="1" applyAlignment="1" applyProtection="1">
      <alignment horizontal="center"/>
      <protection locked="0"/>
    </xf>
    <xf numFmtId="44" fontId="6" fillId="2" borderId="31" xfId="2" applyFont="1" applyFill="1" applyBorder="1" applyProtection="1">
      <protection locked="0"/>
    </xf>
    <xf numFmtId="0" fontId="3" fillId="3" borderId="19" xfId="1" applyFont="1" applyFill="1" applyBorder="1" applyProtection="1">
      <protection locked="0"/>
    </xf>
    <xf numFmtId="0" fontId="6" fillId="2" borderId="33" xfId="1" applyFont="1" applyFill="1" applyBorder="1" applyAlignment="1" applyProtection="1">
      <alignment horizontal="left" indent="2"/>
      <protection locked="0"/>
    </xf>
    <xf numFmtId="0" fontId="6" fillId="2" borderId="18" xfId="1" applyFont="1" applyFill="1" applyBorder="1" applyAlignment="1" applyProtection="1">
      <alignment horizontal="center"/>
      <protection locked="0"/>
    </xf>
    <xf numFmtId="44" fontId="6" fillId="2" borderId="18" xfId="2" applyFont="1" applyFill="1" applyBorder="1" applyProtection="1">
      <protection locked="0"/>
    </xf>
    <xf numFmtId="0" fontId="0" fillId="2" borderId="24" xfId="1" applyFont="1" applyFill="1" applyBorder="1" applyAlignment="1" applyProtection="1">
      <alignment horizontal="left" indent="2"/>
      <protection locked="0"/>
    </xf>
    <xf numFmtId="0" fontId="6" fillId="2" borderId="34" xfId="1" applyFont="1" applyFill="1" applyBorder="1" applyAlignment="1" applyProtection="1">
      <alignment horizontal="left" indent="2"/>
      <protection locked="0"/>
    </xf>
    <xf numFmtId="0" fontId="6" fillId="2" borderId="24" xfId="1" applyFont="1" applyFill="1" applyBorder="1" applyAlignment="1" applyProtection="1">
      <alignment horizontal="left" indent="2"/>
      <protection locked="0"/>
    </xf>
    <xf numFmtId="44" fontId="6" fillId="2" borderId="3" xfId="1" applyNumberFormat="1" applyFont="1" applyFill="1" applyBorder="1" applyProtection="1">
      <protection locked="0"/>
    </xf>
    <xf numFmtId="0" fontId="6" fillId="2" borderId="35" xfId="1" applyFont="1" applyFill="1" applyBorder="1" applyAlignment="1" applyProtection="1">
      <alignment horizontal="left" indent="2"/>
      <protection locked="0"/>
    </xf>
    <xf numFmtId="0" fontId="6" fillId="2" borderId="36" xfId="1" applyFont="1" applyFill="1" applyBorder="1" applyAlignment="1" applyProtection="1">
      <alignment horizontal="center"/>
      <protection locked="0"/>
    </xf>
    <xf numFmtId="0" fontId="0" fillId="2" borderId="37" xfId="1" applyFont="1" applyFill="1" applyBorder="1" applyAlignment="1" applyProtection="1">
      <alignment horizontal="left" indent="2"/>
      <protection locked="0"/>
    </xf>
    <xf numFmtId="0" fontId="6" fillId="2" borderId="38" xfId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 applyProtection="1">
      <alignment horizontal="center"/>
      <protection locked="0"/>
    </xf>
    <xf numFmtId="44" fontId="3" fillId="3" borderId="9" xfId="2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0" fontId="23" fillId="2" borderId="37" xfId="1" applyFont="1" applyFill="1" applyBorder="1" applyProtection="1">
      <protection locked="0"/>
    </xf>
    <xf numFmtId="0" fontId="6" fillId="2" borderId="45" xfId="1" applyFont="1" applyFill="1" applyBorder="1" applyAlignment="1" applyProtection="1">
      <alignment horizontal="center"/>
      <protection locked="0"/>
    </xf>
    <xf numFmtId="44" fontId="6" fillId="2" borderId="45" xfId="2" applyFont="1" applyFill="1" applyBorder="1" applyProtection="1">
      <protection locked="0"/>
    </xf>
    <xf numFmtId="0" fontId="23" fillId="2" borderId="22" xfId="1" applyFont="1" applyFill="1" applyBorder="1" applyProtection="1"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44" fontId="6" fillId="2" borderId="10" xfId="1" applyNumberFormat="1" applyFont="1" applyFill="1" applyBorder="1" applyProtection="1">
      <protection locked="0"/>
    </xf>
    <xf numFmtId="44" fontId="6" fillId="2" borderId="10" xfId="2" applyFont="1" applyFill="1" applyBorder="1" applyProtection="1">
      <protection locked="0"/>
    </xf>
    <xf numFmtId="0" fontId="9" fillId="6" borderId="0" xfId="0" applyFont="1" applyFill="1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 textRotation="90" wrapText="1"/>
    </xf>
    <xf numFmtId="17" fontId="20" fillId="0" borderId="52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4" fillId="0" borderId="53" xfId="0" applyFont="1" applyFill="1" applyBorder="1" applyAlignment="1" applyProtection="1">
      <alignment vertical="center" wrapText="1"/>
      <protection locked="0"/>
    </xf>
    <xf numFmtId="0" fontId="4" fillId="0" borderId="54" xfId="0" applyFont="1" applyFill="1" applyBorder="1" applyAlignment="1" applyProtection="1">
      <alignment vertical="center" wrapText="1"/>
      <protection locked="0"/>
    </xf>
    <xf numFmtId="0" fontId="4" fillId="0" borderId="55" xfId="0" applyFont="1" applyFill="1" applyBorder="1" applyAlignment="1" applyProtection="1">
      <alignment vertical="center" wrapText="1"/>
      <protection locked="0"/>
    </xf>
    <xf numFmtId="0" fontId="4" fillId="0" borderId="56" xfId="0" applyFont="1" applyFill="1" applyBorder="1" applyAlignment="1" applyProtection="1">
      <alignment vertical="center" wrapText="1"/>
      <protection locked="0"/>
    </xf>
    <xf numFmtId="0" fontId="4" fillId="0" borderId="57" xfId="0" applyFont="1" applyFill="1" applyBorder="1" applyAlignment="1" applyProtection="1">
      <alignment vertical="center" wrapText="1"/>
      <protection locked="0"/>
    </xf>
    <xf numFmtId="0" fontId="4" fillId="0" borderId="58" xfId="0" applyFont="1" applyFill="1" applyBorder="1" applyAlignment="1" applyProtection="1">
      <alignment vertical="center" wrapText="1"/>
      <protection locked="0"/>
    </xf>
    <xf numFmtId="0" fontId="4" fillId="4" borderId="53" xfId="0" applyFont="1" applyFill="1" applyBorder="1" applyAlignment="1" applyProtection="1">
      <alignment vertical="center" wrapText="1"/>
      <protection locked="0"/>
    </xf>
    <xf numFmtId="0" fontId="4" fillId="4" borderId="55" xfId="0" applyFont="1" applyFill="1" applyBorder="1" applyAlignment="1" applyProtection="1">
      <alignment vertical="center" wrapText="1"/>
      <protection locked="0"/>
    </xf>
    <xf numFmtId="0" fontId="4" fillId="4" borderId="57" xfId="0" applyFont="1" applyFill="1" applyBorder="1" applyAlignment="1" applyProtection="1">
      <alignment vertical="center" wrapText="1"/>
      <protection locked="0"/>
    </xf>
    <xf numFmtId="0" fontId="33" fillId="0" borderId="0" xfId="0" applyFont="1"/>
    <xf numFmtId="0" fontId="34" fillId="0" borderId="0" xfId="0" applyFont="1"/>
    <xf numFmtId="0" fontId="4" fillId="0" borderId="60" xfId="0" applyFont="1" applyFill="1" applyBorder="1" applyAlignment="1" applyProtection="1">
      <alignment vertical="center" wrapText="1"/>
      <protection locked="0"/>
    </xf>
    <xf numFmtId="0" fontId="4" fillId="0" borderId="61" xfId="0" applyFont="1" applyFill="1" applyBorder="1" applyAlignment="1" applyProtection="1">
      <alignment vertical="center" wrapText="1"/>
      <protection locked="0"/>
    </xf>
    <xf numFmtId="0" fontId="4" fillId="0" borderId="59" xfId="0" applyFont="1" applyFill="1" applyBorder="1" applyAlignment="1" applyProtection="1">
      <alignment vertical="center" wrapText="1"/>
      <protection locked="0"/>
    </xf>
    <xf numFmtId="0" fontId="0" fillId="0" borderId="50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  <protection locked="0"/>
    </xf>
    <xf numFmtId="0" fontId="0" fillId="0" borderId="51" xfId="0" applyFont="1" applyBorder="1" applyAlignment="1" applyProtection="1">
      <alignment vertical="center" wrapText="1"/>
      <protection locked="0"/>
    </xf>
    <xf numFmtId="0" fontId="35" fillId="7" borderId="0" xfId="0" applyFont="1" applyFill="1"/>
    <xf numFmtId="0" fontId="36" fillId="0" borderId="0" xfId="0" applyFont="1" applyAlignment="1">
      <alignment vertical="center"/>
    </xf>
    <xf numFmtId="0" fontId="25" fillId="0" borderId="0" xfId="0" applyFont="1"/>
    <xf numFmtId="0" fontId="25" fillId="4" borderId="0" xfId="0" applyFont="1" applyFill="1"/>
    <xf numFmtId="0" fontId="4" fillId="4" borderId="59" xfId="0" applyFont="1" applyFill="1" applyBorder="1" applyAlignment="1" applyProtection="1">
      <alignment vertical="center" wrapText="1"/>
      <protection locked="0"/>
    </xf>
    <xf numFmtId="0" fontId="4" fillId="4" borderId="60" xfId="0" applyFont="1" applyFill="1" applyBorder="1" applyAlignment="1" applyProtection="1">
      <alignment vertical="center" wrapText="1"/>
      <protection locked="0"/>
    </xf>
    <xf numFmtId="0" fontId="4" fillId="4" borderId="54" xfId="0" applyFont="1" applyFill="1" applyBorder="1" applyAlignment="1" applyProtection="1">
      <alignment vertical="center" wrapText="1"/>
      <protection locked="0"/>
    </xf>
    <xf numFmtId="1" fontId="10" fillId="0" borderId="0" xfId="0" applyNumberFormat="1" applyFont="1" applyAlignment="1">
      <alignment horizontal="left" vertical="center"/>
    </xf>
    <xf numFmtId="164" fontId="10" fillId="0" borderId="0" xfId="3" applyFont="1" applyAlignment="1">
      <alignment horizontal="left" vertical="center"/>
    </xf>
    <xf numFmtId="0" fontId="7" fillId="0" borderId="50" xfId="6" applyNumberFormat="1" applyFont="1" applyFill="1" applyBorder="1" applyAlignment="1" applyProtection="1">
      <alignment horizontal="left" vertical="center" wrapText="1"/>
      <protection locked="0"/>
    </xf>
    <xf numFmtId="0" fontId="6" fillId="0" borderId="50" xfId="6" applyNumberFormat="1" applyFont="1" applyFill="1" applyBorder="1" applyAlignment="1" applyProtection="1">
      <alignment horizontal="left" vertical="center"/>
      <protection locked="0"/>
    </xf>
    <xf numFmtId="1" fontId="8" fillId="0" borderId="50" xfId="7" applyNumberFormat="1" applyFont="1" applyFill="1" applyBorder="1" applyAlignment="1" applyProtection="1">
      <alignment horizontal="center" vertical="center"/>
      <protection locked="0"/>
    </xf>
    <xf numFmtId="0" fontId="6" fillId="0" borderId="50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50" xfId="6" applyNumberFormat="1" applyFont="1" applyFill="1" applyBorder="1" applyAlignment="1" applyProtection="1">
      <alignment horizontal="left" vertical="center" wrapText="1"/>
      <protection locked="0"/>
    </xf>
    <xf numFmtId="0" fontId="7" fillId="0" borderId="51" xfId="6" applyNumberFormat="1" applyFont="1" applyFill="1" applyBorder="1" applyAlignment="1" applyProtection="1">
      <alignment horizontal="left" vertical="center" wrapText="1"/>
      <protection locked="0"/>
    </xf>
    <xf numFmtId="0" fontId="6" fillId="0" borderId="51" xfId="6" applyNumberFormat="1" applyFont="1" applyFill="1" applyBorder="1" applyAlignment="1" applyProtection="1">
      <alignment horizontal="left" vertical="center"/>
      <protection locked="0"/>
    </xf>
    <xf numFmtId="1" fontId="8" fillId="0" borderId="51" xfId="7" applyNumberFormat="1" applyFont="1" applyFill="1" applyBorder="1" applyAlignment="1" applyProtection="1">
      <alignment horizontal="center" vertical="center"/>
      <protection locked="0"/>
    </xf>
    <xf numFmtId="0" fontId="6" fillId="0" borderId="51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51" xfId="6" applyNumberFormat="1" applyFont="1" applyFill="1" applyBorder="1" applyAlignment="1" applyProtection="1">
      <alignment horizontal="left" vertical="center" wrapText="1"/>
      <protection locked="0"/>
    </xf>
    <xf numFmtId="0" fontId="7" fillId="0" borderId="63" xfId="6" applyNumberFormat="1" applyFont="1" applyFill="1" applyBorder="1" applyAlignment="1" applyProtection="1">
      <alignment horizontal="left" vertical="center" wrapText="1"/>
      <protection locked="0"/>
    </xf>
    <xf numFmtId="0" fontId="6" fillId="0" borderId="63" xfId="6" applyNumberFormat="1" applyFont="1" applyFill="1" applyBorder="1" applyAlignment="1" applyProtection="1">
      <alignment horizontal="left" vertical="center"/>
      <protection locked="0"/>
    </xf>
    <xf numFmtId="1" fontId="8" fillId="0" borderId="63" xfId="7" applyNumberFormat="1" applyFont="1" applyFill="1" applyBorder="1" applyAlignment="1" applyProtection="1">
      <alignment horizontal="center" vertical="center"/>
      <protection locked="0"/>
    </xf>
    <xf numFmtId="0" fontId="6" fillId="0" borderId="63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63" xfId="6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6" fillId="2" borderId="0" xfId="1" applyFont="1" applyFill="1" applyProtection="1"/>
    <xf numFmtId="44" fontId="6" fillId="2" borderId="0" xfId="2" applyFont="1" applyFill="1" applyProtection="1"/>
    <xf numFmtId="0" fontId="12" fillId="0" borderId="0" xfId="0" applyFont="1" applyFill="1" applyBorder="1" applyProtection="1"/>
    <xf numFmtId="0" fontId="6" fillId="0" borderId="0" xfId="1" applyFont="1" applyFill="1" applyProtection="1"/>
    <xf numFmtId="0" fontId="31" fillId="2" borderId="0" xfId="1" applyFont="1" applyFill="1" applyAlignment="1" applyProtection="1">
      <alignment vertical="center"/>
    </xf>
    <xf numFmtId="0" fontId="3" fillId="3" borderId="6" xfId="6" applyNumberFormat="1" applyFont="1" applyFill="1" applyBorder="1" applyAlignment="1" applyProtection="1">
      <alignment horizontal="center" vertical="center"/>
    </xf>
    <xf numFmtId="0" fontId="3" fillId="3" borderId="17" xfId="6" applyNumberFormat="1" applyFont="1" applyFill="1" applyBorder="1" applyAlignment="1" applyProtection="1">
      <alignment horizontal="center" vertical="center"/>
    </xf>
    <xf numFmtId="4" fontId="13" fillId="2" borderId="0" xfId="3" applyNumberFormat="1" applyFont="1" applyFill="1" applyAlignment="1" applyProtection="1">
      <alignment horizontal="left" indent="2"/>
    </xf>
    <xf numFmtId="1" fontId="8" fillId="5" borderId="6" xfId="7" applyNumberFormat="1" applyFont="1" applyFill="1" applyBorder="1" applyAlignment="1" applyProtection="1">
      <alignment horizontal="center" vertical="center"/>
    </xf>
    <xf numFmtId="1" fontId="15" fillId="5" borderId="6" xfId="7" applyNumberFormat="1" applyFont="1" applyFill="1" applyBorder="1" applyAlignment="1" applyProtection="1">
      <alignment horizontal="center" vertical="center"/>
    </xf>
    <xf numFmtId="0" fontId="7" fillId="2" borderId="14" xfId="1" applyFont="1" applyFill="1" applyBorder="1" applyAlignment="1" applyProtection="1">
      <alignment horizontal="center"/>
    </xf>
    <xf numFmtId="44" fontId="7" fillId="2" borderId="15" xfId="2" applyFont="1" applyFill="1" applyBorder="1" applyAlignment="1" applyProtection="1">
      <alignment horizontal="center"/>
    </xf>
    <xf numFmtId="44" fontId="7" fillId="2" borderId="16" xfId="2" applyFont="1" applyFill="1" applyBorder="1" applyAlignment="1" applyProtection="1">
      <alignment horizontal="center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166" fontId="10" fillId="0" borderId="0" xfId="0" applyNumberFormat="1" applyFont="1" applyAlignment="1" applyProtection="1">
      <alignment vertical="center"/>
      <protection locked="0"/>
    </xf>
    <xf numFmtId="44" fontId="3" fillId="3" borderId="9" xfId="2" applyFont="1" applyFill="1" applyBorder="1" applyProtection="1"/>
    <xf numFmtId="44" fontId="3" fillId="3" borderId="20" xfId="2" applyFont="1" applyFill="1" applyBorder="1" applyProtection="1"/>
    <xf numFmtId="44" fontId="6" fillId="2" borderId="4" xfId="1" applyNumberFormat="1" applyFont="1" applyFill="1" applyBorder="1" applyProtection="1"/>
    <xf numFmtId="44" fontId="6" fillId="2" borderId="40" xfId="2" applyFont="1" applyFill="1" applyBorder="1" applyProtection="1"/>
    <xf numFmtId="44" fontId="6" fillId="2" borderId="2" xfId="1" applyNumberFormat="1" applyFont="1" applyFill="1" applyBorder="1" applyProtection="1"/>
    <xf numFmtId="44" fontId="6" fillId="2" borderId="39" xfId="2" applyFont="1" applyFill="1" applyBorder="1" applyProtection="1"/>
    <xf numFmtId="44" fontId="6" fillId="2" borderId="3" xfId="1" applyNumberFormat="1" applyFont="1" applyFill="1" applyBorder="1" applyProtection="1"/>
    <xf numFmtId="44" fontId="6" fillId="2" borderId="45" xfId="2" applyFont="1" applyFill="1" applyBorder="1" applyProtection="1"/>
    <xf numFmtId="44" fontId="7" fillId="2" borderId="46" xfId="2" applyFont="1" applyFill="1" applyBorder="1" applyProtection="1"/>
    <xf numFmtId="0" fontId="6" fillId="2" borderId="32" xfId="1" applyFont="1" applyFill="1" applyBorder="1" applyProtection="1"/>
    <xf numFmtId="44" fontId="6" fillId="2" borderId="39" xfId="1" applyNumberFormat="1" applyFont="1" applyFill="1" applyBorder="1" applyProtection="1"/>
    <xf numFmtId="44" fontId="6" fillId="2" borderId="25" xfId="1" applyNumberFormat="1" applyFont="1" applyFill="1" applyBorder="1" applyProtection="1"/>
    <xf numFmtId="44" fontId="6" fillId="2" borderId="10" xfId="1" applyNumberFormat="1" applyFont="1" applyFill="1" applyBorder="1" applyProtection="1"/>
    <xf numFmtId="44" fontId="7" fillId="2" borderId="47" xfId="2" applyFont="1" applyFill="1" applyBorder="1" applyProtection="1"/>
    <xf numFmtId="44" fontId="6" fillId="2" borderId="32" xfId="1" applyNumberFormat="1" applyFont="1" applyFill="1" applyBorder="1" applyProtection="1"/>
    <xf numFmtId="44" fontId="6" fillId="2" borderId="32" xfId="2" applyFont="1" applyFill="1" applyBorder="1" applyProtection="1"/>
    <xf numFmtId="0" fontId="6" fillId="2" borderId="39" xfId="1" applyFont="1" applyFill="1" applyBorder="1" applyProtection="1"/>
    <xf numFmtId="44" fontId="6" fillId="2" borderId="10" xfId="2" applyFont="1" applyFill="1" applyBorder="1" applyProtection="1"/>
    <xf numFmtId="44" fontId="6" fillId="2" borderId="18" xfId="2" applyFont="1" applyFill="1" applyBorder="1" applyProtection="1"/>
    <xf numFmtId="44" fontId="6" fillId="2" borderId="41" xfId="2" applyFont="1" applyFill="1" applyBorder="1" applyProtection="1"/>
    <xf numFmtId="44" fontId="6" fillId="2" borderId="13" xfId="2" applyFont="1" applyFill="1" applyBorder="1" applyProtection="1"/>
    <xf numFmtId="44" fontId="6" fillId="2" borderId="25" xfId="2" applyFont="1" applyFill="1" applyBorder="1" applyProtection="1"/>
    <xf numFmtId="44" fontId="3" fillId="3" borderId="44" xfId="2" applyFont="1" applyFill="1" applyBorder="1" applyProtection="1"/>
    <xf numFmtId="44" fontId="6" fillId="2" borderId="28" xfId="2" applyFont="1" applyFill="1" applyBorder="1" applyProtection="1"/>
    <xf numFmtId="44" fontId="6" fillId="2" borderId="4" xfId="2" applyFont="1" applyFill="1" applyBorder="1" applyProtection="1"/>
    <xf numFmtId="44" fontId="6" fillId="2" borderId="2" xfId="2" applyFont="1" applyFill="1" applyBorder="1" applyProtection="1"/>
    <xf numFmtId="44" fontId="6" fillId="2" borderId="3" xfId="2" applyFont="1" applyFill="1" applyBorder="1" applyProtection="1"/>
    <xf numFmtId="44" fontId="6" fillId="2" borderId="31" xfId="2" applyFont="1" applyFill="1" applyBorder="1" applyProtection="1"/>
    <xf numFmtId="44" fontId="6" fillId="2" borderId="43" xfId="2" applyFont="1" applyFill="1" applyBorder="1" applyProtection="1"/>
    <xf numFmtId="44" fontId="6" fillId="2" borderId="5" xfId="2" applyFont="1" applyFill="1" applyBorder="1" applyProtection="1"/>
    <xf numFmtId="44" fontId="6" fillId="2" borderId="42" xfId="2" applyFont="1" applyFill="1" applyBorder="1" applyProtection="1"/>
    <xf numFmtId="44" fontId="27" fillId="2" borderId="9" xfId="2" applyFont="1" applyFill="1" applyBorder="1" applyAlignment="1" applyProtection="1">
      <alignment vertical="center"/>
    </xf>
    <xf numFmtId="44" fontId="27" fillId="2" borderId="20" xfId="2" applyFont="1" applyFill="1" applyBorder="1" applyAlignment="1" applyProtection="1">
      <alignment vertical="center"/>
    </xf>
    <xf numFmtId="0" fontId="3" fillId="3" borderId="14" xfId="6" applyNumberFormat="1" applyFont="1" applyFill="1" applyBorder="1" applyAlignment="1" applyProtection="1">
      <alignment horizontal="center" vertical="center"/>
    </xf>
    <xf numFmtId="0" fontId="3" fillId="3" borderId="15" xfId="6" applyNumberFormat="1" applyFont="1" applyFill="1" applyBorder="1" applyAlignment="1" applyProtection="1">
      <alignment horizontal="center" vertical="center"/>
    </xf>
    <xf numFmtId="0" fontId="3" fillId="3" borderId="16" xfId="6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0" fontId="3" fillId="3" borderId="49" xfId="0" applyFont="1" applyFill="1" applyBorder="1" applyAlignment="1" applyProtection="1">
      <alignment horizontal="center" vertical="center" wrapText="1"/>
      <protection locked="0"/>
    </xf>
    <xf numFmtId="0" fontId="32" fillId="0" borderId="50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8" applyFont="1" applyAlignment="1">
      <alignment horizontal="left"/>
    </xf>
    <xf numFmtId="0" fontId="41" fillId="0" borderId="0" xfId="0" applyFont="1"/>
  </cellXfs>
  <cellStyles count="9">
    <cellStyle name="Euro" xfId="2" xr:uid="{00000000-0005-0000-0000-000000000000}"/>
    <cellStyle name="Lien hypertexte" xfId="8" builtinId="8"/>
    <cellStyle name="Milliers" xfId="3" builtinId="3"/>
    <cellStyle name="Nombre" xfId="7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  <cellStyle name="Pourcentage" xfId="4" builtinId="5"/>
    <cellStyle name="Titre 2" xfId="5" xr:uid="{00000000-0005-0000-0000-000008000000}"/>
  </cellStyles>
  <dxfs count="3"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Liste des invités au mariag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mruColors>
      <color rgb="FFFFEBFF"/>
      <color rgb="FFFFC9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9</xdr:col>
      <xdr:colOff>600075</xdr:colOff>
      <xdr:row>6</xdr:row>
      <xdr:rowOff>66675</xdr:rowOff>
    </xdr:to>
    <xdr:pic>
      <xdr:nvPicPr>
        <xdr:cNvPr id="3" name="Image 2" descr="Résultat de recherche d'images pour &quot;fleurs violettes fond blanc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0"/>
          <a:ext cx="326707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419100</xdr:rowOff>
    </xdr:from>
    <xdr:to>
      <xdr:col>0</xdr:col>
      <xdr:colOff>1323975</xdr:colOff>
      <xdr:row>3</xdr:row>
      <xdr:rowOff>0</xdr:rowOff>
    </xdr:to>
    <xdr:pic>
      <xdr:nvPicPr>
        <xdr:cNvPr id="2" name="Image 1" descr="Résultat de recherche d'images pour &quot;fleurs violettes fond blanc&quot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0" y="419100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28575</xdr:rowOff>
    </xdr:from>
    <xdr:to>
      <xdr:col>1</xdr:col>
      <xdr:colOff>3171825</xdr:colOff>
      <xdr:row>1</xdr:row>
      <xdr:rowOff>0</xdr:rowOff>
    </xdr:to>
    <xdr:pic>
      <xdr:nvPicPr>
        <xdr:cNvPr id="2" name="Image 1" descr="Résultat de recherche d'images pour &quot;fleurs violettes fond blanc&quot;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2095500" y="28575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1876425</xdr:colOff>
      <xdr:row>0</xdr:row>
      <xdr:rowOff>9525</xdr:rowOff>
    </xdr:from>
    <xdr:to>
      <xdr:col>1</xdr:col>
      <xdr:colOff>3200400</xdr:colOff>
      <xdr:row>1</xdr:row>
      <xdr:rowOff>76200</xdr:rowOff>
    </xdr:to>
    <xdr:pic>
      <xdr:nvPicPr>
        <xdr:cNvPr id="2" name="Image 1" descr="Résultat de recherche d'images pour &quot;fleurs violettes fond blanc&quot;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2533650" y="9525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38100</xdr:colOff>
      <xdr:row>5</xdr:row>
      <xdr:rowOff>0</xdr:rowOff>
    </xdr:from>
    <xdr:to>
      <xdr:col>30</xdr:col>
      <xdr:colOff>83819</xdr:colOff>
      <xdr:row>42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344400" y="1647825"/>
          <a:ext cx="45719" cy="515302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0</xdr:rowOff>
    </xdr:from>
    <xdr:to>
      <xdr:col>7</xdr:col>
      <xdr:colOff>285750</xdr:colOff>
      <xdr:row>9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200275" y="904875"/>
          <a:ext cx="3419475" cy="952500"/>
        </a:xfrm>
        <a:prstGeom prst="roundRect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1 - table des mariés</a:t>
          </a:r>
        </a:p>
      </xdr:txBody>
    </xdr:sp>
    <xdr:clientData/>
  </xdr:twoCellAnchor>
  <xdr:twoCellAnchor>
    <xdr:from>
      <xdr:col>0</xdr:col>
      <xdr:colOff>600075</xdr:colOff>
      <xdr:row>11</xdr:row>
      <xdr:rowOff>133350</xdr:rowOff>
    </xdr:from>
    <xdr:to>
      <xdr:col>3</xdr:col>
      <xdr:colOff>180975</xdr:colOff>
      <xdr:row>20</xdr:row>
      <xdr:rowOff>180975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0075" y="237172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2 "anciens"</a:t>
          </a:r>
        </a:p>
      </xdr:txBody>
    </xdr:sp>
    <xdr:clientData/>
  </xdr:twoCellAnchor>
  <xdr:twoCellAnchor>
    <xdr:from>
      <xdr:col>3</xdr:col>
      <xdr:colOff>581025</xdr:colOff>
      <xdr:row>11</xdr:row>
      <xdr:rowOff>85725</xdr:rowOff>
    </xdr:from>
    <xdr:to>
      <xdr:col>6</xdr:col>
      <xdr:colOff>161925</xdr:colOff>
      <xdr:row>20</xdr:row>
      <xdr:rowOff>133350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67025" y="2324100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rgbClr val="A365D1"/>
              </a:solidFill>
            </a:rPr>
            <a:t>Table 2 "amis proches"</a:t>
          </a:r>
        </a:p>
      </xdr:txBody>
    </xdr:sp>
    <xdr:clientData/>
  </xdr:twoCellAnchor>
  <xdr:twoCellAnchor>
    <xdr:from>
      <xdr:col>6</xdr:col>
      <xdr:colOff>609600</xdr:colOff>
      <xdr:row>11</xdr:row>
      <xdr:rowOff>104775</xdr:rowOff>
    </xdr:from>
    <xdr:to>
      <xdr:col>9</xdr:col>
      <xdr:colOff>190500</xdr:colOff>
      <xdr:row>20</xdr:row>
      <xdr:rowOff>152400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181600" y="2343150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3</a:t>
          </a:r>
        </a:p>
      </xdr:txBody>
    </xdr:sp>
    <xdr:clientData/>
  </xdr:twoCellAnchor>
  <xdr:twoCellAnchor>
    <xdr:from>
      <xdr:col>0</xdr:col>
      <xdr:colOff>581025</xdr:colOff>
      <xdr:row>23</xdr:row>
      <xdr:rowOff>114300</xdr:rowOff>
    </xdr:from>
    <xdr:to>
      <xdr:col>3</xdr:col>
      <xdr:colOff>161925</xdr:colOff>
      <xdr:row>32</xdr:row>
      <xdr:rowOff>161925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81025" y="46386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4</a:t>
          </a:r>
        </a:p>
      </xdr:txBody>
    </xdr:sp>
    <xdr:clientData/>
  </xdr:twoCellAnchor>
  <xdr:twoCellAnchor>
    <xdr:from>
      <xdr:col>3</xdr:col>
      <xdr:colOff>552450</xdr:colOff>
      <xdr:row>23</xdr:row>
      <xdr:rowOff>114300</xdr:rowOff>
    </xdr:from>
    <xdr:to>
      <xdr:col>6</xdr:col>
      <xdr:colOff>133350</xdr:colOff>
      <xdr:row>32</xdr:row>
      <xdr:rowOff>161925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838450" y="46386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5</a:t>
          </a:r>
        </a:p>
      </xdr:txBody>
    </xdr:sp>
    <xdr:clientData/>
  </xdr:twoCellAnchor>
  <xdr:twoCellAnchor>
    <xdr:from>
      <xdr:col>6</xdr:col>
      <xdr:colOff>619125</xdr:colOff>
      <xdr:row>23</xdr:row>
      <xdr:rowOff>114300</xdr:rowOff>
    </xdr:from>
    <xdr:to>
      <xdr:col>9</xdr:col>
      <xdr:colOff>200025</xdr:colOff>
      <xdr:row>32</xdr:row>
      <xdr:rowOff>161925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191125" y="46386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6</a:t>
          </a:r>
        </a:p>
      </xdr:txBody>
    </xdr:sp>
    <xdr:clientData/>
  </xdr:twoCellAnchor>
  <xdr:twoCellAnchor>
    <xdr:from>
      <xdr:col>1</xdr:col>
      <xdr:colOff>609600</xdr:colOff>
      <xdr:row>34</xdr:row>
      <xdr:rowOff>114300</xdr:rowOff>
    </xdr:from>
    <xdr:to>
      <xdr:col>4</xdr:col>
      <xdr:colOff>190500</xdr:colOff>
      <xdr:row>43</xdr:row>
      <xdr:rowOff>161925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71600" y="67341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7</a:t>
          </a:r>
        </a:p>
      </xdr:txBody>
    </xdr:sp>
    <xdr:clientData/>
  </xdr:twoCellAnchor>
  <xdr:twoCellAnchor>
    <xdr:from>
      <xdr:col>5</xdr:col>
      <xdr:colOff>561975</xdr:colOff>
      <xdr:row>34</xdr:row>
      <xdr:rowOff>114300</xdr:rowOff>
    </xdr:from>
    <xdr:to>
      <xdr:col>8</xdr:col>
      <xdr:colOff>142875</xdr:colOff>
      <xdr:row>43</xdr:row>
      <xdr:rowOff>161925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371975" y="6734175"/>
          <a:ext cx="1866900" cy="1762125"/>
        </a:xfrm>
        <a:prstGeom prst="ellipse">
          <a:avLst/>
        </a:prstGeom>
        <a:solidFill>
          <a:srgbClr val="FFEBFF"/>
        </a:solidFill>
        <a:ln w="57150">
          <a:solidFill>
            <a:srgbClr val="A365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rgbClr val="A365D1"/>
              </a:solidFill>
              <a:latin typeface="+mn-lt"/>
              <a:ea typeface="+mn-ea"/>
              <a:cs typeface="+mn-cs"/>
            </a:rPr>
            <a:t>Table 8 enfants</a:t>
          </a:r>
        </a:p>
      </xdr:txBody>
    </xdr:sp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561975</xdr:colOff>
      <xdr:row>3</xdr:row>
      <xdr:rowOff>123825</xdr:rowOff>
    </xdr:to>
    <xdr:pic>
      <xdr:nvPicPr>
        <xdr:cNvPr id="11" name="Image 10" descr="Résultat de recherche d'images pour &quot;fleurs violettes fond blanc&quot;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38" b="13632"/>
        <a:stretch/>
      </xdr:blipFill>
      <xdr:spPr bwMode="auto">
        <a:xfrm>
          <a:off x="0" y="381000"/>
          <a:ext cx="13239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usiness-plan-excel.fr/produit/mot-de-passe-tableau-budget-maria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3.85546875" customWidth="1"/>
    <col min="2" max="2" width="18.85546875" customWidth="1"/>
    <col min="3" max="3" width="28.140625" bestFit="1" customWidth="1"/>
    <col min="4" max="4" width="1.7109375" customWidth="1"/>
    <col min="5" max="5" width="17.85546875" bestFit="1" customWidth="1"/>
  </cols>
  <sheetData>
    <row r="1" spans="2:6" ht="26.25" x14ac:dyDescent="0.4">
      <c r="B1" s="4"/>
    </row>
    <row r="2" spans="2:6" ht="28.5" x14ac:dyDescent="0.45">
      <c r="B2" s="90" t="s">
        <v>80</v>
      </c>
    </row>
    <row r="8" spans="2:6" ht="21" x14ac:dyDescent="0.25">
      <c r="B8" s="91" t="s">
        <v>75</v>
      </c>
      <c r="C8" s="158" t="s">
        <v>147</v>
      </c>
      <c r="D8" s="159"/>
      <c r="E8" s="160"/>
    </row>
    <row r="9" spans="2:6" ht="21" x14ac:dyDescent="0.25">
      <c r="B9" s="91" t="s">
        <v>146</v>
      </c>
      <c r="C9" s="158" t="s">
        <v>148</v>
      </c>
      <c r="D9" s="159"/>
      <c r="E9" s="160"/>
    </row>
    <row r="10" spans="2:6" ht="21" x14ac:dyDescent="0.35">
      <c r="B10" s="92"/>
    </row>
    <row r="11" spans="2:6" ht="21" x14ac:dyDescent="0.35">
      <c r="B11" s="92"/>
    </row>
    <row r="12" spans="2:6" ht="21" x14ac:dyDescent="0.35">
      <c r="B12" s="92" t="s">
        <v>145</v>
      </c>
      <c r="C12" s="161">
        <v>44047</v>
      </c>
      <c r="D12" s="160"/>
      <c r="E12" s="160"/>
    </row>
    <row r="15" spans="2:6" ht="21" x14ac:dyDescent="0.35">
      <c r="C15" s="92" t="s">
        <v>56</v>
      </c>
      <c r="E15" s="126">
        <f>'Liste des invités'!E3</f>
        <v>5</v>
      </c>
      <c r="F15" s="112" t="s">
        <v>201</v>
      </c>
    </row>
    <row r="16" spans="2:6" x14ac:dyDescent="0.25">
      <c r="F16" s="112"/>
    </row>
    <row r="17" spans="2:9" ht="21" x14ac:dyDescent="0.35">
      <c r="C17" s="92" t="s">
        <v>130</v>
      </c>
      <c r="E17" s="127">
        <f>'Budget mariage'!B4</f>
        <v>13851</v>
      </c>
      <c r="F17" s="112" t="s">
        <v>201</v>
      </c>
    </row>
    <row r="23" spans="2:9" ht="35.25" x14ac:dyDescent="0.5">
      <c r="B23" s="211" t="s">
        <v>200</v>
      </c>
      <c r="C23" s="211"/>
      <c r="D23" s="211"/>
      <c r="E23" s="211"/>
      <c r="F23" s="211"/>
      <c r="G23" s="211"/>
      <c r="H23" s="211"/>
      <c r="I23" s="211"/>
    </row>
  </sheetData>
  <sheetProtection algorithmName="SHA-512" hashValue="cD5MgioX8II49hkvEWhOJoyt8WaOc3GT6Jb3ubnmbx82cqWiXwLRDdSFXXWdMQH00uEZF/gzsqEDsIDFsb2W7g==" saltValue="2QCyxPWIX2mwpc0LgcO2mg==" spinCount="100000" sheet="1" objects="1" scenarios="1"/>
  <mergeCells count="1">
    <mergeCell ref="B23:I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2"/>
  <sheetViews>
    <sheetView showGridLines="0" workbookViewId="0">
      <selection activeCell="A6" sqref="A6"/>
    </sheetView>
  </sheetViews>
  <sheetFormatPr baseColWidth="10" defaultRowHeight="15.75" x14ac:dyDescent="0.25"/>
  <cols>
    <col min="1" max="1" width="31" style="1" customWidth="1"/>
    <col min="2" max="2" width="35.5703125" customWidth="1"/>
    <col min="3" max="3" width="27.42578125" customWidth="1"/>
    <col min="4" max="4" width="11.7109375" style="30" customWidth="1"/>
    <col min="5" max="5" width="16.7109375" style="11" customWidth="1"/>
    <col min="6" max="7" width="16.7109375" style="10" customWidth="1"/>
    <col min="8" max="10" width="16.7109375" style="8" customWidth="1"/>
    <col min="11" max="11" width="31.28515625" style="19" customWidth="1"/>
    <col min="12" max="12" width="15.85546875" style="19" customWidth="1"/>
    <col min="13" max="13" width="20.5703125" style="19" customWidth="1"/>
    <col min="14" max="14" width="16.5703125" style="19" customWidth="1"/>
  </cols>
  <sheetData>
    <row r="1" spans="1:14" ht="33.75" customHeight="1" x14ac:dyDescent="0.25">
      <c r="A1" s="93" t="s">
        <v>58</v>
      </c>
    </row>
    <row r="2" spans="1:14" ht="19.5" customHeight="1" x14ac:dyDescent="0.25">
      <c r="E2" s="25" t="s">
        <v>198</v>
      </c>
      <c r="F2" s="22" t="s">
        <v>30</v>
      </c>
      <c r="G2" s="22" t="s">
        <v>82</v>
      </c>
      <c r="H2" s="22" t="s">
        <v>92</v>
      </c>
      <c r="I2" s="22" t="s">
        <v>93</v>
      </c>
      <c r="J2" s="22" t="s">
        <v>199</v>
      </c>
    </row>
    <row r="3" spans="1:14" x14ac:dyDescent="0.25">
      <c r="E3" s="23">
        <f t="shared" ref="E3:J3" si="0">+SUM(E6:E162)</f>
        <v>5</v>
      </c>
      <c r="F3" s="24">
        <f t="shared" si="0"/>
        <v>5</v>
      </c>
      <c r="G3" s="24">
        <f t="shared" si="0"/>
        <v>5</v>
      </c>
      <c r="H3" s="24">
        <f t="shared" si="0"/>
        <v>3</v>
      </c>
      <c r="I3" s="24">
        <f t="shared" si="0"/>
        <v>1</v>
      </c>
      <c r="J3" s="24">
        <f t="shared" si="0"/>
        <v>4</v>
      </c>
    </row>
    <row r="4" spans="1:14" ht="6" customHeight="1" x14ac:dyDescent="0.25">
      <c r="E4" s="20"/>
      <c r="F4" s="21"/>
      <c r="G4" s="21"/>
      <c r="H4" s="21"/>
      <c r="I4" s="21"/>
      <c r="J4" s="21"/>
    </row>
    <row r="5" spans="1:14" ht="45" x14ac:dyDescent="0.25">
      <c r="A5" s="6" t="s">
        <v>60</v>
      </c>
      <c r="B5" s="6" t="s">
        <v>59</v>
      </c>
      <c r="C5" s="6" t="s">
        <v>61</v>
      </c>
      <c r="D5" s="31" t="s">
        <v>62</v>
      </c>
      <c r="E5" s="12" t="s">
        <v>63</v>
      </c>
      <c r="F5" s="9" t="s">
        <v>71</v>
      </c>
      <c r="G5" s="9" t="s">
        <v>72</v>
      </c>
      <c r="H5" s="9" t="s">
        <v>91</v>
      </c>
      <c r="I5" s="9" t="s">
        <v>94</v>
      </c>
      <c r="J5" s="9" t="s">
        <v>105</v>
      </c>
      <c r="K5" s="9" t="s">
        <v>57</v>
      </c>
      <c r="L5" s="6" t="s">
        <v>64</v>
      </c>
      <c r="M5" s="6" t="s">
        <v>65</v>
      </c>
      <c r="N5" s="6" t="s">
        <v>66</v>
      </c>
    </row>
    <row r="6" spans="1:14" s="7" customFormat="1" x14ac:dyDescent="0.25">
      <c r="A6" s="128" t="s">
        <v>89</v>
      </c>
      <c r="B6" s="129" t="s">
        <v>67</v>
      </c>
      <c r="C6" s="129" t="s">
        <v>68</v>
      </c>
      <c r="D6" s="129" t="s">
        <v>70</v>
      </c>
      <c r="E6" s="130">
        <v>2</v>
      </c>
      <c r="F6" s="131">
        <v>2</v>
      </c>
      <c r="G6" s="131">
        <v>2</v>
      </c>
      <c r="H6" s="131">
        <v>2</v>
      </c>
      <c r="I6" s="131"/>
      <c r="J6" s="131">
        <v>2</v>
      </c>
      <c r="K6" s="129" t="s">
        <v>73</v>
      </c>
      <c r="L6" s="132"/>
      <c r="M6" s="129"/>
      <c r="N6" s="129"/>
    </row>
    <row r="7" spans="1:14" s="7" customFormat="1" x14ac:dyDescent="0.25">
      <c r="A7" s="138" t="s">
        <v>90</v>
      </c>
      <c r="B7" s="139" t="s">
        <v>67</v>
      </c>
      <c r="C7" s="139" t="s">
        <v>68</v>
      </c>
      <c r="D7" s="139" t="s">
        <v>70</v>
      </c>
      <c r="E7" s="140">
        <v>1</v>
      </c>
      <c r="F7" s="141">
        <v>1</v>
      </c>
      <c r="G7" s="141">
        <v>1</v>
      </c>
      <c r="H7" s="141"/>
      <c r="I7" s="141">
        <v>1</v>
      </c>
      <c r="J7" s="141">
        <v>1</v>
      </c>
      <c r="K7" s="139" t="s">
        <v>95</v>
      </c>
      <c r="L7" s="142"/>
      <c r="M7" s="139"/>
      <c r="N7" s="139"/>
    </row>
    <row r="8" spans="1:14" s="7" customFormat="1" x14ac:dyDescent="0.25">
      <c r="A8" s="138" t="s">
        <v>83</v>
      </c>
      <c r="B8" s="139" t="s">
        <v>85</v>
      </c>
      <c r="C8" s="139" t="s">
        <v>84</v>
      </c>
      <c r="D8" s="139" t="s">
        <v>97</v>
      </c>
      <c r="E8" s="140">
        <v>1</v>
      </c>
      <c r="F8" s="141">
        <v>1</v>
      </c>
      <c r="G8" s="141">
        <v>1</v>
      </c>
      <c r="H8" s="141">
        <v>1</v>
      </c>
      <c r="I8" s="141"/>
      <c r="J8" s="141">
        <v>1</v>
      </c>
      <c r="K8" s="139" t="s">
        <v>96</v>
      </c>
      <c r="L8" s="142"/>
      <c r="M8" s="139"/>
      <c r="N8" s="139"/>
    </row>
    <row r="9" spans="1:14" s="7" customFormat="1" x14ac:dyDescent="0.25">
      <c r="A9" s="138" t="s">
        <v>98</v>
      </c>
      <c r="B9" s="139" t="s">
        <v>99</v>
      </c>
      <c r="C9" s="139" t="s">
        <v>100</v>
      </c>
      <c r="D9" s="139" t="s">
        <v>69</v>
      </c>
      <c r="E9" s="140">
        <v>1</v>
      </c>
      <c r="F9" s="141">
        <v>1</v>
      </c>
      <c r="G9" s="141">
        <v>1</v>
      </c>
      <c r="H9" s="141"/>
      <c r="I9" s="141"/>
      <c r="J9" s="141"/>
      <c r="K9" s="139"/>
      <c r="L9" s="142"/>
      <c r="M9" s="139"/>
      <c r="N9" s="139"/>
    </row>
    <row r="10" spans="1:14" s="7" customFormat="1" x14ac:dyDescent="0.25">
      <c r="A10" s="138"/>
      <c r="B10" s="139"/>
      <c r="C10" s="139"/>
      <c r="D10" s="139"/>
      <c r="E10" s="140"/>
      <c r="F10" s="141"/>
      <c r="G10" s="141"/>
      <c r="H10" s="141"/>
      <c r="I10" s="141"/>
      <c r="J10" s="141"/>
      <c r="K10" s="139"/>
      <c r="L10" s="142"/>
      <c r="M10" s="139"/>
      <c r="N10" s="139"/>
    </row>
    <row r="11" spans="1:14" s="7" customFormat="1" x14ac:dyDescent="0.25">
      <c r="A11" s="138"/>
      <c r="B11" s="139"/>
      <c r="C11" s="139"/>
      <c r="D11" s="139"/>
      <c r="E11" s="140"/>
      <c r="F11" s="141"/>
      <c r="G11" s="141"/>
      <c r="H11" s="141"/>
      <c r="I11" s="141"/>
      <c r="J11" s="141"/>
      <c r="K11" s="139"/>
      <c r="L11" s="142"/>
      <c r="M11" s="139"/>
      <c r="N11" s="139"/>
    </row>
    <row r="12" spans="1:14" s="7" customFormat="1" x14ac:dyDescent="0.25">
      <c r="A12" s="138"/>
      <c r="B12" s="139"/>
      <c r="C12" s="139"/>
      <c r="D12" s="139"/>
      <c r="E12" s="140"/>
      <c r="F12" s="141"/>
      <c r="G12" s="141"/>
      <c r="H12" s="141"/>
      <c r="I12" s="141"/>
      <c r="J12" s="141"/>
      <c r="K12" s="139"/>
      <c r="L12" s="142"/>
      <c r="M12" s="139"/>
      <c r="N12" s="139"/>
    </row>
    <row r="13" spans="1:14" s="7" customFormat="1" x14ac:dyDescent="0.25">
      <c r="A13" s="138"/>
      <c r="B13" s="139"/>
      <c r="C13" s="139"/>
      <c r="D13" s="139"/>
      <c r="E13" s="140"/>
      <c r="F13" s="141"/>
      <c r="G13" s="141"/>
      <c r="H13" s="141"/>
      <c r="I13" s="141"/>
      <c r="J13" s="141"/>
      <c r="K13" s="139"/>
      <c r="L13" s="142"/>
      <c r="M13" s="139"/>
      <c r="N13" s="139"/>
    </row>
    <row r="14" spans="1:14" s="7" customFormat="1" x14ac:dyDescent="0.25">
      <c r="A14" s="138"/>
      <c r="B14" s="139"/>
      <c r="C14" s="139"/>
      <c r="D14" s="139"/>
      <c r="E14" s="140"/>
      <c r="F14" s="141"/>
      <c r="G14" s="141"/>
      <c r="H14" s="141"/>
      <c r="I14" s="141"/>
      <c r="J14" s="141"/>
      <c r="K14" s="139"/>
      <c r="L14" s="142"/>
      <c r="M14" s="139"/>
      <c r="N14" s="139"/>
    </row>
    <row r="15" spans="1:14" s="7" customFormat="1" x14ac:dyDescent="0.25">
      <c r="A15" s="138"/>
      <c r="B15" s="139"/>
      <c r="C15" s="139"/>
      <c r="D15" s="139"/>
      <c r="E15" s="140"/>
      <c r="F15" s="141"/>
      <c r="G15" s="141"/>
      <c r="H15" s="141"/>
      <c r="I15" s="141"/>
      <c r="J15" s="141"/>
      <c r="K15" s="139"/>
      <c r="L15" s="142"/>
      <c r="M15" s="139"/>
      <c r="N15" s="139"/>
    </row>
    <row r="16" spans="1:14" s="7" customFormat="1" x14ac:dyDescent="0.25">
      <c r="A16" s="138"/>
      <c r="B16" s="139"/>
      <c r="C16" s="139"/>
      <c r="D16" s="139"/>
      <c r="E16" s="140"/>
      <c r="F16" s="141"/>
      <c r="G16" s="141"/>
      <c r="H16" s="141"/>
      <c r="I16" s="141"/>
      <c r="J16" s="141"/>
      <c r="K16" s="139"/>
      <c r="L16" s="142"/>
      <c r="M16" s="139"/>
      <c r="N16" s="139"/>
    </row>
    <row r="17" spans="1:14" s="7" customFormat="1" x14ac:dyDescent="0.25">
      <c r="A17" s="138"/>
      <c r="B17" s="139"/>
      <c r="C17" s="139"/>
      <c r="D17" s="139"/>
      <c r="E17" s="140"/>
      <c r="F17" s="141"/>
      <c r="G17" s="141"/>
      <c r="H17" s="141"/>
      <c r="I17" s="141"/>
      <c r="J17" s="141"/>
      <c r="K17" s="139"/>
      <c r="L17" s="142"/>
      <c r="M17" s="139"/>
      <c r="N17" s="139"/>
    </row>
    <row r="18" spans="1:14" s="7" customFormat="1" x14ac:dyDescent="0.25">
      <c r="A18" s="138"/>
      <c r="B18" s="139"/>
      <c r="C18" s="139"/>
      <c r="D18" s="139"/>
      <c r="E18" s="140"/>
      <c r="F18" s="141"/>
      <c r="G18" s="141"/>
      <c r="H18" s="141"/>
      <c r="I18" s="141"/>
      <c r="J18" s="141"/>
      <c r="K18" s="139"/>
      <c r="L18" s="142"/>
      <c r="M18" s="139"/>
      <c r="N18" s="139"/>
    </row>
    <row r="19" spans="1:14" s="7" customFormat="1" x14ac:dyDescent="0.25">
      <c r="A19" s="138"/>
      <c r="B19" s="139"/>
      <c r="C19" s="139"/>
      <c r="D19" s="139"/>
      <c r="E19" s="140"/>
      <c r="F19" s="141"/>
      <c r="G19" s="141"/>
      <c r="H19" s="141"/>
      <c r="I19" s="141"/>
      <c r="J19" s="141"/>
      <c r="K19" s="139"/>
      <c r="L19" s="142"/>
      <c r="M19" s="139"/>
      <c r="N19" s="139"/>
    </row>
    <row r="20" spans="1:14" s="7" customFormat="1" x14ac:dyDescent="0.25">
      <c r="A20" s="138"/>
      <c r="B20" s="139"/>
      <c r="C20" s="139"/>
      <c r="D20" s="139"/>
      <c r="E20" s="140"/>
      <c r="F20" s="141"/>
      <c r="G20" s="141"/>
      <c r="H20" s="141"/>
      <c r="I20" s="141"/>
      <c r="J20" s="141"/>
      <c r="K20" s="139"/>
      <c r="L20" s="142"/>
      <c r="M20" s="139"/>
      <c r="N20" s="139"/>
    </row>
    <row r="21" spans="1:14" s="7" customFormat="1" x14ac:dyDescent="0.25">
      <c r="A21" s="138"/>
      <c r="B21" s="139"/>
      <c r="C21" s="139"/>
      <c r="D21" s="139"/>
      <c r="E21" s="140"/>
      <c r="F21" s="141"/>
      <c r="G21" s="141"/>
      <c r="H21" s="141"/>
      <c r="I21" s="141"/>
      <c r="J21" s="141"/>
      <c r="K21" s="139"/>
      <c r="L21" s="142"/>
      <c r="M21" s="139"/>
      <c r="N21" s="139"/>
    </row>
    <row r="22" spans="1:14" s="7" customFormat="1" x14ac:dyDescent="0.25">
      <c r="A22" s="138"/>
      <c r="B22" s="139"/>
      <c r="C22" s="139"/>
      <c r="D22" s="139"/>
      <c r="E22" s="140"/>
      <c r="F22" s="141"/>
      <c r="G22" s="141"/>
      <c r="H22" s="141"/>
      <c r="I22" s="141"/>
      <c r="J22" s="141"/>
      <c r="K22" s="139"/>
      <c r="L22" s="142"/>
      <c r="M22" s="139"/>
      <c r="N22" s="139"/>
    </row>
    <row r="23" spans="1:14" s="7" customFormat="1" x14ac:dyDescent="0.25">
      <c r="A23" s="138"/>
      <c r="B23" s="139"/>
      <c r="C23" s="139"/>
      <c r="D23" s="139"/>
      <c r="E23" s="140"/>
      <c r="F23" s="141"/>
      <c r="G23" s="141"/>
      <c r="H23" s="141"/>
      <c r="I23" s="141"/>
      <c r="J23" s="141"/>
      <c r="K23" s="139"/>
      <c r="L23" s="142"/>
      <c r="M23" s="139"/>
      <c r="N23" s="139"/>
    </row>
    <row r="24" spans="1:14" s="7" customFormat="1" x14ac:dyDescent="0.25">
      <c r="A24" s="138"/>
      <c r="B24" s="139"/>
      <c r="C24" s="139"/>
      <c r="D24" s="139"/>
      <c r="E24" s="140"/>
      <c r="F24" s="141"/>
      <c r="G24" s="141"/>
      <c r="H24" s="141"/>
      <c r="I24" s="141"/>
      <c r="J24" s="141"/>
      <c r="K24" s="139"/>
      <c r="L24" s="142"/>
      <c r="M24" s="139"/>
      <c r="N24" s="139"/>
    </row>
    <row r="25" spans="1:14" s="7" customFormat="1" x14ac:dyDescent="0.25">
      <c r="A25" s="138"/>
      <c r="B25" s="139"/>
      <c r="C25" s="139"/>
      <c r="D25" s="139"/>
      <c r="E25" s="140"/>
      <c r="F25" s="141"/>
      <c r="G25" s="141"/>
      <c r="H25" s="141"/>
      <c r="I25" s="141"/>
      <c r="J25" s="141"/>
      <c r="K25" s="139"/>
      <c r="L25" s="142"/>
      <c r="M25" s="139"/>
      <c r="N25" s="139"/>
    </row>
    <row r="26" spans="1:14" s="7" customFormat="1" x14ac:dyDescent="0.25">
      <c r="A26" s="138"/>
      <c r="B26" s="139"/>
      <c r="C26" s="139"/>
      <c r="D26" s="139"/>
      <c r="E26" s="140"/>
      <c r="F26" s="141"/>
      <c r="G26" s="141"/>
      <c r="H26" s="141"/>
      <c r="I26" s="141"/>
      <c r="J26" s="141"/>
      <c r="K26" s="139"/>
      <c r="L26" s="142"/>
      <c r="M26" s="139"/>
      <c r="N26" s="139"/>
    </row>
    <row r="27" spans="1:14" s="7" customFormat="1" x14ac:dyDescent="0.25">
      <c r="A27" s="138"/>
      <c r="B27" s="139"/>
      <c r="C27" s="139"/>
      <c r="D27" s="139"/>
      <c r="E27" s="140"/>
      <c r="F27" s="141"/>
      <c r="G27" s="141"/>
      <c r="H27" s="141"/>
      <c r="I27" s="141"/>
      <c r="J27" s="141"/>
      <c r="K27" s="139"/>
      <c r="L27" s="142"/>
      <c r="M27" s="139"/>
      <c r="N27" s="139"/>
    </row>
    <row r="28" spans="1:14" s="7" customFormat="1" x14ac:dyDescent="0.25">
      <c r="A28" s="138"/>
      <c r="B28" s="139"/>
      <c r="C28" s="139"/>
      <c r="D28" s="139"/>
      <c r="E28" s="140"/>
      <c r="F28" s="141"/>
      <c r="G28" s="141"/>
      <c r="H28" s="141"/>
      <c r="I28" s="141"/>
      <c r="J28" s="141"/>
      <c r="K28" s="139"/>
      <c r="L28" s="142"/>
      <c r="M28" s="139"/>
      <c r="N28" s="139"/>
    </row>
    <row r="29" spans="1:14" s="7" customFormat="1" x14ac:dyDescent="0.25">
      <c r="A29" s="138"/>
      <c r="B29" s="139"/>
      <c r="C29" s="139"/>
      <c r="D29" s="139"/>
      <c r="E29" s="140"/>
      <c r="F29" s="141"/>
      <c r="G29" s="141"/>
      <c r="H29" s="141"/>
      <c r="I29" s="141"/>
      <c r="J29" s="141"/>
      <c r="K29" s="139"/>
      <c r="L29" s="142"/>
      <c r="M29" s="139"/>
      <c r="N29" s="139"/>
    </row>
    <row r="30" spans="1:14" s="7" customFormat="1" x14ac:dyDescent="0.25">
      <c r="A30" s="138"/>
      <c r="B30" s="139"/>
      <c r="C30" s="139"/>
      <c r="D30" s="139"/>
      <c r="E30" s="140"/>
      <c r="F30" s="141"/>
      <c r="G30" s="141"/>
      <c r="H30" s="141"/>
      <c r="I30" s="141"/>
      <c r="J30" s="141"/>
      <c r="K30" s="139"/>
      <c r="L30" s="142"/>
      <c r="M30" s="139"/>
      <c r="N30" s="139"/>
    </row>
    <row r="31" spans="1:14" s="7" customFormat="1" x14ac:dyDescent="0.25">
      <c r="A31" s="138"/>
      <c r="B31" s="139"/>
      <c r="C31" s="139"/>
      <c r="D31" s="139"/>
      <c r="E31" s="140"/>
      <c r="F31" s="141"/>
      <c r="G31" s="141"/>
      <c r="H31" s="141"/>
      <c r="I31" s="141"/>
      <c r="J31" s="141"/>
      <c r="K31" s="139"/>
      <c r="L31" s="142"/>
      <c r="M31" s="139"/>
      <c r="N31" s="139"/>
    </row>
    <row r="32" spans="1:14" s="7" customFormat="1" x14ac:dyDescent="0.25">
      <c r="A32" s="138"/>
      <c r="B32" s="139"/>
      <c r="C32" s="139"/>
      <c r="D32" s="139"/>
      <c r="E32" s="140"/>
      <c r="F32" s="141"/>
      <c r="G32" s="141"/>
      <c r="H32" s="141"/>
      <c r="I32" s="141"/>
      <c r="J32" s="141"/>
      <c r="K32" s="139"/>
      <c r="L32" s="142"/>
      <c r="M32" s="139"/>
      <c r="N32" s="139"/>
    </row>
    <row r="33" spans="1:14" s="7" customFormat="1" x14ac:dyDescent="0.25">
      <c r="A33" s="138"/>
      <c r="B33" s="139"/>
      <c r="C33" s="139"/>
      <c r="D33" s="139"/>
      <c r="E33" s="140"/>
      <c r="F33" s="141"/>
      <c r="G33" s="141"/>
      <c r="H33" s="141"/>
      <c r="I33" s="141"/>
      <c r="J33" s="141"/>
      <c r="K33" s="139"/>
      <c r="L33" s="142"/>
      <c r="M33" s="139"/>
      <c r="N33" s="139"/>
    </row>
    <row r="34" spans="1:14" s="7" customFormat="1" x14ac:dyDescent="0.25">
      <c r="A34" s="138"/>
      <c r="B34" s="139"/>
      <c r="C34" s="139"/>
      <c r="D34" s="139"/>
      <c r="E34" s="140"/>
      <c r="F34" s="141"/>
      <c r="G34" s="141"/>
      <c r="H34" s="141"/>
      <c r="I34" s="141"/>
      <c r="J34" s="141"/>
      <c r="K34" s="139"/>
      <c r="L34" s="142"/>
      <c r="M34" s="139"/>
      <c r="N34" s="139"/>
    </row>
    <row r="35" spans="1:14" s="7" customFormat="1" x14ac:dyDescent="0.25">
      <c r="A35" s="138"/>
      <c r="B35" s="139"/>
      <c r="C35" s="139"/>
      <c r="D35" s="139"/>
      <c r="E35" s="140"/>
      <c r="F35" s="141"/>
      <c r="G35" s="141"/>
      <c r="H35" s="141"/>
      <c r="I35" s="141"/>
      <c r="J35" s="141"/>
      <c r="K35" s="139"/>
      <c r="L35" s="142"/>
      <c r="M35" s="139"/>
      <c r="N35" s="139"/>
    </row>
    <row r="36" spans="1:14" s="7" customFormat="1" x14ac:dyDescent="0.25">
      <c r="A36" s="138"/>
      <c r="B36" s="139"/>
      <c r="C36" s="139"/>
      <c r="D36" s="139"/>
      <c r="E36" s="140"/>
      <c r="F36" s="141"/>
      <c r="G36" s="141"/>
      <c r="H36" s="141"/>
      <c r="I36" s="141"/>
      <c r="J36" s="141"/>
      <c r="K36" s="139"/>
      <c r="L36" s="142"/>
      <c r="M36" s="139"/>
      <c r="N36" s="139"/>
    </row>
    <row r="37" spans="1:14" s="7" customFormat="1" x14ac:dyDescent="0.25">
      <c r="A37" s="138"/>
      <c r="B37" s="139"/>
      <c r="C37" s="139"/>
      <c r="D37" s="139"/>
      <c r="E37" s="140"/>
      <c r="F37" s="141"/>
      <c r="G37" s="141"/>
      <c r="H37" s="141"/>
      <c r="I37" s="141"/>
      <c r="J37" s="141"/>
      <c r="K37" s="139"/>
      <c r="L37" s="142"/>
      <c r="M37" s="139"/>
      <c r="N37" s="139"/>
    </row>
    <row r="38" spans="1:14" s="7" customFormat="1" x14ac:dyDescent="0.25">
      <c r="A38" s="138"/>
      <c r="B38" s="139"/>
      <c r="C38" s="139"/>
      <c r="D38" s="139"/>
      <c r="E38" s="140"/>
      <c r="F38" s="141"/>
      <c r="G38" s="141"/>
      <c r="H38" s="141"/>
      <c r="I38" s="141"/>
      <c r="J38" s="141"/>
      <c r="K38" s="139"/>
      <c r="L38" s="142"/>
      <c r="M38" s="139"/>
      <c r="N38" s="139"/>
    </row>
    <row r="39" spans="1:14" s="7" customFormat="1" x14ac:dyDescent="0.25">
      <c r="A39" s="138"/>
      <c r="B39" s="139"/>
      <c r="C39" s="139"/>
      <c r="D39" s="139"/>
      <c r="E39" s="140"/>
      <c r="F39" s="141"/>
      <c r="G39" s="141"/>
      <c r="H39" s="141"/>
      <c r="I39" s="141"/>
      <c r="J39" s="141"/>
      <c r="K39" s="139"/>
      <c r="L39" s="142"/>
      <c r="M39" s="139"/>
      <c r="N39" s="139"/>
    </row>
    <row r="40" spans="1:14" s="7" customFormat="1" x14ac:dyDescent="0.25">
      <c r="A40" s="138"/>
      <c r="B40" s="139"/>
      <c r="C40" s="139"/>
      <c r="D40" s="139"/>
      <c r="E40" s="140"/>
      <c r="F40" s="141"/>
      <c r="G40" s="141"/>
      <c r="H40" s="141"/>
      <c r="I40" s="141"/>
      <c r="J40" s="141"/>
      <c r="K40" s="139"/>
      <c r="L40" s="142"/>
      <c r="M40" s="139"/>
      <c r="N40" s="139"/>
    </row>
    <row r="41" spans="1:14" s="7" customFormat="1" x14ac:dyDescent="0.25">
      <c r="A41" s="138"/>
      <c r="B41" s="139"/>
      <c r="C41" s="139"/>
      <c r="D41" s="139"/>
      <c r="E41" s="140"/>
      <c r="F41" s="141"/>
      <c r="G41" s="141"/>
      <c r="H41" s="141"/>
      <c r="I41" s="141"/>
      <c r="J41" s="141"/>
      <c r="K41" s="139"/>
      <c r="L41" s="142"/>
      <c r="M41" s="139"/>
      <c r="N41" s="139"/>
    </row>
    <row r="42" spans="1:14" s="7" customFormat="1" x14ac:dyDescent="0.25">
      <c r="A42" s="138"/>
      <c r="B42" s="139"/>
      <c r="C42" s="139"/>
      <c r="D42" s="139"/>
      <c r="E42" s="140"/>
      <c r="F42" s="141"/>
      <c r="G42" s="141"/>
      <c r="H42" s="141"/>
      <c r="I42" s="141"/>
      <c r="J42" s="141"/>
      <c r="K42" s="139"/>
      <c r="L42" s="142"/>
      <c r="M42" s="139"/>
      <c r="N42" s="139"/>
    </row>
    <row r="43" spans="1:14" s="7" customFormat="1" x14ac:dyDescent="0.25">
      <c r="A43" s="138"/>
      <c r="B43" s="139"/>
      <c r="C43" s="139"/>
      <c r="D43" s="139"/>
      <c r="E43" s="140"/>
      <c r="F43" s="141"/>
      <c r="G43" s="141"/>
      <c r="H43" s="141"/>
      <c r="I43" s="141"/>
      <c r="J43" s="141"/>
      <c r="K43" s="139"/>
      <c r="L43" s="142"/>
      <c r="M43" s="139"/>
      <c r="N43" s="139"/>
    </row>
    <row r="44" spans="1:14" s="7" customFormat="1" x14ac:dyDescent="0.25">
      <c r="A44" s="138"/>
      <c r="B44" s="139"/>
      <c r="C44" s="139"/>
      <c r="D44" s="139"/>
      <c r="E44" s="140"/>
      <c r="F44" s="141"/>
      <c r="G44" s="141"/>
      <c r="H44" s="141"/>
      <c r="I44" s="141"/>
      <c r="J44" s="141"/>
      <c r="K44" s="139"/>
      <c r="L44" s="142"/>
      <c r="M44" s="139"/>
      <c r="N44" s="139"/>
    </row>
    <row r="45" spans="1:14" s="7" customFormat="1" x14ac:dyDescent="0.25">
      <c r="A45" s="138"/>
      <c r="B45" s="139"/>
      <c r="C45" s="139"/>
      <c r="D45" s="139"/>
      <c r="E45" s="140"/>
      <c r="F45" s="141"/>
      <c r="G45" s="141"/>
      <c r="H45" s="141"/>
      <c r="I45" s="141"/>
      <c r="J45" s="141"/>
      <c r="K45" s="139"/>
      <c r="L45" s="142"/>
      <c r="M45" s="139"/>
      <c r="N45" s="139"/>
    </row>
    <row r="46" spans="1:14" s="7" customFormat="1" x14ac:dyDescent="0.25">
      <c r="A46" s="138"/>
      <c r="B46" s="139"/>
      <c r="C46" s="139"/>
      <c r="D46" s="139"/>
      <c r="E46" s="140"/>
      <c r="F46" s="141"/>
      <c r="G46" s="141"/>
      <c r="H46" s="141"/>
      <c r="I46" s="141"/>
      <c r="J46" s="141"/>
      <c r="K46" s="139"/>
      <c r="L46" s="142"/>
      <c r="M46" s="139"/>
      <c r="N46" s="139"/>
    </row>
    <row r="47" spans="1:14" s="7" customFormat="1" x14ac:dyDescent="0.25">
      <c r="A47" s="138"/>
      <c r="B47" s="139"/>
      <c r="C47" s="139"/>
      <c r="D47" s="139"/>
      <c r="E47" s="140"/>
      <c r="F47" s="141"/>
      <c r="G47" s="141"/>
      <c r="H47" s="141"/>
      <c r="I47" s="141"/>
      <c r="J47" s="141"/>
      <c r="K47" s="139"/>
      <c r="L47" s="142"/>
      <c r="M47" s="139"/>
      <c r="N47" s="139"/>
    </row>
    <row r="48" spans="1:14" s="7" customFormat="1" x14ac:dyDescent="0.25">
      <c r="A48" s="138"/>
      <c r="B48" s="139"/>
      <c r="C48" s="139"/>
      <c r="D48" s="139"/>
      <c r="E48" s="140"/>
      <c r="F48" s="141"/>
      <c r="G48" s="141"/>
      <c r="H48" s="141"/>
      <c r="I48" s="141"/>
      <c r="J48" s="141"/>
      <c r="K48" s="139"/>
      <c r="L48" s="142"/>
      <c r="M48" s="139"/>
      <c r="N48" s="139"/>
    </row>
    <row r="49" spans="1:14" s="7" customFormat="1" x14ac:dyDescent="0.25">
      <c r="A49" s="138"/>
      <c r="B49" s="139"/>
      <c r="C49" s="139"/>
      <c r="D49" s="139"/>
      <c r="E49" s="140"/>
      <c r="F49" s="141"/>
      <c r="G49" s="141"/>
      <c r="H49" s="141"/>
      <c r="I49" s="141"/>
      <c r="J49" s="141"/>
      <c r="K49" s="139"/>
      <c r="L49" s="142"/>
      <c r="M49" s="139"/>
      <c r="N49" s="139"/>
    </row>
    <row r="50" spans="1:14" s="7" customFormat="1" x14ac:dyDescent="0.25">
      <c r="A50" s="138"/>
      <c r="B50" s="139"/>
      <c r="C50" s="139"/>
      <c r="D50" s="139"/>
      <c r="E50" s="140"/>
      <c r="F50" s="141"/>
      <c r="G50" s="141"/>
      <c r="H50" s="141"/>
      <c r="I50" s="141"/>
      <c r="J50" s="141"/>
      <c r="K50" s="139"/>
      <c r="L50" s="142"/>
      <c r="M50" s="139"/>
      <c r="N50" s="139"/>
    </row>
    <row r="51" spans="1:14" s="7" customFormat="1" x14ac:dyDescent="0.25">
      <c r="A51" s="138"/>
      <c r="B51" s="139"/>
      <c r="C51" s="139"/>
      <c r="D51" s="139"/>
      <c r="E51" s="140"/>
      <c r="F51" s="141"/>
      <c r="G51" s="141"/>
      <c r="H51" s="141"/>
      <c r="I51" s="141"/>
      <c r="J51" s="141"/>
      <c r="K51" s="139"/>
      <c r="L51" s="142"/>
      <c r="M51" s="139"/>
      <c r="N51" s="139"/>
    </row>
    <row r="52" spans="1:14" s="7" customFormat="1" x14ac:dyDescent="0.25">
      <c r="A52" s="138"/>
      <c r="B52" s="139"/>
      <c r="C52" s="139"/>
      <c r="D52" s="139"/>
      <c r="E52" s="140"/>
      <c r="F52" s="141"/>
      <c r="G52" s="141"/>
      <c r="H52" s="141"/>
      <c r="I52" s="141"/>
      <c r="J52" s="141"/>
      <c r="K52" s="139"/>
      <c r="L52" s="142"/>
      <c r="M52" s="139"/>
      <c r="N52" s="139"/>
    </row>
    <row r="53" spans="1:14" s="7" customFormat="1" x14ac:dyDescent="0.25">
      <c r="A53" s="138"/>
      <c r="B53" s="139"/>
      <c r="C53" s="139"/>
      <c r="D53" s="139"/>
      <c r="E53" s="140"/>
      <c r="F53" s="141"/>
      <c r="G53" s="141"/>
      <c r="H53" s="141"/>
      <c r="I53" s="141"/>
      <c r="J53" s="141"/>
      <c r="K53" s="139"/>
      <c r="L53" s="142"/>
      <c r="M53" s="139"/>
      <c r="N53" s="139"/>
    </row>
    <row r="54" spans="1:14" s="7" customFormat="1" x14ac:dyDescent="0.25">
      <c r="A54" s="138"/>
      <c r="B54" s="139"/>
      <c r="C54" s="139"/>
      <c r="D54" s="139"/>
      <c r="E54" s="140"/>
      <c r="F54" s="141"/>
      <c r="G54" s="141"/>
      <c r="H54" s="141"/>
      <c r="I54" s="141"/>
      <c r="J54" s="141"/>
      <c r="K54" s="139"/>
      <c r="L54" s="142"/>
      <c r="M54" s="139"/>
      <c r="N54" s="139"/>
    </row>
    <row r="55" spans="1:14" s="7" customFormat="1" x14ac:dyDescent="0.25">
      <c r="A55" s="138"/>
      <c r="B55" s="139"/>
      <c r="C55" s="139"/>
      <c r="D55" s="139"/>
      <c r="E55" s="140"/>
      <c r="F55" s="141"/>
      <c r="G55" s="141"/>
      <c r="H55" s="141"/>
      <c r="I55" s="141"/>
      <c r="J55" s="141"/>
      <c r="K55" s="139"/>
      <c r="L55" s="142"/>
      <c r="M55" s="139"/>
      <c r="N55" s="139"/>
    </row>
    <row r="56" spans="1:14" s="7" customFormat="1" x14ac:dyDescent="0.25">
      <c r="A56" s="138"/>
      <c r="B56" s="139"/>
      <c r="C56" s="139"/>
      <c r="D56" s="139"/>
      <c r="E56" s="140"/>
      <c r="F56" s="141"/>
      <c r="G56" s="141"/>
      <c r="H56" s="141"/>
      <c r="I56" s="141"/>
      <c r="J56" s="141"/>
      <c r="K56" s="139"/>
      <c r="L56" s="142"/>
      <c r="M56" s="139"/>
      <c r="N56" s="139"/>
    </row>
    <row r="57" spans="1:14" s="7" customFormat="1" x14ac:dyDescent="0.25">
      <c r="A57" s="138"/>
      <c r="B57" s="139"/>
      <c r="C57" s="139"/>
      <c r="D57" s="139"/>
      <c r="E57" s="140"/>
      <c r="F57" s="141"/>
      <c r="G57" s="141"/>
      <c r="H57" s="141"/>
      <c r="I57" s="141"/>
      <c r="J57" s="141"/>
      <c r="K57" s="139"/>
      <c r="L57" s="142"/>
      <c r="M57" s="139"/>
      <c r="N57" s="139"/>
    </row>
    <row r="58" spans="1:14" s="7" customFormat="1" x14ac:dyDescent="0.25">
      <c r="A58" s="138"/>
      <c r="B58" s="139"/>
      <c r="C58" s="139"/>
      <c r="D58" s="139"/>
      <c r="E58" s="140"/>
      <c r="F58" s="141"/>
      <c r="G58" s="141"/>
      <c r="H58" s="141"/>
      <c r="I58" s="141"/>
      <c r="J58" s="141"/>
      <c r="K58" s="139"/>
      <c r="L58" s="142"/>
      <c r="M58" s="139"/>
      <c r="N58" s="139"/>
    </row>
    <row r="59" spans="1:14" s="7" customFormat="1" x14ac:dyDescent="0.25">
      <c r="A59" s="138"/>
      <c r="B59" s="139"/>
      <c r="C59" s="139"/>
      <c r="D59" s="139"/>
      <c r="E59" s="140"/>
      <c r="F59" s="141"/>
      <c r="G59" s="141"/>
      <c r="H59" s="141"/>
      <c r="I59" s="141"/>
      <c r="J59" s="141"/>
      <c r="K59" s="139"/>
      <c r="L59" s="142"/>
      <c r="M59" s="139"/>
      <c r="N59" s="139"/>
    </row>
    <row r="60" spans="1:14" s="7" customFormat="1" x14ac:dyDescent="0.25">
      <c r="A60" s="138"/>
      <c r="B60" s="139"/>
      <c r="C60" s="139"/>
      <c r="D60" s="139"/>
      <c r="E60" s="140"/>
      <c r="F60" s="141"/>
      <c r="G60" s="141"/>
      <c r="H60" s="141"/>
      <c r="I60" s="141"/>
      <c r="J60" s="141"/>
      <c r="K60" s="139"/>
      <c r="L60" s="142"/>
      <c r="M60" s="139"/>
      <c r="N60" s="139"/>
    </row>
    <row r="61" spans="1:14" s="7" customFormat="1" x14ac:dyDescent="0.25">
      <c r="A61" s="138"/>
      <c r="B61" s="139"/>
      <c r="C61" s="139"/>
      <c r="D61" s="139"/>
      <c r="E61" s="140"/>
      <c r="F61" s="141"/>
      <c r="G61" s="141"/>
      <c r="H61" s="141"/>
      <c r="I61" s="141"/>
      <c r="J61" s="141"/>
      <c r="K61" s="139"/>
      <c r="L61" s="142"/>
      <c r="M61" s="139"/>
      <c r="N61" s="139"/>
    </row>
    <row r="62" spans="1:14" s="7" customFormat="1" x14ac:dyDescent="0.25">
      <c r="A62" s="138"/>
      <c r="B62" s="139"/>
      <c r="C62" s="139"/>
      <c r="D62" s="139"/>
      <c r="E62" s="140"/>
      <c r="F62" s="141"/>
      <c r="G62" s="141"/>
      <c r="H62" s="141"/>
      <c r="I62" s="141"/>
      <c r="J62" s="141"/>
      <c r="K62" s="139"/>
      <c r="L62" s="142"/>
      <c r="M62" s="139"/>
      <c r="N62" s="139"/>
    </row>
    <row r="63" spans="1:14" s="7" customFormat="1" x14ac:dyDescent="0.25">
      <c r="A63" s="138"/>
      <c r="B63" s="139"/>
      <c r="C63" s="139"/>
      <c r="D63" s="139"/>
      <c r="E63" s="140"/>
      <c r="F63" s="141"/>
      <c r="G63" s="141"/>
      <c r="H63" s="141"/>
      <c r="I63" s="141"/>
      <c r="J63" s="141"/>
      <c r="K63" s="139"/>
      <c r="L63" s="142"/>
      <c r="M63" s="139"/>
      <c r="N63" s="139"/>
    </row>
    <row r="64" spans="1:14" s="7" customFormat="1" x14ac:dyDescent="0.25">
      <c r="A64" s="138"/>
      <c r="B64" s="139"/>
      <c r="C64" s="139"/>
      <c r="D64" s="139"/>
      <c r="E64" s="140"/>
      <c r="F64" s="141"/>
      <c r="G64" s="141"/>
      <c r="H64" s="141"/>
      <c r="I64" s="141"/>
      <c r="J64" s="141"/>
      <c r="K64" s="139"/>
      <c r="L64" s="142"/>
      <c r="M64" s="139"/>
      <c r="N64" s="139"/>
    </row>
    <row r="65" spans="1:14" s="7" customFormat="1" x14ac:dyDescent="0.25">
      <c r="A65" s="138"/>
      <c r="B65" s="139"/>
      <c r="C65" s="139"/>
      <c r="D65" s="139"/>
      <c r="E65" s="140"/>
      <c r="F65" s="141"/>
      <c r="G65" s="141"/>
      <c r="H65" s="141"/>
      <c r="I65" s="141"/>
      <c r="J65" s="141"/>
      <c r="K65" s="139"/>
      <c r="L65" s="142"/>
      <c r="M65" s="139"/>
      <c r="N65" s="139"/>
    </row>
    <row r="66" spans="1:14" s="7" customFormat="1" x14ac:dyDescent="0.25">
      <c r="A66" s="138"/>
      <c r="B66" s="139"/>
      <c r="C66" s="139"/>
      <c r="D66" s="139"/>
      <c r="E66" s="140"/>
      <c r="F66" s="141"/>
      <c r="G66" s="141"/>
      <c r="H66" s="141"/>
      <c r="I66" s="141"/>
      <c r="J66" s="141"/>
      <c r="K66" s="139"/>
      <c r="L66" s="142"/>
      <c r="M66" s="139"/>
      <c r="N66" s="139"/>
    </row>
    <row r="67" spans="1:14" s="7" customFormat="1" x14ac:dyDescent="0.25">
      <c r="A67" s="138"/>
      <c r="B67" s="139"/>
      <c r="C67" s="139"/>
      <c r="D67" s="139"/>
      <c r="E67" s="140"/>
      <c r="F67" s="141"/>
      <c r="G67" s="141"/>
      <c r="H67" s="141"/>
      <c r="I67" s="141"/>
      <c r="J67" s="141"/>
      <c r="K67" s="139"/>
      <c r="L67" s="142"/>
      <c r="M67" s="139"/>
      <c r="N67" s="139"/>
    </row>
    <row r="68" spans="1:14" s="7" customFormat="1" x14ac:dyDescent="0.25">
      <c r="A68" s="138"/>
      <c r="B68" s="139"/>
      <c r="C68" s="139"/>
      <c r="D68" s="139"/>
      <c r="E68" s="140"/>
      <c r="F68" s="141"/>
      <c r="G68" s="141"/>
      <c r="H68" s="141"/>
      <c r="I68" s="141"/>
      <c r="J68" s="141"/>
      <c r="K68" s="139"/>
      <c r="L68" s="142"/>
      <c r="M68" s="139"/>
      <c r="N68" s="139"/>
    </row>
    <row r="69" spans="1:14" s="7" customFormat="1" x14ac:dyDescent="0.25">
      <c r="A69" s="138"/>
      <c r="B69" s="139"/>
      <c r="C69" s="139"/>
      <c r="D69" s="139"/>
      <c r="E69" s="140"/>
      <c r="F69" s="141"/>
      <c r="G69" s="141"/>
      <c r="H69" s="141"/>
      <c r="I69" s="141"/>
      <c r="J69" s="141"/>
      <c r="K69" s="139"/>
      <c r="L69" s="142"/>
      <c r="M69" s="139"/>
      <c r="N69" s="139"/>
    </row>
    <row r="70" spans="1:14" s="7" customFormat="1" x14ac:dyDescent="0.25">
      <c r="A70" s="138"/>
      <c r="B70" s="139"/>
      <c r="C70" s="139"/>
      <c r="D70" s="139"/>
      <c r="E70" s="140"/>
      <c r="F70" s="141"/>
      <c r="G70" s="141"/>
      <c r="H70" s="141"/>
      <c r="I70" s="141"/>
      <c r="J70" s="141"/>
      <c r="K70" s="139"/>
      <c r="L70" s="142"/>
      <c r="M70" s="139"/>
      <c r="N70" s="139"/>
    </row>
    <row r="71" spans="1:14" s="7" customFormat="1" x14ac:dyDescent="0.25">
      <c r="A71" s="138"/>
      <c r="B71" s="139"/>
      <c r="C71" s="139"/>
      <c r="D71" s="139"/>
      <c r="E71" s="140"/>
      <c r="F71" s="141"/>
      <c r="G71" s="141"/>
      <c r="H71" s="141"/>
      <c r="I71" s="141"/>
      <c r="J71" s="141"/>
      <c r="K71" s="139"/>
      <c r="L71" s="142"/>
      <c r="M71" s="139"/>
      <c r="N71" s="139"/>
    </row>
    <row r="72" spans="1:14" s="7" customFormat="1" x14ac:dyDescent="0.25">
      <c r="A72" s="138"/>
      <c r="B72" s="139"/>
      <c r="C72" s="139"/>
      <c r="D72" s="139"/>
      <c r="E72" s="140"/>
      <c r="F72" s="141"/>
      <c r="G72" s="141"/>
      <c r="H72" s="141"/>
      <c r="I72" s="141"/>
      <c r="J72" s="141"/>
      <c r="K72" s="139"/>
      <c r="L72" s="142"/>
      <c r="M72" s="139"/>
      <c r="N72" s="139"/>
    </row>
    <row r="73" spans="1:14" s="7" customFormat="1" x14ac:dyDescent="0.25">
      <c r="A73" s="138"/>
      <c r="B73" s="139"/>
      <c r="C73" s="139"/>
      <c r="D73" s="139"/>
      <c r="E73" s="140"/>
      <c r="F73" s="141"/>
      <c r="G73" s="141"/>
      <c r="H73" s="141"/>
      <c r="I73" s="141"/>
      <c r="J73" s="141"/>
      <c r="K73" s="139"/>
      <c r="L73" s="142"/>
      <c r="M73" s="139"/>
      <c r="N73" s="139"/>
    </row>
    <row r="74" spans="1:14" s="7" customFormat="1" x14ac:dyDescent="0.25">
      <c r="A74" s="138"/>
      <c r="B74" s="139"/>
      <c r="C74" s="139"/>
      <c r="D74" s="139"/>
      <c r="E74" s="140"/>
      <c r="F74" s="141"/>
      <c r="G74" s="141"/>
      <c r="H74" s="141"/>
      <c r="I74" s="141"/>
      <c r="J74" s="141"/>
      <c r="K74" s="139"/>
      <c r="L74" s="142"/>
      <c r="M74" s="139"/>
      <c r="N74" s="139"/>
    </row>
    <row r="75" spans="1:14" s="7" customFormat="1" x14ac:dyDescent="0.25">
      <c r="A75" s="138"/>
      <c r="B75" s="139"/>
      <c r="C75" s="139"/>
      <c r="D75" s="139"/>
      <c r="E75" s="140"/>
      <c r="F75" s="141"/>
      <c r="G75" s="141"/>
      <c r="H75" s="141"/>
      <c r="I75" s="141"/>
      <c r="J75" s="141"/>
      <c r="K75" s="139"/>
      <c r="L75" s="142"/>
      <c r="M75" s="139"/>
      <c r="N75" s="139"/>
    </row>
    <row r="76" spans="1:14" s="7" customFormat="1" x14ac:dyDescent="0.25">
      <c r="A76" s="138"/>
      <c r="B76" s="139"/>
      <c r="C76" s="139"/>
      <c r="D76" s="139"/>
      <c r="E76" s="140"/>
      <c r="F76" s="141"/>
      <c r="G76" s="141"/>
      <c r="H76" s="141"/>
      <c r="I76" s="141"/>
      <c r="J76" s="141"/>
      <c r="K76" s="139"/>
      <c r="L76" s="142"/>
      <c r="M76" s="139"/>
      <c r="N76" s="139"/>
    </row>
    <row r="77" spans="1:14" s="7" customFormat="1" x14ac:dyDescent="0.25">
      <c r="A77" s="138"/>
      <c r="B77" s="139"/>
      <c r="C77" s="139"/>
      <c r="D77" s="139"/>
      <c r="E77" s="140"/>
      <c r="F77" s="141"/>
      <c r="G77" s="141"/>
      <c r="H77" s="141"/>
      <c r="I77" s="141"/>
      <c r="J77" s="141"/>
      <c r="K77" s="139"/>
      <c r="L77" s="142"/>
      <c r="M77" s="139"/>
      <c r="N77" s="139"/>
    </row>
    <row r="78" spans="1:14" s="7" customFormat="1" x14ac:dyDescent="0.25">
      <c r="A78" s="138"/>
      <c r="B78" s="139"/>
      <c r="C78" s="139"/>
      <c r="D78" s="139"/>
      <c r="E78" s="140"/>
      <c r="F78" s="141"/>
      <c r="G78" s="141"/>
      <c r="H78" s="141"/>
      <c r="I78" s="141"/>
      <c r="J78" s="141"/>
      <c r="K78" s="139"/>
      <c r="L78" s="142"/>
      <c r="M78" s="139"/>
      <c r="N78" s="139"/>
    </row>
    <row r="79" spans="1:14" s="7" customFormat="1" x14ac:dyDescent="0.25">
      <c r="A79" s="138"/>
      <c r="B79" s="139"/>
      <c r="C79" s="139"/>
      <c r="D79" s="139"/>
      <c r="E79" s="140"/>
      <c r="F79" s="141"/>
      <c r="G79" s="141"/>
      <c r="H79" s="141"/>
      <c r="I79" s="141"/>
      <c r="J79" s="141"/>
      <c r="K79" s="139"/>
      <c r="L79" s="142"/>
      <c r="M79" s="139"/>
      <c r="N79" s="139"/>
    </row>
    <row r="80" spans="1:14" s="7" customFormat="1" x14ac:dyDescent="0.25">
      <c r="A80" s="138"/>
      <c r="B80" s="139"/>
      <c r="C80" s="139"/>
      <c r="D80" s="139"/>
      <c r="E80" s="140"/>
      <c r="F80" s="141"/>
      <c r="G80" s="141"/>
      <c r="H80" s="141"/>
      <c r="I80" s="141"/>
      <c r="J80" s="141"/>
      <c r="K80" s="139"/>
      <c r="L80" s="142"/>
      <c r="M80" s="139"/>
      <c r="N80" s="139"/>
    </row>
    <row r="81" spans="1:14" s="7" customFormat="1" x14ac:dyDescent="0.25">
      <c r="A81" s="138"/>
      <c r="B81" s="139"/>
      <c r="C81" s="139"/>
      <c r="D81" s="139"/>
      <c r="E81" s="140"/>
      <c r="F81" s="141"/>
      <c r="G81" s="141"/>
      <c r="H81" s="141"/>
      <c r="I81" s="141"/>
      <c r="J81" s="141"/>
      <c r="K81" s="139"/>
      <c r="L81" s="142"/>
      <c r="M81" s="139"/>
      <c r="N81" s="139"/>
    </row>
    <row r="82" spans="1:14" s="7" customFormat="1" x14ac:dyDescent="0.25">
      <c r="A82" s="138"/>
      <c r="B82" s="139"/>
      <c r="C82" s="139"/>
      <c r="D82" s="139"/>
      <c r="E82" s="140"/>
      <c r="F82" s="141"/>
      <c r="G82" s="141"/>
      <c r="H82" s="141"/>
      <c r="I82" s="141"/>
      <c r="J82" s="141"/>
      <c r="K82" s="139"/>
      <c r="L82" s="142"/>
      <c r="M82" s="139"/>
      <c r="N82" s="139"/>
    </row>
    <row r="83" spans="1:14" s="7" customFormat="1" x14ac:dyDescent="0.25">
      <c r="A83" s="138"/>
      <c r="B83" s="139"/>
      <c r="C83" s="139"/>
      <c r="D83" s="139"/>
      <c r="E83" s="140"/>
      <c r="F83" s="141"/>
      <c r="G83" s="141"/>
      <c r="H83" s="141"/>
      <c r="I83" s="141"/>
      <c r="J83" s="141"/>
      <c r="K83" s="139"/>
      <c r="L83" s="142"/>
      <c r="M83" s="139"/>
      <c r="N83" s="139"/>
    </row>
    <row r="84" spans="1:14" s="7" customFormat="1" x14ac:dyDescent="0.25">
      <c r="A84" s="138"/>
      <c r="B84" s="139"/>
      <c r="C84" s="139"/>
      <c r="D84" s="139"/>
      <c r="E84" s="140"/>
      <c r="F84" s="141"/>
      <c r="G84" s="141"/>
      <c r="H84" s="141"/>
      <c r="I84" s="141"/>
      <c r="J84" s="141"/>
      <c r="K84" s="139"/>
      <c r="L84" s="142"/>
      <c r="M84" s="139"/>
      <c r="N84" s="139"/>
    </row>
    <row r="85" spans="1:14" s="7" customFormat="1" x14ac:dyDescent="0.25">
      <c r="A85" s="138"/>
      <c r="B85" s="139"/>
      <c r="C85" s="139"/>
      <c r="D85" s="139"/>
      <c r="E85" s="140"/>
      <c r="F85" s="141"/>
      <c r="G85" s="141"/>
      <c r="H85" s="141"/>
      <c r="I85" s="141"/>
      <c r="J85" s="141"/>
      <c r="K85" s="139"/>
      <c r="L85" s="142"/>
      <c r="M85" s="139"/>
      <c r="N85" s="139"/>
    </row>
    <row r="86" spans="1:14" s="7" customFormat="1" x14ac:dyDescent="0.25">
      <c r="A86" s="138"/>
      <c r="B86" s="139"/>
      <c r="C86" s="139"/>
      <c r="D86" s="139"/>
      <c r="E86" s="140"/>
      <c r="F86" s="141"/>
      <c r="G86" s="141"/>
      <c r="H86" s="141"/>
      <c r="I86" s="141"/>
      <c r="J86" s="141"/>
      <c r="K86" s="139"/>
      <c r="L86" s="142"/>
      <c r="M86" s="139"/>
      <c r="N86" s="139"/>
    </row>
    <row r="87" spans="1:14" s="7" customFormat="1" x14ac:dyDescent="0.25">
      <c r="A87" s="138"/>
      <c r="B87" s="139"/>
      <c r="C87" s="139"/>
      <c r="D87" s="139"/>
      <c r="E87" s="140"/>
      <c r="F87" s="141"/>
      <c r="G87" s="141"/>
      <c r="H87" s="141"/>
      <c r="I87" s="141"/>
      <c r="J87" s="141"/>
      <c r="K87" s="139"/>
      <c r="L87" s="142"/>
      <c r="M87" s="139"/>
      <c r="N87" s="139"/>
    </row>
    <row r="88" spans="1:14" s="7" customFormat="1" x14ac:dyDescent="0.25">
      <c r="A88" s="138"/>
      <c r="B88" s="139"/>
      <c r="C88" s="139"/>
      <c r="D88" s="139"/>
      <c r="E88" s="140"/>
      <c r="F88" s="141"/>
      <c r="G88" s="141"/>
      <c r="H88" s="141"/>
      <c r="I88" s="141"/>
      <c r="J88" s="141"/>
      <c r="K88" s="139"/>
      <c r="L88" s="142"/>
      <c r="M88" s="139"/>
      <c r="N88" s="139"/>
    </row>
    <row r="89" spans="1:14" s="7" customFormat="1" x14ac:dyDescent="0.25">
      <c r="A89" s="138"/>
      <c r="B89" s="139"/>
      <c r="C89" s="139"/>
      <c r="D89" s="139"/>
      <c r="E89" s="140"/>
      <c r="F89" s="141"/>
      <c r="G89" s="141"/>
      <c r="H89" s="141"/>
      <c r="I89" s="141"/>
      <c r="J89" s="141"/>
      <c r="K89" s="139"/>
      <c r="L89" s="142"/>
      <c r="M89" s="139"/>
      <c r="N89" s="139"/>
    </row>
    <row r="90" spans="1:14" s="7" customFormat="1" x14ac:dyDescent="0.25">
      <c r="A90" s="138"/>
      <c r="B90" s="139"/>
      <c r="C90" s="139"/>
      <c r="D90" s="139"/>
      <c r="E90" s="140"/>
      <c r="F90" s="141"/>
      <c r="G90" s="141"/>
      <c r="H90" s="141"/>
      <c r="I90" s="141"/>
      <c r="J90" s="141"/>
      <c r="K90" s="139"/>
      <c r="L90" s="142"/>
      <c r="M90" s="139"/>
      <c r="N90" s="139"/>
    </row>
    <row r="91" spans="1:14" s="7" customFormat="1" x14ac:dyDescent="0.25">
      <c r="A91" s="138"/>
      <c r="B91" s="139"/>
      <c r="C91" s="139"/>
      <c r="D91" s="139"/>
      <c r="E91" s="140"/>
      <c r="F91" s="141"/>
      <c r="G91" s="141"/>
      <c r="H91" s="141"/>
      <c r="I91" s="141"/>
      <c r="J91" s="141"/>
      <c r="K91" s="139"/>
      <c r="L91" s="142"/>
      <c r="M91" s="139"/>
      <c r="N91" s="139"/>
    </row>
    <row r="92" spans="1:14" s="7" customFormat="1" x14ac:dyDescent="0.25">
      <c r="A92" s="138"/>
      <c r="B92" s="139"/>
      <c r="C92" s="139"/>
      <c r="D92" s="139"/>
      <c r="E92" s="140"/>
      <c r="F92" s="141"/>
      <c r="G92" s="141"/>
      <c r="H92" s="141"/>
      <c r="I92" s="141"/>
      <c r="J92" s="141"/>
      <c r="K92" s="139"/>
      <c r="L92" s="142"/>
      <c r="M92" s="139"/>
      <c r="N92" s="139"/>
    </row>
    <row r="93" spans="1:14" s="7" customFormat="1" x14ac:dyDescent="0.25">
      <c r="A93" s="138"/>
      <c r="B93" s="139"/>
      <c r="C93" s="139"/>
      <c r="D93" s="139"/>
      <c r="E93" s="140"/>
      <c r="F93" s="141"/>
      <c r="G93" s="141"/>
      <c r="H93" s="141"/>
      <c r="I93" s="141"/>
      <c r="J93" s="141"/>
      <c r="K93" s="139"/>
      <c r="L93" s="142"/>
      <c r="M93" s="139"/>
      <c r="N93" s="139"/>
    </row>
    <row r="94" spans="1:14" s="7" customFormat="1" x14ac:dyDescent="0.25">
      <c r="A94" s="138"/>
      <c r="B94" s="139"/>
      <c r="C94" s="139"/>
      <c r="D94" s="139"/>
      <c r="E94" s="140"/>
      <c r="F94" s="141"/>
      <c r="G94" s="141"/>
      <c r="H94" s="141"/>
      <c r="I94" s="141"/>
      <c r="J94" s="141"/>
      <c r="K94" s="139"/>
      <c r="L94" s="142"/>
      <c r="M94" s="139"/>
      <c r="N94" s="139"/>
    </row>
    <row r="95" spans="1:14" s="7" customFormat="1" x14ac:dyDescent="0.25">
      <c r="A95" s="138"/>
      <c r="B95" s="139"/>
      <c r="C95" s="139"/>
      <c r="D95" s="139"/>
      <c r="E95" s="140"/>
      <c r="F95" s="141"/>
      <c r="G95" s="141"/>
      <c r="H95" s="141"/>
      <c r="I95" s="141"/>
      <c r="J95" s="141"/>
      <c r="K95" s="139"/>
      <c r="L95" s="142"/>
      <c r="M95" s="139"/>
      <c r="N95" s="139"/>
    </row>
    <row r="96" spans="1:14" s="7" customFormat="1" x14ac:dyDescent="0.25">
      <c r="A96" s="138"/>
      <c r="B96" s="139"/>
      <c r="C96" s="139"/>
      <c r="D96" s="139"/>
      <c r="E96" s="140"/>
      <c r="F96" s="141"/>
      <c r="G96" s="141"/>
      <c r="H96" s="141"/>
      <c r="I96" s="141"/>
      <c r="J96" s="141"/>
      <c r="K96" s="139"/>
      <c r="L96" s="142"/>
      <c r="M96" s="139"/>
      <c r="N96" s="139"/>
    </row>
    <row r="97" spans="1:14" s="7" customFormat="1" x14ac:dyDescent="0.25">
      <c r="A97" s="138"/>
      <c r="B97" s="139"/>
      <c r="C97" s="139"/>
      <c r="D97" s="139"/>
      <c r="E97" s="140"/>
      <c r="F97" s="141"/>
      <c r="G97" s="141"/>
      <c r="H97" s="141"/>
      <c r="I97" s="141"/>
      <c r="J97" s="141"/>
      <c r="K97" s="139"/>
      <c r="L97" s="142"/>
      <c r="M97" s="139"/>
      <c r="N97" s="139"/>
    </row>
    <row r="98" spans="1:14" s="7" customFormat="1" x14ac:dyDescent="0.25">
      <c r="A98" s="138"/>
      <c r="B98" s="139"/>
      <c r="C98" s="139"/>
      <c r="D98" s="139"/>
      <c r="E98" s="140"/>
      <c r="F98" s="141"/>
      <c r="G98" s="141"/>
      <c r="H98" s="141"/>
      <c r="I98" s="141"/>
      <c r="J98" s="141"/>
      <c r="K98" s="139"/>
      <c r="L98" s="142"/>
      <c r="M98" s="139"/>
      <c r="N98" s="139"/>
    </row>
    <row r="99" spans="1:14" s="7" customFormat="1" x14ac:dyDescent="0.25">
      <c r="A99" s="138"/>
      <c r="B99" s="139"/>
      <c r="C99" s="139"/>
      <c r="D99" s="139"/>
      <c r="E99" s="140"/>
      <c r="F99" s="141"/>
      <c r="G99" s="141"/>
      <c r="H99" s="141"/>
      <c r="I99" s="141"/>
      <c r="J99" s="141"/>
      <c r="K99" s="139"/>
      <c r="L99" s="142"/>
      <c r="M99" s="139"/>
      <c r="N99" s="139"/>
    </row>
    <row r="100" spans="1:14" s="7" customFormat="1" x14ac:dyDescent="0.25">
      <c r="A100" s="138"/>
      <c r="B100" s="139"/>
      <c r="C100" s="139"/>
      <c r="D100" s="139"/>
      <c r="E100" s="140"/>
      <c r="F100" s="141"/>
      <c r="G100" s="141"/>
      <c r="H100" s="141"/>
      <c r="I100" s="141"/>
      <c r="J100" s="141"/>
      <c r="K100" s="139"/>
      <c r="L100" s="142"/>
      <c r="M100" s="139"/>
      <c r="N100" s="139"/>
    </row>
    <row r="101" spans="1:14" s="7" customFormat="1" x14ac:dyDescent="0.25">
      <c r="A101" s="138"/>
      <c r="B101" s="139"/>
      <c r="C101" s="139"/>
      <c r="D101" s="139"/>
      <c r="E101" s="140"/>
      <c r="F101" s="141"/>
      <c r="G101" s="141"/>
      <c r="H101" s="141"/>
      <c r="I101" s="141"/>
      <c r="J101" s="141"/>
      <c r="K101" s="139"/>
      <c r="L101" s="142"/>
      <c r="M101" s="139"/>
      <c r="N101" s="139"/>
    </row>
    <row r="102" spans="1:14" s="7" customFormat="1" x14ac:dyDescent="0.25">
      <c r="A102" s="138"/>
      <c r="B102" s="139"/>
      <c r="C102" s="139"/>
      <c r="D102" s="139"/>
      <c r="E102" s="140"/>
      <c r="F102" s="141"/>
      <c r="G102" s="141"/>
      <c r="H102" s="141"/>
      <c r="I102" s="141"/>
      <c r="J102" s="141"/>
      <c r="K102" s="139"/>
      <c r="L102" s="142"/>
      <c r="M102" s="139"/>
      <c r="N102" s="139"/>
    </row>
    <row r="103" spans="1:14" s="7" customFormat="1" x14ac:dyDescent="0.25">
      <c r="A103" s="138"/>
      <c r="B103" s="139"/>
      <c r="C103" s="139"/>
      <c r="D103" s="139"/>
      <c r="E103" s="140"/>
      <c r="F103" s="141"/>
      <c r="G103" s="141"/>
      <c r="H103" s="141"/>
      <c r="I103" s="141"/>
      <c r="J103" s="141"/>
      <c r="K103" s="139"/>
      <c r="L103" s="142"/>
      <c r="M103" s="139"/>
      <c r="N103" s="139"/>
    </row>
    <row r="104" spans="1:14" s="7" customFormat="1" x14ac:dyDescent="0.25">
      <c r="A104" s="138"/>
      <c r="B104" s="139"/>
      <c r="C104" s="139"/>
      <c r="D104" s="139"/>
      <c r="E104" s="140"/>
      <c r="F104" s="141"/>
      <c r="G104" s="141"/>
      <c r="H104" s="141"/>
      <c r="I104" s="141"/>
      <c r="J104" s="141"/>
      <c r="K104" s="139"/>
      <c r="L104" s="142"/>
      <c r="M104" s="139"/>
      <c r="N104" s="139"/>
    </row>
    <row r="105" spans="1:14" s="7" customFormat="1" x14ac:dyDescent="0.25">
      <c r="A105" s="138"/>
      <c r="B105" s="139"/>
      <c r="C105" s="139"/>
      <c r="D105" s="139"/>
      <c r="E105" s="140"/>
      <c r="F105" s="141"/>
      <c r="G105" s="141"/>
      <c r="H105" s="141"/>
      <c r="I105" s="141"/>
      <c r="J105" s="141"/>
      <c r="K105" s="139"/>
      <c r="L105" s="142"/>
      <c r="M105" s="139"/>
      <c r="N105" s="139"/>
    </row>
    <row r="106" spans="1:14" s="7" customFormat="1" x14ac:dyDescent="0.25">
      <c r="A106" s="138"/>
      <c r="B106" s="139"/>
      <c r="C106" s="139"/>
      <c r="D106" s="139"/>
      <c r="E106" s="140"/>
      <c r="F106" s="141"/>
      <c r="G106" s="141"/>
      <c r="H106" s="141"/>
      <c r="I106" s="141"/>
      <c r="J106" s="141"/>
      <c r="K106" s="139"/>
      <c r="L106" s="142"/>
      <c r="M106" s="139"/>
      <c r="N106" s="139"/>
    </row>
    <row r="107" spans="1:14" s="7" customFormat="1" x14ac:dyDescent="0.25">
      <c r="A107" s="138"/>
      <c r="B107" s="139"/>
      <c r="C107" s="139"/>
      <c r="D107" s="139"/>
      <c r="E107" s="140"/>
      <c r="F107" s="141"/>
      <c r="G107" s="141"/>
      <c r="H107" s="141"/>
      <c r="I107" s="141"/>
      <c r="J107" s="141"/>
      <c r="K107" s="139"/>
      <c r="L107" s="142"/>
      <c r="M107" s="139"/>
      <c r="N107" s="139"/>
    </row>
    <row r="108" spans="1:14" s="7" customFormat="1" x14ac:dyDescent="0.25">
      <c r="A108" s="138"/>
      <c r="B108" s="139"/>
      <c r="C108" s="139"/>
      <c r="D108" s="139"/>
      <c r="E108" s="140"/>
      <c r="F108" s="141"/>
      <c r="G108" s="141"/>
      <c r="H108" s="141"/>
      <c r="I108" s="141"/>
      <c r="J108" s="141"/>
      <c r="K108" s="139"/>
      <c r="L108" s="142"/>
      <c r="M108" s="139"/>
      <c r="N108" s="139"/>
    </row>
    <row r="109" spans="1:14" s="7" customFormat="1" x14ac:dyDescent="0.25">
      <c r="A109" s="138"/>
      <c r="B109" s="139"/>
      <c r="C109" s="139"/>
      <c r="D109" s="139"/>
      <c r="E109" s="140"/>
      <c r="F109" s="141"/>
      <c r="G109" s="141"/>
      <c r="H109" s="141"/>
      <c r="I109" s="141"/>
      <c r="J109" s="141"/>
      <c r="K109" s="139"/>
      <c r="L109" s="142"/>
      <c r="M109" s="139"/>
      <c r="N109" s="139"/>
    </row>
    <row r="110" spans="1:14" s="7" customFormat="1" x14ac:dyDescent="0.25">
      <c r="A110" s="138"/>
      <c r="B110" s="139"/>
      <c r="C110" s="139"/>
      <c r="D110" s="139"/>
      <c r="E110" s="140"/>
      <c r="F110" s="141"/>
      <c r="G110" s="141"/>
      <c r="H110" s="141"/>
      <c r="I110" s="141"/>
      <c r="J110" s="141"/>
      <c r="K110" s="139"/>
      <c r="L110" s="142"/>
      <c r="M110" s="139"/>
      <c r="N110" s="139"/>
    </row>
    <row r="111" spans="1:14" s="7" customFormat="1" x14ac:dyDescent="0.25">
      <c r="A111" s="138"/>
      <c r="B111" s="139"/>
      <c r="C111" s="139"/>
      <c r="D111" s="139"/>
      <c r="E111" s="140"/>
      <c r="F111" s="141"/>
      <c r="G111" s="141"/>
      <c r="H111" s="141"/>
      <c r="I111" s="141"/>
      <c r="J111" s="141"/>
      <c r="K111" s="139"/>
      <c r="L111" s="142"/>
      <c r="M111" s="139"/>
      <c r="N111" s="139"/>
    </row>
    <row r="112" spans="1:14" s="7" customFormat="1" x14ac:dyDescent="0.25">
      <c r="A112" s="138"/>
      <c r="B112" s="139"/>
      <c r="C112" s="139"/>
      <c r="D112" s="139"/>
      <c r="E112" s="140"/>
      <c r="F112" s="141"/>
      <c r="G112" s="141"/>
      <c r="H112" s="141"/>
      <c r="I112" s="141"/>
      <c r="J112" s="141"/>
      <c r="K112" s="139"/>
      <c r="L112" s="142"/>
      <c r="M112" s="139"/>
      <c r="N112" s="139"/>
    </row>
    <row r="113" spans="1:14" s="7" customFormat="1" x14ac:dyDescent="0.25">
      <c r="A113" s="138"/>
      <c r="B113" s="139"/>
      <c r="C113" s="139"/>
      <c r="D113" s="139"/>
      <c r="E113" s="140"/>
      <c r="F113" s="141"/>
      <c r="G113" s="141"/>
      <c r="H113" s="141"/>
      <c r="I113" s="141"/>
      <c r="J113" s="141"/>
      <c r="K113" s="139"/>
      <c r="L113" s="142"/>
      <c r="M113" s="139"/>
      <c r="N113" s="139"/>
    </row>
    <row r="114" spans="1:14" s="7" customFormat="1" x14ac:dyDescent="0.25">
      <c r="A114" s="138"/>
      <c r="B114" s="139"/>
      <c r="C114" s="139"/>
      <c r="D114" s="139"/>
      <c r="E114" s="140"/>
      <c r="F114" s="141"/>
      <c r="G114" s="141"/>
      <c r="H114" s="141"/>
      <c r="I114" s="141"/>
      <c r="J114" s="141"/>
      <c r="K114" s="139"/>
      <c r="L114" s="142"/>
      <c r="M114" s="139"/>
      <c r="N114" s="139"/>
    </row>
    <row r="115" spans="1:14" s="7" customFormat="1" x14ac:dyDescent="0.25">
      <c r="A115" s="138"/>
      <c r="B115" s="139"/>
      <c r="C115" s="139"/>
      <c r="D115" s="139"/>
      <c r="E115" s="140"/>
      <c r="F115" s="141"/>
      <c r="G115" s="141"/>
      <c r="H115" s="141"/>
      <c r="I115" s="141"/>
      <c r="J115" s="141"/>
      <c r="K115" s="139"/>
      <c r="L115" s="142"/>
      <c r="M115" s="139"/>
      <c r="N115" s="139"/>
    </row>
    <row r="116" spans="1:14" s="7" customFormat="1" x14ac:dyDescent="0.25">
      <c r="A116" s="138"/>
      <c r="B116" s="139"/>
      <c r="C116" s="139"/>
      <c r="D116" s="139"/>
      <c r="E116" s="140"/>
      <c r="F116" s="141"/>
      <c r="G116" s="141"/>
      <c r="H116" s="141"/>
      <c r="I116" s="141"/>
      <c r="J116" s="141"/>
      <c r="K116" s="139"/>
      <c r="L116" s="142"/>
      <c r="M116" s="139"/>
      <c r="N116" s="139"/>
    </row>
    <row r="117" spans="1:14" s="7" customFormat="1" x14ac:dyDescent="0.25">
      <c r="A117" s="138"/>
      <c r="B117" s="139"/>
      <c r="C117" s="139"/>
      <c r="D117" s="139"/>
      <c r="E117" s="140"/>
      <c r="F117" s="141"/>
      <c r="G117" s="141"/>
      <c r="H117" s="141"/>
      <c r="I117" s="141"/>
      <c r="J117" s="141"/>
      <c r="K117" s="139"/>
      <c r="L117" s="142"/>
      <c r="M117" s="139"/>
      <c r="N117" s="139"/>
    </row>
    <row r="118" spans="1:14" s="7" customFormat="1" x14ac:dyDescent="0.25">
      <c r="A118" s="138"/>
      <c r="B118" s="139"/>
      <c r="C118" s="139"/>
      <c r="D118" s="139"/>
      <c r="E118" s="140"/>
      <c r="F118" s="141"/>
      <c r="G118" s="141"/>
      <c r="H118" s="141"/>
      <c r="I118" s="141"/>
      <c r="J118" s="141"/>
      <c r="K118" s="139"/>
      <c r="L118" s="142"/>
      <c r="M118" s="139"/>
      <c r="N118" s="139"/>
    </row>
    <row r="119" spans="1:14" s="7" customFormat="1" x14ac:dyDescent="0.25">
      <c r="A119" s="138"/>
      <c r="B119" s="139"/>
      <c r="C119" s="139"/>
      <c r="D119" s="139"/>
      <c r="E119" s="140"/>
      <c r="F119" s="141"/>
      <c r="G119" s="141"/>
      <c r="H119" s="141"/>
      <c r="I119" s="141"/>
      <c r="J119" s="141"/>
      <c r="K119" s="139"/>
      <c r="L119" s="142"/>
      <c r="M119" s="139"/>
      <c r="N119" s="139"/>
    </row>
    <row r="120" spans="1:14" s="7" customFormat="1" x14ac:dyDescent="0.25">
      <c r="A120" s="138"/>
      <c r="B120" s="139"/>
      <c r="C120" s="139"/>
      <c r="D120" s="139"/>
      <c r="E120" s="140"/>
      <c r="F120" s="141"/>
      <c r="G120" s="141"/>
      <c r="H120" s="141"/>
      <c r="I120" s="141"/>
      <c r="J120" s="141"/>
      <c r="K120" s="139"/>
      <c r="L120" s="142"/>
      <c r="M120" s="139"/>
      <c r="N120" s="139"/>
    </row>
    <row r="121" spans="1:14" s="7" customFormat="1" x14ac:dyDescent="0.25">
      <c r="A121" s="138"/>
      <c r="B121" s="139"/>
      <c r="C121" s="139"/>
      <c r="D121" s="139"/>
      <c r="E121" s="140"/>
      <c r="F121" s="141"/>
      <c r="G121" s="141"/>
      <c r="H121" s="141"/>
      <c r="I121" s="141"/>
      <c r="J121" s="141"/>
      <c r="K121" s="139"/>
      <c r="L121" s="142"/>
      <c r="M121" s="139"/>
      <c r="N121" s="139"/>
    </row>
    <row r="122" spans="1:14" s="7" customFormat="1" x14ac:dyDescent="0.25">
      <c r="A122" s="138"/>
      <c r="B122" s="139"/>
      <c r="C122" s="139"/>
      <c r="D122" s="139"/>
      <c r="E122" s="140"/>
      <c r="F122" s="141"/>
      <c r="G122" s="141"/>
      <c r="H122" s="141"/>
      <c r="I122" s="141"/>
      <c r="J122" s="141"/>
      <c r="K122" s="139"/>
      <c r="L122" s="142"/>
      <c r="M122" s="139"/>
      <c r="N122" s="139"/>
    </row>
    <row r="123" spans="1:14" s="7" customFormat="1" x14ac:dyDescent="0.25">
      <c r="A123" s="138"/>
      <c r="B123" s="139"/>
      <c r="C123" s="139"/>
      <c r="D123" s="139"/>
      <c r="E123" s="140"/>
      <c r="F123" s="141"/>
      <c r="G123" s="141"/>
      <c r="H123" s="141"/>
      <c r="I123" s="141"/>
      <c r="J123" s="141"/>
      <c r="K123" s="139"/>
      <c r="L123" s="142"/>
      <c r="M123" s="139"/>
      <c r="N123" s="139"/>
    </row>
    <row r="124" spans="1:14" s="7" customFormat="1" x14ac:dyDescent="0.25">
      <c r="A124" s="138"/>
      <c r="B124" s="139"/>
      <c r="C124" s="139"/>
      <c r="D124" s="139"/>
      <c r="E124" s="140"/>
      <c r="F124" s="141"/>
      <c r="G124" s="141"/>
      <c r="H124" s="141"/>
      <c r="I124" s="141"/>
      <c r="J124" s="141"/>
      <c r="K124" s="139"/>
      <c r="L124" s="142"/>
      <c r="M124" s="139"/>
      <c r="N124" s="139"/>
    </row>
    <row r="125" spans="1:14" s="7" customFormat="1" x14ac:dyDescent="0.25">
      <c r="A125" s="138"/>
      <c r="B125" s="139"/>
      <c r="C125" s="139"/>
      <c r="D125" s="139"/>
      <c r="E125" s="140"/>
      <c r="F125" s="141"/>
      <c r="G125" s="141"/>
      <c r="H125" s="141"/>
      <c r="I125" s="141"/>
      <c r="J125" s="141"/>
      <c r="K125" s="139"/>
      <c r="L125" s="142"/>
      <c r="M125" s="139"/>
      <c r="N125" s="139"/>
    </row>
    <row r="126" spans="1:14" s="7" customFormat="1" x14ac:dyDescent="0.25">
      <c r="A126" s="138"/>
      <c r="B126" s="139"/>
      <c r="C126" s="139"/>
      <c r="D126" s="139"/>
      <c r="E126" s="140"/>
      <c r="F126" s="141"/>
      <c r="G126" s="141"/>
      <c r="H126" s="141"/>
      <c r="I126" s="141"/>
      <c r="J126" s="141"/>
      <c r="K126" s="139"/>
      <c r="L126" s="142"/>
      <c r="M126" s="139"/>
      <c r="N126" s="139"/>
    </row>
    <row r="127" spans="1:14" s="7" customFormat="1" x14ac:dyDescent="0.25">
      <c r="A127" s="138"/>
      <c r="B127" s="139"/>
      <c r="C127" s="139"/>
      <c r="D127" s="139"/>
      <c r="E127" s="140"/>
      <c r="F127" s="141"/>
      <c r="G127" s="141"/>
      <c r="H127" s="141"/>
      <c r="I127" s="141"/>
      <c r="J127" s="141"/>
      <c r="K127" s="139"/>
      <c r="L127" s="142"/>
      <c r="M127" s="139"/>
      <c r="N127" s="139"/>
    </row>
    <row r="128" spans="1:14" s="7" customFormat="1" x14ac:dyDescent="0.25">
      <c r="A128" s="138"/>
      <c r="B128" s="139"/>
      <c r="C128" s="139"/>
      <c r="D128" s="139"/>
      <c r="E128" s="140"/>
      <c r="F128" s="141"/>
      <c r="G128" s="141"/>
      <c r="H128" s="141"/>
      <c r="I128" s="141"/>
      <c r="J128" s="141"/>
      <c r="K128" s="139"/>
      <c r="L128" s="142"/>
      <c r="M128" s="139"/>
      <c r="N128" s="139"/>
    </row>
    <row r="129" spans="1:14" s="7" customFormat="1" x14ac:dyDescent="0.25">
      <c r="A129" s="138"/>
      <c r="B129" s="139"/>
      <c r="C129" s="139"/>
      <c r="D129" s="139"/>
      <c r="E129" s="140"/>
      <c r="F129" s="141"/>
      <c r="G129" s="141"/>
      <c r="H129" s="141"/>
      <c r="I129" s="141"/>
      <c r="J129" s="141"/>
      <c r="K129" s="139"/>
      <c r="L129" s="142"/>
      <c r="M129" s="139"/>
      <c r="N129" s="139"/>
    </row>
    <row r="130" spans="1:14" s="7" customFormat="1" x14ac:dyDescent="0.25">
      <c r="A130" s="138"/>
      <c r="B130" s="139"/>
      <c r="C130" s="139"/>
      <c r="D130" s="139"/>
      <c r="E130" s="140"/>
      <c r="F130" s="141"/>
      <c r="G130" s="141"/>
      <c r="H130" s="141"/>
      <c r="I130" s="141"/>
      <c r="J130" s="141"/>
      <c r="K130" s="139"/>
      <c r="L130" s="142"/>
      <c r="M130" s="139"/>
      <c r="N130" s="139"/>
    </row>
    <row r="131" spans="1:14" s="7" customFormat="1" x14ac:dyDescent="0.25">
      <c r="A131" s="138"/>
      <c r="B131" s="139"/>
      <c r="C131" s="139"/>
      <c r="D131" s="139"/>
      <c r="E131" s="140"/>
      <c r="F131" s="141"/>
      <c r="G131" s="141"/>
      <c r="H131" s="141"/>
      <c r="I131" s="141"/>
      <c r="J131" s="141"/>
      <c r="K131" s="139"/>
      <c r="L131" s="142"/>
      <c r="M131" s="139"/>
      <c r="N131" s="139"/>
    </row>
    <row r="132" spans="1:14" s="7" customFormat="1" x14ac:dyDescent="0.25">
      <c r="A132" s="138"/>
      <c r="B132" s="139"/>
      <c r="C132" s="139"/>
      <c r="D132" s="139"/>
      <c r="E132" s="140"/>
      <c r="F132" s="141"/>
      <c r="G132" s="141"/>
      <c r="H132" s="141"/>
      <c r="I132" s="141"/>
      <c r="J132" s="141"/>
      <c r="K132" s="139"/>
      <c r="L132" s="142"/>
      <c r="M132" s="139"/>
      <c r="N132" s="139"/>
    </row>
    <row r="133" spans="1:14" s="7" customFormat="1" x14ac:dyDescent="0.25">
      <c r="A133" s="138"/>
      <c r="B133" s="139"/>
      <c r="C133" s="139"/>
      <c r="D133" s="139"/>
      <c r="E133" s="140"/>
      <c r="F133" s="141"/>
      <c r="G133" s="141"/>
      <c r="H133" s="141"/>
      <c r="I133" s="141"/>
      <c r="J133" s="141"/>
      <c r="K133" s="139"/>
      <c r="L133" s="142"/>
      <c r="M133" s="139"/>
      <c r="N133" s="139"/>
    </row>
    <row r="134" spans="1:14" s="7" customFormat="1" x14ac:dyDescent="0.25">
      <c r="A134" s="138"/>
      <c r="B134" s="139"/>
      <c r="C134" s="139"/>
      <c r="D134" s="139"/>
      <c r="E134" s="140"/>
      <c r="F134" s="141"/>
      <c r="G134" s="141"/>
      <c r="H134" s="141"/>
      <c r="I134" s="141"/>
      <c r="J134" s="141"/>
      <c r="K134" s="139"/>
      <c r="L134" s="142"/>
      <c r="M134" s="139"/>
      <c r="N134" s="139"/>
    </row>
    <row r="135" spans="1:14" s="7" customFormat="1" x14ac:dyDescent="0.25">
      <c r="A135" s="138"/>
      <c r="B135" s="139"/>
      <c r="C135" s="139"/>
      <c r="D135" s="139"/>
      <c r="E135" s="140"/>
      <c r="F135" s="141"/>
      <c r="G135" s="141"/>
      <c r="H135" s="141"/>
      <c r="I135" s="141"/>
      <c r="J135" s="141"/>
      <c r="K135" s="139"/>
      <c r="L135" s="142"/>
      <c r="M135" s="139"/>
      <c r="N135" s="139"/>
    </row>
    <row r="136" spans="1:14" s="7" customFormat="1" x14ac:dyDescent="0.25">
      <c r="A136" s="138"/>
      <c r="B136" s="139"/>
      <c r="C136" s="139"/>
      <c r="D136" s="139"/>
      <c r="E136" s="140"/>
      <c r="F136" s="141"/>
      <c r="G136" s="141"/>
      <c r="H136" s="141"/>
      <c r="I136" s="141"/>
      <c r="J136" s="141"/>
      <c r="K136" s="139"/>
      <c r="L136" s="142"/>
      <c r="M136" s="139"/>
      <c r="N136" s="139"/>
    </row>
    <row r="137" spans="1:14" s="7" customFormat="1" x14ac:dyDescent="0.25">
      <c r="A137" s="138"/>
      <c r="B137" s="139"/>
      <c r="C137" s="139"/>
      <c r="D137" s="139"/>
      <c r="E137" s="140"/>
      <c r="F137" s="141"/>
      <c r="G137" s="141"/>
      <c r="H137" s="141"/>
      <c r="I137" s="141"/>
      <c r="J137" s="141"/>
      <c r="K137" s="139"/>
      <c r="L137" s="142"/>
      <c r="M137" s="139"/>
      <c r="N137" s="139"/>
    </row>
    <row r="138" spans="1:14" s="7" customFormat="1" x14ac:dyDescent="0.25">
      <c r="A138" s="138"/>
      <c r="B138" s="139"/>
      <c r="C138" s="139"/>
      <c r="D138" s="139"/>
      <c r="E138" s="140"/>
      <c r="F138" s="141"/>
      <c r="G138" s="141"/>
      <c r="H138" s="141"/>
      <c r="I138" s="141"/>
      <c r="J138" s="141"/>
      <c r="K138" s="139"/>
      <c r="L138" s="142"/>
      <c r="M138" s="139"/>
      <c r="N138" s="139"/>
    </row>
    <row r="139" spans="1:14" s="7" customFormat="1" x14ac:dyDescent="0.25">
      <c r="A139" s="138"/>
      <c r="B139" s="139"/>
      <c r="C139" s="139"/>
      <c r="D139" s="139"/>
      <c r="E139" s="140"/>
      <c r="F139" s="141"/>
      <c r="G139" s="141"/>
      <c r="H139" s="141"/>
      <c r="I139" s="141"/>
      <c r="J139" s="141"/>
      <c r="K139" s="139"/>
      <c r="L139" s="142"/>
      <c r="M139" s="139"/>
      <c r="N139" s="139"/>
    </row>
    <row r="140" spans="1:14" s="7" customFormat="1" x14ac:dyDescent="0.25">
      <c r="A140" s="138"/>
      <c r="B140" s="139"/>
      <c r="C140" s="139"/>
      <c r="D140" s="139"/>
      <c r="E140" s="140"/>
      <c r="F140" s="141"/>
      <c r="G140" s="141"/>
      <c r="H140" s="141"/>
      <c r="I140" s="141"/>
      <c r="J140" s="141"/>
      <c r="K140" s="139"/>
      <c r="L140" s="142"/>
      <c r="M140" s="139"/>
      <c r="N140" s="139"/>
    </row>
    <row r="141" spans="1:14" s="7" customFormat="1" x14ac:dyDescent="0.25">
      <c r="A141" s="138"/>
      <c r="B141" s="139"/>
      <c r="C141" s="139"/>
      <c r="D141" s="139"/>
      <c r="E141" s="140"/>
      <c r="F141" s="141"/>
      <c r="G141" s="141"/>
      <c r="H141" s="141"/>
      <c r="I141" s="141"/>
      <c r="J141" s="141"/>
      <c r="K141" s="139"/>
      <c r="L141" s="142"/>
      <c r="M141" s="139"/>
      <c r="N141" s="139"/>
    </row>
    <row r="142" spans="1:14" s="7" customFormat="1" x14ac:dyDescent="0.25">
      <c r="A142" s="138"/>
      <c r="B142" s="139"/>
      <c r="C142" s="139"/>
      <c r="D142" s="139"/>
      <c r="E142" s="140"/>
      <c r="F142" s="141"/>
      <c r="G142" s="141"/>
      <c r="H142" s="141"/>
      <c r="I142" s="141"/>
      <c r="J142" s="141"/>
      <c r="K142" s="139"/>
      <c r="L142" s="142"/>
      <c r="M142" s="139"/>
      <c r="N142" s="139"/>
    </row>
    <row r="143" spans="1:14" s="7" customFormat="1" x14ac:dyDescent="0.25">
      <c r="A143" s="138"/>
      <c r="B143" s="139"/>
      <c r="C143" s="139"/>
      <c r="D143" s="139"/>
      <c r="E143" s="140"/>
      <c r="F143" s="141"/>
      <c r="G143" s="141"/>
      <c r="H143" s="141"/>
      <c r="I143" s="141"/>
      <c r="J143" s="141"/>
      <c r="K143" s="139"/>
      <c r="L143" s="142"/>
      <c r="M143" s="139"/>
      <c r="N143" s="139"/>
    </row>
    <row r="144" spans="1:14" s="7" customFormat="1" x14ac:dyDescent="0.25">
      <c r="A144" s="138"/>
      <c r="B144" s="139"/>
      <c r="C144" s="139"/>
      <c r="D144" s="139"/>
      <c r="E144" s="140"/>
      <c r="F144" s="141"/>
      <c r="G144" s="141"/>
      <c r="H144" s="141"/>
      <c r="I144" s="141"/>
      <c r="J144" s="141"/>
      <c r="K144" s="139"/>
      <c r="L144" s="142"/>
      <c r="M144" s="139"/>
      <c r="N144" s="139"/>
    </row>
    <row r="145" spans="1:14" s="7" customFormat="1" x14ac:dyDescent="0.25">
      <c r="A145" s="138"/>
      <c r="B145" s="139"/>
      <c r="C145" s="139"/>
      <c r="D145" s="139"/>
      <c r="E145" s="140"/>
      <c r="F145" s="141"/>
      <c r="G145" s="141"/>
      <c r="H145" s="141"/>
      <c r="I145" s="141"/>
      <c r="J145" s="141"/>
      <c r="K145" s="139"/>
      <c r="L145" s="142"/>
      <c r="M145" s="139"/>
      <c r="N145" s="139"/>
    </row>
    <row r="146" spans="1:14" s="7" customFormat="1" x14ac:dyDescent="0.25">
      <c r="A146" s="138"/>
      <c r="B146" s="139"/>
      <c r="C146" s="139"/>
      <c r="D146" s="139"/>
      <c r="E146" s="140"/>
      <c r="F146" s="141"/>
      <c r="G146" s="141"/>
      <c r="H146" s="141"/>
      <c r="I146" s="141"/>
      <c r="J146" s="141"/>
      <c r="K146" s="139"/>
      <c r="L146" s="142"/>
      <c r="M146" s="139"/>
      <c r="N146" s="139"/>
    </row>
    <row r="147" spans="1:14" s="7" customFormat="1" x14ac:dyDescent="0.25">
      <c r="A147" s="138"/>
      <c r="B147" s="139"/>
      <c r="C147" s="139"/>
      <c r="D147" s="139"/>
      <c r="E147" s="140"/>
      <c r="F147" s="141"/>
      <c r="G147" s="141"/>
      <c r="H147" s="141"/>
      <c r="I147" s="141"/>
      <c r="J147" s="141"/>
      <c r="K147" s="139"/>
      <c r="L147" s="142"/>
      <c r="M147" s="139"/>
      <c r="N147" s="139"/>
    </row>
    <row r="148" spans="1:14" s="7" customFormat="1" x14ac:dyDescent="0.25">
      <c r="A148" s="138"/>
      <c r="B148" s="139"/>
      <c r="C148" s="139"/>
      <c r="D148" s="139"/>
      <c r="E148" s="140"/>
      <c r="F148" s="141"/>
      <c r="G148" s="141"/>
      <c r="H148" s="141"/>
      <c r="I148" s="141"/>
      <c r="J148" s="141"/>
      <c r="K148" s="139"/>
      <c r="L148" s="142"/>
      <c r="M148" s="139"/>
      <c r="N148" s="139"/>
    </row>
    <row r="149" spans="1:14" s="7" customFormat="1" x14ac:dyDescent="0.25">
      <c r="A149" s="138"/>
      <c r="B149" s="139"/>
      <c r="C149" s="139"/>
      <c r="D149" s="139"/>
      <c r="E149" s="140"/>
      <c r="F149" s="141"/>
      <c r="G149" s="141"/>
      <c r="H149" s="141"/>
      <c r="I149" s="141"/>
      <c r="J149" s="141"/>
      <c r="K149" s="139"/>
      <c r="L149" s="142"/>
      <c r="M149" s="139"/>
      <c r="N149" s="139"/>
    </row>
    <row r="150" spans="1:14" s="7" customFormat="1" x14ac:dyDescent="0.25">
      <c r="A150" s="138"/>
      <c r="B150" s="139"/>
      <c r="C150" s="139"/>
      <c r="D150" s="139"/>
      <c r="E150" s="140"/>
      <c r="F150" s="141"/>
      <c r="G150" s="141"/>
      <c r="H150" s="141"/>
      <c r="I150" s="141"/>
      <c r="J150" s="141"/>
      <c r="K150" s="139"/>
      <c r="L150" s="142"/>
      <c r="M150" s="139"/>
      <c r="N150" s="139"/>
    </row>
    <row r="151" spans="1:14" s="7" customFormat="1" x14ac:dyDescent="0.25">
      <c r="A151" s="138"/>
      <c r="B151" s="139"/>
      <c r="C151" s="139"/>
      <c r="D151" s="139"/>
      <c r="E151" s="140"/>
      <c r="F151" s="141"/>
      <c r="G151" s="141"/>
      <c r="H151" s="141"/>
      <c r="I151" s="141"/>
      <c r="J151" s="141"/>
      <c r="K151" s="139"/>
      <c r="L151" s="142"/>
      <c r="M151" s="139"/>
      <c r="N151" s="139"/>
    </row>
    <row r="152" spans="1:14" s="7" customFormat="1" x14ac:dyDescent="0.25">
      <c r="A152" s="138"/>
      <c r="B152" s="139"/>
      <c r="C152" s="139"/>
      <c r="D152" s="139"/>
      <c r="E152" s="140"/>
      <c r="F152" s="141"/>
      <c r="G152" s="141"/>
      <c r="H152" s="141"/>
      <c r="I152" s="141"/>
      <c r="J152" s="141"/>
      <c r="K152" s="139"/>
      <c r="L152" s="142"/>
      <c r="M152" s="139"/>
      <c r="N152" s="139"/>
    </row>
    <row r="153" spans="1:14" s="7" customFormat="1" x14ac:dyDescent="0.25">
      <c r="A153" s="138"/>
      <c r="B153" s="139"/>
      <c r="C153" s="139"/>
      <c r="D153" s="139"/>
      <c r="E153" s="140"/>
      <c r="F153" s="141"/>
      <c r="G153" s="141"/>
      <c r="H153" s="141"/>
      <c r="I153" s="141"/>
      <c r="J153" s="141"/>
      <c r="K153" s="139"/>
      <c r="L153" s="142"/>
      <c r="M153" s="139"/>
      <c r="N153" s="139"/>
    </row>
    <row r="154" spans="1:14" s="7" customFormat="1" x14ac:dyDescent="0.25">
      <c r="A154" s="138"/>
      <c r="B154" s="139"/>
      <c r="C154" s="139"/>
      <c r="D154" s="139"/>
      <c r="E154" s="140"/>
      <c r="F154" s="141"/>
      <c r="G154" s="141"/>
      <c r="H154" s="141"/>
      <c r="I154" s="141"/>
      <c r="J154" s="141"/>
      <c r="K154" s="139"/>
      <c r="L154" s="142"/>
      <c r="M154" s="139"/>
      <c r="N154" s="139"/>
    </row>
    <row r="155" spans="1:14" s="7" customFormat="1" x14ac:dyDescent="0.25">
      <c r="A155" s="138"/>
      <c r="B155" s="139"/>
      <c r="C155" s="139"/>
      <c r="D155" s="139"/>
      <c r="E155" s="140"/>
      <c r="F155" s="141"/>
      <c r="G155" s="141"/>
      <c r="H155" s="141"/>
      <c r="I155" s="141"/>
      <c r="J155" s="141"/>
      <c r="K155" s="139"/>
      <c r="L155" s="142"/>
      <c r="M155" s="139"/>
      <c r="N155" s="139"/>
    </row>
    <row r="156" spans="1:14" s="7" customFormat="1" x14ac:dyDescent="0.25">
      <c r="A156" s="138"/>
      <c r="B156" s="139"/>
      <c r="C156" s="139"/>
      <c r="D156" s="139"/>
      <c r="E156" s="140"/>
      <c r="F156" s="141"/>
      <c r="G156" s="141"/>
      <c r="H156" s="141"/>
      <c r="I156" s="141"/>
      <c r="J156" s="141"/>
      <c r="K156" s="139"/>
      <c r="L156" s="142"/>
      <c r="M156" s="139"/>
      <c r="N156" s="139"/>
    </row>
    <row r="157" spans="1:14" s="7" customFormat="1" x14ac:dyDescent="0.25">
      <c r="A157" s="138"/>
      <c r="B157" s="139"/>
      <c r="C157" s="139"/>
      <c r="D157" s="139"/>
      <c r="E157" s="140"/>
      <c r="F157" s="141"/>
      <c r="G157" s="141"/>
      <c r="H157" s="141"/>
      <c r="I157" s="141"/>
      <c r="J157" s="141"/>
      <c r="K157" s="139"/>
      <c r="L157" s="142"/>
      <c r="M157" s="139"/>
      <c r="N157" s="139"/>
    </row>
    <row r="158" spans="1:14" s="7" customFormat="1" x14ac:dyDescent="0.25">
      <c r="A158" s="138"/>
      <c r="B158" s="139"/>
      <c r="C158" s="139"/>
      <c r="D158" s="139"/>
      <c r="E158" s="140"/>
      <c r="F158" s="141"/>
      <c r="G158" s="141"/>
      <c r="H158" s="141"/>
      <c r="I158" s="141"/>
      <c r="J158" s="141"/>
      <c r="K158" s="139"/>
      <c r="L158" s="142"/>
      <c r="M158" s="139"/>
      <c r="N158" s="139"/>
    </row>
    <row r="159" spans="1:14" s="7" customFormat="1" x14ac:dyDescent="0.25">
      <c r="A159" s="138"/>
      <c r="B159" s="139"/>
      <c r="C159" s="139"/>
      <c r="D159" s="139"/>
      <c r="E159" s="140"/>
      <c r="F159" s="141"/>
      <c r="G159" s="141"/>
      <c r="H159" s="141"/>
      <c r="I159" s="141"/>
      <c r="J159" s="141"/>
      <c r="K159" s="139"/>
      <c r="L159" s="142"/>
      <c r="M159" s="139"/>
      <c r="N159" s="139"/>
    </row>
    <row r="160" spans="1:14" s="7" customFormat="1" x14ac:dyDescent="0.25">
      <c r="A160" s="138"/>
      <c r="B160" s="139"/>
      <c r="C160" s="139"/>
      <c r="D160" s="139"/>
      <c r="E160" s="140"/>
      <c r="F160" s="141"/>
      <c r="G160" s="141"/>
      <c r="H160" s="141"/>
      <c r="I160" s="141"/>
      <c r="J160" s="141"/>
      <c r="K160" s="139"/>
      <c r="L160" s="142"/>
      <c r="M160" s="139"/>
      <c r="N160" s="139"/>
    </row>
    <row r="161" spans="1:14" s="7" customFormat="1" x14ac:dyDescent="0.25">
      <c r="A161" s="138"/>
      <c r="B161" s="139"/>
      <c r="C161" s="139"/>
      <c r="D161" s="139"/>
      <c r="E161" s="140"/>
      <c r="F161" s="141"/>
      <c r="G161" s="141"/>
      <c r="H161" s="141"/>
      <c r="I161" s="141"/>
      <c r="J161" s="141"/>
      <c r="K161" s="139"/>
      <c r="L161" s="142"/>
      <c r="M161" s="139"/>
      <c r="N161" s="139"/>
    </row>
    <row r="162" spans="1:14" s="7" customFormat="1" x14ac:dyDescent="0.25">
      <c r="A162" s="133"/>
      <c r="B162" s="134"/>
      <c r="C162" s="134"/>
      <c r="D162" s="134"/>
      <c r="E162" s="135"/>
      <c r="F162" s="136"/>
      <c r="G162" s="136"/>
      <c r="H162" s="136"/>
      <c r="I162" s="136"/>
      <c r="J162" s="136"/>
      <c r="K162" s="134"/>
      <c r="L162" s="137"/>
      <c r="M162" s="134"/>
      <c r="N162" s="134"/>
    </row>
  </sheetData>
  <sheetProtection algorithmName="SHA-512" hashValue="vbtBOCrZNQZUXwRBViSyV7nWbJlzFrKm6ST2OfLE+uiilA4lXEtdqXBhEXPGU4oYohY5HKafA9BqvqpjmFm33A==" saltValue="cFfvTu6klcRb8lQN5SVVRQ==" spinCount="100000" sheet="1" objects="1" scenarios="1"/>
  <pageMargins left="0.51181102362204722" right="0.51181102362204722" top="0.55118110236220474" bottom="0.55118110236220474" header="0.31496062992125984" footer="0.31496062992125984"/>
  <pageSetup paperSize="9" scale="57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9"/>
  <sheetViews>
    <sheetView showGridLines="0" workbookViewId="0">
      <selection activeCell="B8" sqref="B8"/>
    </sheetView>
  </sheetViews>
  <sheetFormatPr baseColWidth="10" defaultRowHeight="15.75" customHeight="1" x14ac:dyDescent="0.25"/>
  <cols>
    <col min="1" max="1" width="3.7109375" style="26" customWidth="1"/>
    <col min="2" max="2" width="62.140625" style="26" bestFit="1" customWidth="1"/>
    <col min="3" max="3" width="17.5703125" style="26" bestFit="1" customWidth="1"/>
    <col min="4" max="6" width="15.140625" style="29" customWidth="1"/>
    <col min="7" max="7" width="15.140625" style="26" customWidth="1"/>
    <col min="8" max="8" width="14.28515625" style="26" customWidth="1"/>
    <col min="9" max="256" width="11.42578125" style="26"/>
    <col min="257" max="257" width="1.7109375" style="26" customWidth="1"/>
    <col min="258" max="258" width="62.140625" style="26" bestFit="1" customWidth="1"/>
    <col min="259" max="259" width="5.42578125" style="26" bestFit="1" customWidth="1"/>
    <col min="260" max="260" width="14.42578125" style="26" bestFit="1" customWidth="1"/>
    <col min="261" max="261" width="12.85546875" style="26" bestFit="1" customWidth="1"/>
    <col min="262" max="262" width="14.85546875" style="26" bestFit="1" customWidth="1"/>
    <col min="263" max="263" width="11.42578125" style="26" customWidth="1"/>
    <col min="264" max="512" width="11.42578125" style="26"/>
    <col min="513" max="513" width="1.7109375" style="26" customWidth="1"/>
    <col min="514" max="514" width="62.140625" style="26" bestFit="1" customWidth="1"/>
    <col min="515" max="515" width="5.42578125" style="26" bestFit="1" customWidth="1"/>
    <col min="516" max="516" width="14.42578125" style="26" bestFit="1" customWidth="1"/>
    <col min="517" max="517" width="12.85546875" style="26" bestFit="1" customWidth="1"/>
    <col min="518" max="518" width="14.85546875" style="26" bestFit="1" customWidth="1"/>
    <col min="519" max="519" width="11.42578125" style="26" customWidth="1"/>
    <col min="520" max="768" width="11.42578125" style="26"/>
    <col min="769" max="769" width="1.7109375" style="26" customWidth="1"/>
    <col min="770" max="770" width="62.140625" style="26" bestFit="1" customWidth="1"/>
    <col min="771" max="771" width="5.42578125" style="26" bestFit="1" customWidth="1"/>
    <col min="772" max="772" width="14.42578125" style="26" bestFit="1" customWidth="1"/>
    <col min="773" max="773" width="12.85546875" style="26" bestFit="1" customWidth="1"/>
    <col min="774" max="774" width="14.85546875" style="26" bestFit="1" customWidth="1"/>
    <col min="775" max="775" width="11.42578125" style="26" customWidth="1"/>
    <col min="776" max="1024" width="11.42578125" style="26"/>
    <col min="1025" max="1025" width="1.7109375" style="26" customWidth="1"/>
    <col min="1026" max="1026" width="62.140625" style="26" bestFit="1" customWidth="1"/>
    <col min="1027" max="1027" width="5.42578125" style="26" bestFit="1" customWidth="1"/>
    <col min="1028" max="1028" width="14.42578125" style="26" bestFit="1" customWidth="1"/>
    <col min="1029" max="1029" width="12.85546875" style="26" bestFit="1" customWidth="1"/>
    <col min="1030" max="1030" width="14.85546875" style="26" bestFit="1" customWidth="1"/>
    <col min="1031" max="1031" width="11.42578125" style="26" customWidth="1"/>
    <col min="1032" max="1280" width="11.42578125" style="26"/>
    <col min="1281" max="1281" width="1.7109375" style="26" customWidth="1"/>
    <col min="1282" max="1282" width="62.140625" style="26" bestFit="1" customWidth="1"/>
    <col min="1283" max="1283" width="5.42578125" style="26" bestFit="1" customWidth="1"/>
    <col min="1284" max="1284" width="14.42578125" style="26" bestFit="1" customWidth="1"/>
    <col min="1285" max="1285" width="12.85546875" style="26" bestFit="1" customWidth="1"/>
    <col min="1286" max="1286" width="14.85546875" style="26" bestFit="1" customWidth="1"/>
    <col min="1287" max="1287" width="11.42578125" style="26" customWidth="1"/>
    <col min="1288" max="1536" width="11.42578125" style="26"/>
    <col min="1537" max="1537" width="1.7109375" style="26" customWidth="1"/>
    <col min="1538" max="1538" width="62.140625" style="26" bestFit="1" customWidth="1"/>
    <col min="1539" max="1539" width="5.42578125" style="26" bestFit="1" customWidth="1"/>
    <col min="1540" max="1540" width="14.42578125" style="26" bestFit="1" customWidth="1"/>
    <col min="1541" max="1541" width="12.85546875" style="26" bestFit="1" customWidth="1"/>
    <col min="1542" max="1542" width="14.85546875" style="26" bestFit="1" customWidth="1"/>
    <col min="1543" max="1543" width="11.42578125" style="26" customWidth="1"/>
    <col min="1544" max="1792" width="11.42578125" style="26"/>
    <col min="1793" max="1793" width="1.7109375" style="26" customWidth="1"/>
    <col min="1794" max="1794" width="62.140625" style="26" bestFit="1" customWidth="1"/>
    <col min="1795" max="1795" width="5.42578125" style="26" bestFit="1" customWidth="1"/>
    <col min="1796" max="1796" width="14.42578125" style="26" bestFit="1" customWidth="1"/>
    <col min="1797" max="1797" width="12.85546875" style="26" bestFit="1" customWidth="1"/>
    <col min="1798" max="1798" width="14.85546875" style="26" bestFit="1" customWidth="1"/>
    <col min="1799" max="1799" width="11.42578125" style="26" customWidth="1"/>
    <col min="1800" max="2048" width="11.42578125" style="26"/>
    <col min="2049" max="2049" width="1.7109375" style="26" customWidth="1"/>
    <col min="2050" max="2050" width="62.140625" style="26" bestFit="1" customWidth="1"/>
    <col min="2051" max="2051" width="5.42578125" style="26" bestFit="1" customWidth="1"/>
    <col min="2052" max="2052" width="14.42578125" style="26" bestFit="1" customWidth="1"/>
    <col min="2053" max="2053" width="12.85546875" style="26" bestFit="1" customWidth="1"/>
    <col min="2054" max="2054" width="14.85546875" style="26" bestFit="1" customWidth="1"/>
    <col min="2055" max="2055" width="11.42578125" style="26" customWidth="1"/>
    <col min="2056" max="2304" width="11.42578125" style="26"/>
    <col min="2305" max="2305" width="1.7109375" style="26" customWidth="1"/>
    <col min="2306" max="2306" width="62.140625" style="26" bestFit="1" customWidth="1"/>
    <col min="2307" max="2307" width="5.42578125" style="26" bestFit="1" customWidth="1"/>
    <col min="2308" max="2308" width="14.42578125" style="26" bestFit="1" customWidth="1"/>
    <col min="2309" max="2309" width="12.85546875" style="26" bestFit="1" customWidth="1"/>
    <col min="2310" max="2310" width="14.85546875" style="26" bestFit="1" customWidth="1"/>
    <col min="2311" max="2311" width="11.42578125" style="26" customWidth="1"/>
    <col min="2312" max="2560" width="11.42578125" style="26"/>
    <col min="2561" max="2561" width="1.7109375" style="26" customWidth="1"/>
    <col min="2562" max="2562" width="62.140625" style="26" bestFit="1" customWidth="1"/>
    <col min="2563" max="2563" width="5.42578125" style="26" bestFit="1" customWidth="1"/>
    <col min="2564" max="2564" width="14.42578125" style="26" bestFit="1" customWidth="1"/>
    <col min="2565" max="2565" width="12.85546875" style="26" bestFit="1" customWidth="1"/>
    <col min="2566" max="2566" width="14.85546875" style="26" bestFit="1" customWidth="1"/>
    <col min="2567" max="2567" width="11.42578125" style="26" customWidth="1"/>
    <col min="2568" max="2816" width="11.42578125" style="26"/>
    <col min="2817" max="2817" width="1.7109375" style="26" customWidth="1"/>
    <col min="2818" max="2818" width="62.140625" style="26" bestFit="1" customWidth="1"/>
    <col min="2819" max="2819" width="5.42578125" style="26" bestFit="1" customWidth="1"/>
    <col min="2820" max="2820" width="14.42578125" style="26" bestFit="1" customWidth="1"/>
    <col min="2821" max="2821" width="12.85546875" style="26" bestFit="1" customWidth="1"/>
    <col min="2822" max="2822" width="14.85546875" style="26" bestFit="1" customWidth="1"/>
    <col min="2823" max="2823" width="11.42578125" style="26" customWidth="1"/>
    <col min="2824" max="3072" width="11.42578125" style="26"/>
    <col min="3073" max="3073" width="1.7109375" style="26" customWidth="1"/>
    <col min="3074" max="3074" width="62.140625" style="26" bestFit="1" customWidth="1"/>
    <col min="3075" max="3075" width="5.42578125" style="26" bestFit="1" customWidth="1"/>
    <col min="3076" max="3076" width="14.42578125" style="26" bestFit="1" customWidth="1"/>
    <col min="3077" max="3077" width="12.85546875" style="26" bestFit="1" customWidth="1"/>
    <col min="3078" max="3078" width="14.85546875" style="26" bestFit="1" customWidth="1"/>
    <col min="3079" max="3079" width="11.42578125" style="26" customWidth="1"/>
    <col min="3080" max="3328" width="11.42578125" style="26"/>
    <col min="3329" max="3329" width="1.7109375" style="26" customWidth="1"/>
    <col min="3330" max="3330" width="62.140625" style="26" bestFit="1" customWidth="1"/>
    <col min="3331" max="3331" width="5.42578125" style="26" bestFit="1" customWidth="1"/>
    <col min="3332" max="3332" width="14.42578125" style="26" bestFit="1" customWidth="1"/>
    <col min="3333" max="3333" width="12.85546875" style="26" bestFit="1" customWidth="1"/>
    <col min="3334" max="3334" width="14.85546875" style="26" bestFit="1" customWidth="1"/>
    <col min="3335" max="3335" width="11.42578125" style="26" customWidth="1"/>
    <col min="3336" max="3584" width="11.42578125" style="26"/>
    <col min="3585" max="3585" width="1.7109375" style="26" customWidth="1"/>
    <col min="3586" max="3586" width="62.140625" style="26" bestFit="1" customWidth="1"/>
    <col min="3587" max="3587" width="5.42578125" style="26" bestFit="1" customWidth="1"/>
    <col min="3588" max="3588" width="14.42578125" style="26" bestFit="1" customWidth="1"/>
    <col min="3589" max="3589" width="12.85546875" style="26" bestFit="1" customWidth="1"/>
    <col min="3590" max="3590" width="14.85546875" style="26" bestFit="1" customWidth="1"/>
    <col min="3591" max="3591" width="11.42578125" style="26" customWidth="1"/>
    <col min="3592" max="3840" width="11.42578125" style="26"/>
    <col min="3841" max="3841" width="1.7109375" style="26" customWidth="1"/>
    <col min="3842" max="3842" width="62.140625" style="26" bestFit="1" customWidth="1"/>
    <col min="3843" max="3843" width="5.42578125" style="26" bestFit="1" customWidth="1"/>
    <col min="3844" max="3844" width="14.42578125" style="26" bestFit="1" customWidth="1"/>
    <col min="3845" max="3845" width="12.85546875" style="26" bestFit="1" customWidth="1"/>
    <col min="3846" max="3846" width="14.85546875" style="26" bestFit="1" customWidth="1"/>
    <col min="3847" max="3847" width="11.42578125" style="26" customWidth="1"/>
    <col min="3848" max="4096" width="11.42578125" style="26"/>
    <col min="4097" max="4097" width="1.7109375" style="26" customWidth="1"/>
    <col min="4098" max="4098" width="62.140625" style="26" bestFit="1" customWidth="1"/>
    <col min="4099" max="4099" width="5.42578125" style="26" bestFit="1" customWidth="1"/>
    <col min="4100" max="4100" width="14.42578125" style="26" bestFit="1" customWidth="1"/>
    <col min="4101" max="4101" width="12.85546875" style="26" bestFit="1" customWidth="1"/>
    <col min="4102" max="4102" width="14.85546875" style="26" bestFit="1" customWidth="1"/>
    <col min="4103" max="4103" width="11.42578125" style="26" customWidth="1"/>
    <col min="4104" max="4352" width="11.42578125" style="26"/>
    <col min="4353" max="4353" width="1.7109375" style="26" customWidth="1"/>
    <col min="4354" max="4354" width="62.140625" style="26" bestFit="1" customWidth="1"/>
    <col min="4355" max="4355" width="5.42578125" style="26" bestFit="1" customWidth="1"/>
    <col min="4356" max="4356" width="14.42578125" style="26" bestFit="1" customWidth="1"/>
    <col min="4357" max="4357" width="12.85546875" style="26" bestFit="1" customWidth="1"/>
    <col min="4358" max="4358" width="14.85546875" style="26" bestFit="1" customWidth="1"/>
    <col min="4359" max="4359" width="11.42578125" style="26" customWidth="1"/>
    <col min="4360" max="4608" width="11.42578125" style="26"/>
    <col min="4609" max="4609" width="1.7109375" style="26" customWidth="1"/>
    <col min="4610" max="4610" width="62.140625" style="26" bestFit="1" customWidth="1"/>
    <col min="4611" max="4611" width="5.42578125" style="26" bestFit="1" customWidth="1"/>
    <col min="4612" max="4612" width="14.42578125" style="26" bestFit="1" customWidth="1"/>
    <col min="4613" max="4613" width="12.85546875" style="26" bestFit="1" customWidth="1"/>
    <col min="4614" max="4614" width="14.85546875" style="26" bestFit="1" customWidth="1"/>
    <col min="4615" max="4615" width="11.42578125" style="26" customWidth="1"/>
    <col min="4616" max="4864" width="11.42578125" style="26"/>
    <col min="4865" max="4865" width="1.7109375" style="26" customWidth="1"/>
    <col min="4866" max="4866" width="62.140625" style="26" bestFit="1" customWidth="1"/>
    <col min="4867" max="4867" width="5.42578125" style="26" bestFit="1" customWidth="1"/>
    <col min="4868" max="4868" width="14.42578125" style="26" bestFit="1" customWidth="1"/>
    <col min="4869" max="4869" width="12.85546875" style="26" bestFit="1" customWidth="1"/>
    <col min="4870" max="4870" width="14.85546875" style="26" bestFit="1" customWidth="1"/>
    <col min="4871" max="4871" width="11.42578125" style="26" customWidth="1"/>
    <col min="4872" max="5120" width="11.42578125" style="26"/>
    <col min="5121" max="5121" width="1.7109375" style="26" customWidth="1"/>
    <col min="5122" max="5122" width="62.140625" style="26" bestFit="1" customWidth="1"/>
    <col min="5123" max="5123" width="5.42578125" style="26" bestFit="1" customWidth="1"/>
    <col min="5124" max="5124" width="14.42578125" style="26" bestFit="1" customWidth="1"/>
    <col min="5125" max="5125" width="12.85546875" style="26" bestFit="1" customWidth="1"/>
    <col min="5126" max="5126" width="14.85546875" style="26" bestFit="1" customWidth="1"/>
    <col min="5127" max="5127" width="11.42578125" style="26" customWidth="1"/>
    <col min="5128" max="5376" width="11.42578125" style="26"/>
    <col min="5377" max="5377" width="1.7109375" style="26" customWidth="1"/>
    <col min="5378" max="5378" width="62.140625" style="26" bestFit="1" customWidth="1"/>
    <col min="5379" max="5379" width="5.42578125" style="26" bestFit="1" customWidth="1"/>
    <col min="5380" max="5380" width="14.42578125" style="26" bestFit="1" customWidth="1"/>
    <col min="5381" max="5381" width="12.85546875" style="26" bestFit="1" customWidth="1"/>
    <col min="5382" max="5382" width="14.85546875" style="26" bestFit="1" customWidth="1"/>
    <col min="5383" max="5383" width="11.42578125" style="26" customWidth="1"/>
    <col min="5384" max="5632" width="11.42578125" style="26"/>
    <col min="5633" max="5633" width="1.7109375" style="26" customWidth="1"/>
    <col min="5634" max="5634" width="62.140625" style="26" bestFit="1" customWidth="1"/>
    <col min="5635" max="5635" width="5.42578125" style="26" bestFit="1" customWidth="1"/>
    <col min="5636" max="5636" width="14.42578125" style="26" bestFit="1" customWidth="1"/>
    <col min="5637" max="5637" width="12.85546875" style="26" bestFit="1" customWidth="1"/>
    <col min="5638" max="5638" width="14.85546875" style="26" bestFit="1" customWidth="1"/>
    <col min="5639" max="5639" width="11.42578125" style="26" customWidth="1"/>
    <col min="5640" max="5888" width="11.42578125" style="26"/>
    <col min="5889" max="5889" width="1.7109375" style="26" customWidth="1"/>
    <col min="5890" max="5890" width="62.140625" style="26" bestFit="1" customWidth="1"/>
    <col min="5891" max="5891" width="5.42578125" style="26" bestFit="1" customWidth="1"/>
    <col min="5892" max="5892" width="14.42578125" style="26" bestFit="1" customWidth="1"/>
    <col min="5893" max="5893" width="12.85546875" style="26" bestFit="1" customWidth="1"/>
    <col min="5894" max="5894" width="14.85546875" style="26" bestFit="1" customWidth="1"/>
    <col min="5895" max="5895" width="11.42578125" style="26" customWidth="1"/>
    <col min="5896" max="6144" width="11.42578125" style="26"/>
    <col min="6145" max="6145" width="1.7109375" style="26" customWidth="1"/>
    <col min="6146" max="6146" width="62.140625" style="26" bestFit="1" customWidth="1"/>
    <col min="6147" max="6147" width="5.42578125" style="26" bestFit="1" customWidth="1"/>
    <col min="6148" max="6148" width="14.42578125" style="26" bestFit="1" customWidth="1"/>
    <col min="6149" max="6149" width="12.85546875" style="26" bestFit="1" customWidth="1"/>
    <col min="6150" max="6150" width="14.85546875" style="26" bestFit="1" customWidth="1"/>
    <col min="6151" max="6151" width="11.42578125" style="26" customWidth="1"/>
    <col min="6152" max="6400" width="11.42578125" style="26"/>
    <col min="6401" max="6401" width="1.7109375" style="26" customWidth="1"/>
    <col min="6402" max="6402" width="62.140625" style="26" bestFit="1" customWidth="1"/>
    <col min="6403" max="6403" width="5.42578125" style="26" bestFit="1" customWidth="1"/>
    <col min="6404" max="6404" width="14.42578125" style="26" bestFit="1" customWidth="1"/>
    <col min="6405" max="6405" width="12.85546875" style="26" bestFit="1" customWidth="1"/>
    <col min="6406" max="6406" width="14.85546875" style="26" bestFit="1" customWidth="1"/>
    <col min="6407" max="6407" width="11.42578125" style="26" customWidth="1"/>
    <col min="6408" max="6656" width="11.42578125" style="26"/>
    <col min="6657" max="6657" width="1.7109375" style="26" customWidth="1"/>
    <col min="6658" max="6658" width="62.140625" style="26" bestFit="1" customWidth="1"/>
    <col min="6659" max="6659" width="5.42578125" style="26" bestFit="1" customWidth="1"/>
    <col min="6660" max="6660" width="14.42578125" style="26" bestFit="1" customWidth="1"/>
    <col min="6661" max="6661" width="12.85546875" style="26" bestFit="1" customWidth="1"/>
    <col min="6662" max="6662" width="14.85546875" style="26" bestFit="1" customWidth="1"/>
    <col min="6663" max="6663" width="11.42578125" style="26" customWidth="1"/>
    <col min="6664" max="6912" width="11.42578125" style="26"/>
    <col min="6913" max="6913" width="1.7109375" style="26" customWidth="1"/>
    <col min="6914" max="6914" width="62.140625" style="26" bestFit="1" customWidth="1"/>
    <col min="6915" max="6915" width="5.42578125" style="26" bestFit="1" customWidth="1"/>
    <col min="6916" max="6916" width="14.42578125" style="26" bestFit="1" customWidth="1"/>
    <col min="6917" max="6917" width="12.85546875" style="26" bestFit="1" customWidth="1"/>
    <col min="6918" max="6918" width="14.85546875" style="26" bestFit="1" customWidth="1"/>
    <col min="6919" max="6919" width="11.42578125" style="26" customWidth="1"/>
    <col min="6920" max="7168" width="11.42578125" style="26"/>
    <col min="7169" max="7169" width="1.7109375" style="26" customWidth="1"/>
    <col min="7170" max="7170" width="62.140625" style="26" bestFit="1" customWidth="1"/>
    <col min="7171" max="7171" width="5.42578125" style="26" bestFit="1" customWidth="1"/>
    <col min="7172" max="7172" width="14.42578125" style="26" bestFit="1" customWidth="1"/>
    <col min="7173" max="7173" width="12.85546875" style="26" bestFit="1" customWidth="1"/>
    <col min="7174" max="7174" width="14.85546875" style="26" bestFit="1" customWidth="1"/>
    <col min="7175" max="7175" width="11.42578125" style="26" customWidth="1"/>
    <col min="7176" max="7424" width="11.42578125" style="26"/>
    <col min="7425" max="7425" width="1.7109375" style="26" customWidth="1"/>
    <col min="7426" max="7426" width="62.140625" style="26" bestFit="1" customWidth="1"/>
    <col min="7427" max="7427" width="5.42578125" style="26" bestFit="1" customWidth="1"/>
    <col min="7428" max="7428" width="14.42578125" style="26" bestFit="1" customWidth="1"/>
    <col min="7429" max="7429" width="12.85546875" style="26" bestFit="1" customWidth="1"/>
    <col min="7430" max="7430" width="14.85546875" style="26" bestFit="1" customWidth="1"/>
    <col min="7431" max="7431" width="11.42578125" style="26" customWidth="1"/>
    <col min="7432" max="7680" width="11.42578125" style="26"/>
    <col min="7681" max="7681" width="1.7109375" style="26" customWidth="1"/>
    <col min="7682" max="7682" width="62.140625" style="26" bestFit="1" customWidth="1"/>
    <col min="7683" max="7683" width="5.42578125" style="26" bestFit="1" customWidth="1"/>
    <col min="7684" max="7684" width="14.42578125" style="26" bestFit="1" customWidth="1"/>
    <col min="7685" max="7685" width="12.85546875" style="26" bestFit="1" customWidth="1"/>
    <col min="7686" max="7686" width="14.85546875" style="26" bestFit="1" customWidth="1"/>
    <col min="7687" max="7687" width="11.42578125" style="26" customWidth="1"/>
    <col min="7688" max="7936" width="11.42578125" style="26"/>
    <col min="7937" max="7937" width="1.7109375" style="26" customWidth="1"/>
    <col min="7938" max="7938" width="62.140625" style="26" bestFit="1" customWidth="1"/>
    <col min="7939" max="7939" width="5.42578125" style="26" bestFit="1" customWidth="1"/>
    <col min="7940" max="7940" width="14.42578125" style="26" bestFit="1" customWidth="1"/>
    <col min="7941" max="7941" width="12.85546875" style="26" bestFit="1" customWidth="1"/>
    <col min="7942" max="7942" width="14.85546875" style="26" bestFit="1" customWidth="1"/>
    <col min="7943" max="7943" width="11.42578125" style="26" customWidth="1"/>
    <col min="7944" max="8192" width="11.42578125" style="26"/>
    <col min="8193" max="8193" width="1.7109375" style="26" customWidth="1"/>
    <col min="8194" max="8194" width="62.140625" style="26" bestFit="1" customWidth="1"/>
    <col min="8195" max="8195" width="5.42578125" style="26" bestFit="1" customWidth="1"/>
    <col min="8196" max="8196" width="14.42578125" style="26" bestFit="1" customWidth="1"/>
    <col min="8197" max="8197" width="12.85546875" style="26" bestFit="1" customWidth="1"/>
    <col min="8198" max="8198" width="14.85546875" style="26" bestFit="1" customWidth="1"/>
    <col min="8199" max="8199" width="11.42578125" style="26" customWidth="1"/>
    <col min="8200" max="8448" width="11.42578125" style="26"/>
    <col min="8449" max="8449" width="1.7109375" style="26" customWidth="1"/>
    <col min="8450" max="8450" width="62.140625" style="26" bestFit="1" customWidth="1"/>
    <col min="8451" max="8451" width="5.42578125" style="26" bestFit="1" customWidth="1"/>
    <col min="8452" max="8452" width="14.42578125" style="26" bestFit="1" customWidth="1"/>
    <col min="8453" max="8453" width="12.85546875" style="26" bestFit="1" customWidth="1"/>
    <col min="8454" max="8454" width="14.85546875" style="26" bestFit="1" customWidth="1"/>
    <col min="8455" max="8455" width="11.42578125" style="26" customWidth="1"/>
    <col min="8456" max="8704" width="11.42578125" style="26"/>
    <col min="8705" max="8705" width="1.7109375" style="26" customWidth="1"/>
    <col min="8706" max="8706" width="62.140625" style="26" bestFit="1" customWidth="1"/>
    <col min="8707" max="8707" width="5.42578125" style="26" bestFit="1" customWidth="1"/>
    <col min="8708" max="8708" width="14.42578125" style="26" bestFit="1" customWidth="1"/>
    <col min="8709" max="8709" width="12.85546875" style="26" bestFit="1" customWidth="1"/>
    <col min="8710" max="8710" width="14.85546875" style="26" bestFit="1" customWidth="1"/>
    <col min="8711" max="8711" width="11.42578125" style="26" customWidth="1"/>
    <col min="8712" max="8960" width="11.42578125" style="26"/>
    <col min="8961" max="8961" width="1.7109375" style="26" customWidth="1"/>
    <col min="8962" max="8962" width="62.140625" style="26" bestFit="1" customWidth="1"/>
    <col min="8963" max="8963" width="5.42578125" style="26" bestFit="1" customWidth="1"/>
    <col min="8964" max="8964" width="14.42578125" style="26" bestFit="1" customWidth="1"/>
    <col min="8965" max="8965" width="12.85546875" style="26" bestFit="1" customWidth="1"/>
    <col min="8966" max="8966" width="14.85546875" style="26" bestFit="1" customWidth="1"/>
    <col min="8967" max="8967" width="11.42578125" style="26" customWidth="1"/>
    <col min="8968" max="9216" width="11.42578125" style="26"/>
    <col min="9217" max="9217" width="1.7109375" style="26" customWidth="1"/>
    <col min="9218" max="9218" width="62.140625" style="26" bestFit="1" customWidth="1"/>
    <col min="9219" max="9219" width="5.42578125" style="26" bestFit="1" customWidth="1"/>
    <col min="9220" max="9220" width="14.42578125" style="26" bestFit="1" customWidth="1"/>
    <col min="9221" max="9221" width="12.85546875" style="26" bestFit="1" customWidth="1"/>
    <col min="9222" max="9222" width="14.85546875" style="26" bestFit="1" customWidth="1"/>
    <col min="9223" max="9223" width="11.42578125" style="26" customWidth="1"/>
    <col min="9224" max="9472" width="11.42578125" style="26"/>
    <col min="9473" max="9473" width="1.7109375" style="26" customWidth="1"/>
    <col min="9474" max="9474" width="62.140625" style="26" bestFit="1" customWidth="1"/>
    <col min="9475" max="9475" width="5.42578125" style="26" bestFit="1" customWidth="1"/>
    <col min="9476" max="9476" width="14.42578125" style="26" bestFit="1" customWidth="1"/>
    <col min="9477" max="9477" width="12.85546875" style="26" bestFit="1" customWidth="1"/>
    <col min="9478" max="9478" width="14.85546875" style="26" bestFit="1" customWidth="1"/>
    <col min="9479" max="9479" width="11.42578125" style="26" customWidth="1"/>
    <col min="9480" max="9728" width="11.42578125" style="26"/>
    <col min="9729" max="9729" width="1.7109375" style="26" customWidth="1"/>
    <col min="9730" max="9730" width="62.140625" style="26" bestFit="1" customWidth="1"/>
    <col min="9731" max="9731" width="5.42578125" style="26" bestFit="1" customWidth="1"/>
    <col min="9732" max="9732" width="14.42578125" style="26" bestFit="1" customWidth="1"/>
    <col min="9733" max="9733" width="12.85546875" style="26" bestFit="1" customWidth="1"/>
    <col min="9734" max="9734" width="14.85546875" style="26" bestFit="1" customWidth="1"/>
    <col min="9735" max="9735" width="11.42578125" style="26" customWidth="1"/>
    <col min="9736" max="9984" width="11.42578125" style="26"/>
    <col min="9985" max="9985" width="1.7109375" style="26" customWidth="1"/>
    <col min="9986" max="9986" width="62.140625" style="26" bestFit="1" customWidth="1"/>
    <col min="9987" max="9987" width="5.42578125" style="26" bestFit="1" customWidth="1"/>
    <col min="9988" max="9988" width="14.42578125" style="26" bestFit="1" customWidth="1"/>
    <col min="9989" max="9989" width="12.85546875" style="26" bestFit="1" customWidth="1"/>
    <col min="9990" max="9990" width="14.85546875" style="26" bestFit="1" customWidth="1"/>
    <col min="9991" max="9991" width="11.42578125" style="26" customWidth="1"/>
    <col min="9992" max="10240" width="11.42578125" style="26"/>
    <col min="10241" max="10241" width="1.7109375" style="26" customWidth="1"/>
    <col min="10242" max="10242" width="62.140625" style="26" bestFit="1" customWidth="1"/>
    <col min="10243" max="10243" width="5.42578125" style="26" bestFit="1" customWidth="1"/>
    <col min="10244" max="10244" width="14.42578125" style="26" bestFit="1" customWidth="1"/>
    <col min="10245" max="10245" width="12.85546875" style="26" bestFit="1" customWidth="1"/>
    <col min="10246" max="10246" width="14.85546875" style="26" bestFit="1" customWidth="1"/>
    <col min="10247" max="10247" width="11.42578125" style="26" customWidth="1"/>
    <col min="10248" max="10496" width="11.42578125" style="26"/>
    <col min="10497" max="10497" width="1.7109375" style="26" customWidth="1"/>
    <col min="10498" max="10498" width="62.140625" style="26" bestFit="1" customWidth="1"/>
    <col min="10499" max="10499" width="5.42578125" style="26" bestFit="1" customWidth="1"/>
    <col min="10500" max="10500" width="14.42578125" style="26" bestFit="1" customWidth="1"/>
    <col min="10501" max="10501" width="12.85546875" style="26" bestFit="1" customWidth="1"/>
    <col min="10502" max="10502" width="14.85546875" style="26" bestFit="1" customWidth="1"/>
    <col min="10503" max="10503" width="11.42578125" style="26" customWidth="1"/>
    <col min="10504" max="10752" width="11.42578125" style="26"/>
    <col min="10753" max="10753" width="1.7109375" style="26" customWidth="1"/>
    <col min="10754" max="10754" width="62.140625" style="26" bestFit="1" customWidth="1"/>
    <col min="10755" max="10755" width="5.42578125" style="26" bestFit="1" customWidth="1"/>
    <col min="10756" max="10756" width="14.42578125" style="26" bestFit="1" customWidth="1"/>
    <col min="10757" max="10757" width="12.85546875" style="26" bestFit="1" customWidth="1"/>
    <col min="10758" max="10758" width="14.85546875" style="26" bestFit="1" customWidth="1"/>
    <col min="10759" max="10759" width="11.42578125" style="26" customWidth="1"/>
    <col min="10760" max="11008" width="11.42578125" style="26"/>
    <col min="11009" max="11009" width="1.7109375" style="26" customWidth="1"/>
    <col min="11010" max="11010" width="62.140625" style="26" bestFit="1" customWidth="1"/>
    <col min="11011" max="11011" width="5.42578125" style="26" bestFit="1" customWidth="1"/>
    <col min="11012" max="11012" width="14.42578125" style="26" bestFit="1" customWidth="1"/>
    <col min="11013" max="11013" width="12.85546875" style="26" bestFit="1" customWidth="1"/>
    <col min="11014" max="11014" width="14.85546875" style="26" bestFit="1" customWidth="1"/>
    <col min="11015" max="11015" width="11.42578125" style="26" customWidth="1"/>
    <col min="11016" max="11264" width="11.42578125" style="26"/>
    <col min="11265" max="11265" width="1.7109375" style="26" customWidth="1"/>
    <col min="11266" max="11266" width="62.140625" style="26" bestFit="1" customWidth="1"/>
    <col min="11267" max="11267" width="5.42578125" style="26" bestFit="1" customWidth="1"/>
    <col min="11268" max="11268" width="14.42578125" style="26" bestFit="1" customWidth="1"/>
    <col min="11269" max="11269" width="12.85546875" style="26" bestFit="1" customWidth="1"/>
    <col min="11270" max="11270" width="14.85546875" style="26" bestFit="1" customWidth="1"/>
    <col min="11271" max="11271" width="11.42578125" style="26" customWidth="1"/>
    <col min="11272" max="11520" width="11.42578125" style="26"/>
    <col min="11521" max="11521" width="1.7109375" style="26" customWidth="1"/>
    <col min="11522" max="11522" width="62.140625" style="26" bestFit="1" customWidth="1"/>
    <col min="11523" max="11523" width="5.42578125" style="26" bestFit="1" customWidth="1"/>
    <col min="11524" max="11524" width="14.42578125" style="26" bestFit="1" customWidth="1"/>
    <col min="11525" max="11525" width="12.85546875" style="26" bestFit="1" customWidth="1"/>
    <col min="11526" max="11526" width="14.85546875" style="26" bestFit="1" customWidth="1"/>
    <col min="11527" max="11527" width="11.42578125" style="26" customWidth="1"/>
    <col min="11528" max="11776" width="11.42578125" style="26"/>
    <col min="11777" max="11777" width="1.7109375" style="26" customWidth="1"/>
    <col min="11778" max="11778" width="62.140625" style="26" bestFit="1" customWidth="1"/>
    <col min="11779" max="11779" width="5.42578125" style="26" bestFit="1" customWidth="1"/>
    <col min="11780" max="11780" width="14.42578125" style="26" bestFit="1" customWidth="1"/>
    <col min="11781" max="11781" width="12.85546875" style="26" bestFit="1" customWidth="1"/>
    <col min="11782" max="11782" width="14.85546875" style="26" bestFit="1" customWidth="1"/>
    <col min="11783" max="11783" width="11.42578125" style="26" customWidth="1"/>
    <col min="11784" max="12032" width="11.42578125" style="26"/>
    <col min="12033" max="12033" width="1.7109375" style="26" customWidth="1"/>
    <col min="12034" max="12034" width="62.140625" style="26" bestFit="1" customWidth="1"/>
    <col min="12035" max="12035" width="5.42578125" style="26" bestFit="1" customWidth="1"/>
    <col min="12036" max="12036" width="14.42578125" style="26" bestFit="1" customWidth="1"/>
    <col min="12037" max="12037" width="12.85546875" style="26" bestFit="1" customWidth="1"/>
    <col min="12038" max="12038" width="14.85546875" style="26" bestFit="1" customWidth="1"/>
    <col min="12039" max="12039" width="11.42578125" style="26" customWidth="1"/>
    <col min="12040" max="12288" width="11.42578125" style="26"/>
    <col min="12289" max="12289" width="1.7109375" style="26" customWidth="1"/>
    <col min="12290" max="12290" width="62.140625" style="26" bestFit="1" customWidth="1"/>
    <col min="12291" max="12291" width="5.42578125" style="26" bestFit="1" customWidth="1"/>
    <col min="12292" max="12292" width="14.42578125" style="26" bestFit="1" customWidth="1"/>
    <col min="12293" max="12293" width="12.85546875" style="26" bestFit="1" customWidth="1"/>
    <col min="12294" max="12294" width="14.85546875" style="26" bestFit="1" customWidth="1"/>
    <col min="12295" max="12295" width="11.42578125" style="26" customWidth="1"/>
    <col min="12296" max="12544" width="11.42578125" style="26"/>
    <col min="12545" max="12545" width="1.7109375" style="26" customWidth="1"/>
    <col min="12546" max="12546" width="62.140625" style="26" bestFit="1" customWidth="1"/>
    <col min="12547" max="12547" width="5.42578125" style="26" bestFit="1" customWidth="1"/>
    <col min="12548" max="12548" width="14.42578125" style="26" bestFit="1" customWidth="1"/>
    <col min="12549" max="12549" width="12.85546875" style="26" bestFit="1" customWidth="1"/>
    <col min="12550" max="12550" width="14.85546875" style="26" bestFit="1" customWidth="1"/>
    <col min="12551" max="12551" width="11.42578125" style="26" customWidth="1"/>
    <col min="12552" max="12800" width="11.42578125" style="26"/>
    <col min="12801" max="12801" width="1.7109375" style="26" customWidth="1"/>
    <col min="12802" max="12802" width="62.140625" style="26" bestFit="1" customWidth="1"/>
    <col min="12803" max="12803" width="5.42578125" style="26" bestFit="1" customWidth="1"/>
    <col min="12804" max="12804" width="14.42578125" style="26" bestFit="1" customWidth="1"/>
    <col min="12805" max="12805" width="12.85546875" style="26" bestFit="1" customWidth="1"/>
    <col min="12806" max="12806" width="14.85546875" style="26" bestFit="1" customWidth="1"/>
    <col min="12807" max="12807" width="11.42578125" style="26" customWidth="1"/>
    <col min="12808" max="13056" width="11.42578125" style="26"/>
    <col min="13057" max="13057" width="1.7109375" style="26" customWidth="1"/>
    <col min="13058" max="13058" width="62.140625" style="26" bestFit="1" customWidth="1"/>
    <col min="13059" max="13059" width="5.42578125" style="26" bestFit="1" customWidth="1"/>
    <col min="13060" max="13060" width="14.42578125" style="26" bestFit="1" customWidth="1"/>
    <col min="13061" max="13061" width="12.85546875" style="26" bestFit="1" customWidth="1"/>
    <col min="13062" max="13062" width="14.85546875" style="26" bestFit="1" customWidth="1"/>
    <col min="13063" max="13063" width="11.42578125" style="26" customWidth="1"/>
    <col min="13064" max="13312" width="11.42578125" style="26"/>
    <col min="13313" max="13313" width="1.7109375" style="26" customWidth="1"/>
    <col min="13314" max="13314" width="62.140625" style="26" bestFit="1" customWidth="1"/>
    <col min="13315" max="13315" width="5.42578125" style="26" bestFit="1" customWidth="1"/>
    <col min="13316" max="13316" width="14.42578125" style="26" bestFit="1" customWidth="1"/>
    <col min="13317" max="13317" width="12.85546875" style="26" bestFit="1" customWidth="1"/>
    <col min="13318" max="13318" width="14.85546875" style="26" bestFit="1" customWidth="1"/>
    <col min="13319" max="13319" width="11.42578125" style="26" customWidth="1"/>
    <col min="13320" max="13568" width="11.42578125" style="26"/>
    <col min="13569" max="13569" width="1.7109375" style="26" customWidth="1"/>
    <col min="13570" max="13570" width="62.140625" style="26" bestFit="1" customWidth="1"/>
    <col min="13571" max="13571" width="5.42578125" style="26" bestFit="1" customWidth="1"/>
    <col min="13572" max="13572" width="14.42578125" style="26" bestFit="1" customWidth="1"/>
    <col min="13573" max="13573" width="12.85546875" style="26" bestFit="1" customWidth="1"/>
    <col min="13574" max="13574" width="14.85546875" style="26" bestFit="1" customWidth="1"/>
    <col min="13575" max="13575" width="11.42578125" style="26" customWidth="1"/>
    <col min="13576" max="13824" width="11.42578125" style="26"/>
    <col min="13825" max="13825" width="1.7109375" style="26" customWidth="1"/>
    <col min="13826" max="13826" width="62.140625" style="26" bestFit="1" customWidth="1"/>
    <col min="13827" max="13827" width="5.42578125" style="26" bestFit="1" customWidth="1"/>
    <col min="13828" max="13828" width="14.42578125" style="26" bestFit="1" customWidth="1"/>
    <col min="13829" max="13829" width="12.85546875" style="26" bestFit="1" customWidth="1"/>
    <col min="13830" max="13830" width="14.85546875" style="26" bestFit="1" customWidth="1"/>
    <col min="13831" max="13831" width="11.42578125" style="26" customWidth="1"/>
    <col min="13832" max="14080" width="11.42578125" style="26"/>
    <col min="14081" max="14081" width="1.7109375" style="26" customWidth="1"/>
    <col min="14082" max="14082" width="62.140625" style="26" bestFit="1" customWidth="1"/>
    <col min="14083" max="14083" width="5.42578125" style="26" bestFit="1" customWidth="1"/>
    <col min="14084" max="14084" width="14.42578125" style="26" bestFit="1" customWidth="1"/>
    <col min="14085" max="14085" width="12.85546875" style="26" bestFit="1" customWidth="1"/>
    <col min="14086" max="14086" width="14.85546875" style="26" bestFit="1" customWidth="1"/>
    <col min="14087" max="14087" width="11.42578125" style="26" customWidth="1"/>
    <col min="14088" max="14336" width="11.42578125" style="26"/>
    <col min="14337" max="14337" width="1.7109375" style="26" customWidth="1"/>
    <col min="14338" max="14338" width="62.140625" style="26" bestFit="1" customWidth="1"/>
    <col min="14339" max="14339" width="5.42578125" style="26" bestFit="1" customWidth="1"/>
    <col min="14340" max="14340" width="14.42578125" style="26" bestFit="1" customWidth="1"/>
    <col min="14341" max="14341" width="12.85546875" style="26" bestFit="1" customWidth="1"/>
    <col min="14342" max="14342" width="14.85546875" style="26" bestFit="1" customWidth="1"/>
    <col min="14343" max="14343" width="11.42578125" style="26" customWidth="1"/>
    <col min="14344" max="14592" width="11.42578125" style="26"/>
    <col min="14593" max="14593" width="1.7109375" style="26" customWidth="1"/>
    <col min="14594" max="14594" width="62.140625" style="26" bestFit="1" customWidth="1"/>
    <col min="14595" max="14595" width="5.42578125" style="26" bestFit="1" customWidth="1"/>
    <col min="14596" max="14596" width="14.42578125" style="26" bestFit="1" customWidth="1"/>
    <col min="14597" max="14597" width="12.85546875" style="26" bestFit="1" customWidth="1"/>
    <col min="14598" max="14598" width="14.85546875" style="26" bestFit="1" customWidth="1"/>
    <col min="14599" max="14599" width="11.42578125" style="26" customWidth="1"/>
    <col min="14600" max="14848" width="11.42578125" style="26"/>
    <col min="14849" max="14849" width="1.7109375" style="26" customWidth="1"/>
    <col min="14850" max="14850" width="62.140625" style="26" bestFit="1" customWidth="1"/>
    <col min="14851" max="14851" width="5.42578125" style="26" bestFit="1" customWidth="1"/>
    <col min="14852" max="14852" width="14.42578125" style="26" bestFit="1" customWidth="1"/>
    <col min="14853" max="14853" width="12.85546875" style="26" bestFit="1" customWidth="1"/>
    <col min="14854" max="14854" width="14.85546875" style="26" bestFit="1" customWidth="1"/>
    <col min="14855" max="14855" width="11.42578125" style="26" customWidth="1"/>
    <col min="14856" max="15104" width="11.42578125" style="26"/>
    <col min="15105" max="15105" width="1.7109375" style="26" customWidth="1"/>
    <col min="15106" max="15106" width="62.140625" style="26" bestFit="1" customWidth="1"/>
    <col min="15107" max="15107" width="5.42578125" style="26" bestFit="1" customWidth="1"/>
    <col min="15108" max="15108" width="14.42578125" style="26" bestFit="1" customWidth="1"/>
    <col min="15109" max="15109" width="12.85546875" style="26" bestFit="1" customWidth="1"/>
    <col min="15110" max="15110" width="14.85546875" style="26" bestFit="1" customWidth="1"/>
    <col min="15111" max="15111" width="11.42578125" style="26" customWidth="1"/>
    <col min="15112" max="15360" width="11.42578125" style="26"/>
    <col min="15361" max="15361" width="1.7109375" style="26" customWidth="1"/>
    <col min="15362" max="15362" width="62.140625" style="26" bestFit="1" customWidth="1"/>
    <col min="15363" max="15363" width="5.42578125" style="26" bestFit="1" customWidth="1"/>
    <col min="15364" max="15364" width="14.42578125" style="26" bestFit="1" customWidth="1"/>
    <col min="15365" max="15365" width="12.85546875" style="26" bestFit="1" customWidth="1"/>
    <col min="15366" max="15366" width="14.85546875" style="26" bestFit="1" customWidth="1"/>
    <col min="15367" max="15367" width="11.42578125" style="26" customWidth="1"/>
    <col min="15368" max="15616" width="11.42578125" style="26"/>
    <col min="15617" max="15617" width="1.7109375" style="26" customWidth="1"/>
    <col min="15618" max="15618" width="62.140625" style="26" bestFit="1" customWidth="1"/>
    <col min="15619" max="15619" width="5.42578125" style="26" bestFit="1" customWidth="1"/>
    <col min="15620" max="15620" width="14.42578125" style="26" bestFit="1" customWidth="1"/>
    <col min="15621" max="15621" width="12.85546875" style="26" bestFit="1" customWidth="1"/>
    <col min="15622" max="15622" width="14.85546875" style="26" bestFit="1" customWidth="1"/>
    <col min="15623" max="15623" width="11.42578125" style="26" customWidth="1"/>
    <col min="15624" max="15872" width="11.42578125" style="26"/>
    <col min="15873" max="15873" width="1.7109375" style="26" customWidth="1"/>
    <col min="15874" max="15874" width="62.140625" style="26" bestFit="1" customWidth="1"/>
    <col min="15875" max="15875" width="5.42578125" style="26" bestFit="1" customWidth="1"/>
    <col min="15876" max="15876" width="14.42578125" style="26" bestFit="1" customWidth="1"/>
    <col min="15877" max="15877" width="12.85546875" style="26" bestFit="1" customWidth="1"/>
    <col min="15878" max="15878" width="14.85546875" style="26" bestFit="1" customWidth="1"/>
    <col min="15879" max="15879" width="11.42578125" style="26" customWidth="1"/>
    <col min="15880" max="16128" width="11.42578125" style="26"/>
    <col min="16129" max="16129" width="1.7109375" style="26" customWidth="1"/>
    <col min="16130" max="16130" width="62.140625" style="26" bestFit="1" customWidth="1"/>
    <col min="16131" max="16131" width="5.42578125" style="26" bestFit="1" customWidth="1"/>
    <col min="16132" max="16132" width="14.42578125" style="26" bestFit="1" customWidth="1"/>
    <col min="16133" max="16133" width="12.85546875" style="26" bestFit="1" customWidth="1"/>
    <col min="16134" max="16134" width="14.85546875" style="26" bestFit="1" customWidth="1"/>
    <col min="16135" max="16135" width="11.42578125" style="26" customWidth="1"/>
    <col min="16136" max="16384" width="11.42578125" style="26"/>
  </cols>
  <sheetData>
    <row r="1" spans="1:13" ht="38.25" customHeight="1" x14ac:dyDescent="0.25">
      <c r="A1" s="143" t="s">
        <v>86</v>
      </c>
      <c r="B1" s="144"/>
      <c r="C1" s="145"/>
      <c r="D1" s="146"/>
      <c r="E1" s="146"/>
      <c r="F1" s="146"/>
      <c r="G1" s="145"/>
      <c r="H1" s="145"/>
      <c r="I1" s="145"/>
    </row>
    <row r="2" spans="1:13" ht="26.25" x14ac:dyDescent="0.4">
      <c r="A2" s="147"/>
      <c r="B2" s="145"/>
      <c r="C2" s="195" t="s">
        <v>101</v>
      </c>
      <c r="D2" s="196"/>
      <c r="E2" s="196"/>
      <c r="F2" s="196"/>
      <c r="G2" s="196"/>
      <c r="H2" s="197"/>
      <c r="I2" s="145"/>
    </row>
    <row r="3" spans="1:13" ht="18" customHeight="1" x14ac:dyDescent="0.25">
      <c r="A3" s="148"/>
      <c r="B3" s="149" t="s">
        <v>149</v>
      </c>
      <c r="C3" s="150" t="s">
        <v>81</v>
      </c>
      <c r="D3" s="150" t="s">
        <v>30</v>
      </c>
      <c r="E3" s="150" t="s">
        <v>82</v>
      </c>
      <c r="F3" s="150" t="s">
        <v>92</v>
      </c>
      <c r="G3" s="150" t="s">
        <v>93</v>
      </c>
      <c r="H3" s="151" t="s">
        <v>106</v>
      </c>
      <c r="I3" s="145"/>
    </row>
    <row r="4" spans="1:13" ht="19.5" customHeight="1" x14ac:dyDescent="0.35">
      <c r="A4" s="145"/>
      <c r="B4" s="152">
        <f>F105</f>
        <v>13851</v>
      </c>
      <c r="C4" s="153">
        <f>'Liste des invités'!E3</f>
        <v>5</v>
      </c>
      <c r="D4" s="154">
        <f>'Liste des invités'!F3</f>
        <v>5</v>
      </c>
      <c r="E4" s="154">
        <f>'Liste des invités'!G3</f>
        <v>5</v>
      </c>
      <c r="F4" s="154">
        <f>'Liste des invités'!H3</f>
        <v>3</v>
      </c>
      <c r="G4" s="154">
        <f>'Liste des invités'!I3</f>
        <v>1</v>
      </c>
      <c r="H4" s="154">
        <f>'Liste des invités'!J3</f>
        <v>4</v>
      </c>
      <c r="I4" s="145"/>
    </row>
    <row r="5" spans="1:13" ht="15.75" customHeight="1" x14ac:dyDescent="0.25">
      <c r="A5" s="145"/>
      <c r="B5" s="145"/>
      <c r="C5" s="145"/>
      <c r="D5" s="146"/>
      <c r="E5" s="146"/>
      <c r="F5" s="146"/>
      <c r="G5" s="145"/>
      <c r="H5" s="145"/>
      <c r="I5" s="145"/>
    </row>
    <row r="6" spans="1:13" ht="15.75" customHeight="1" x14ac:dyDescent="0.25">
      <c r="A6" s="145"/>
      <c r="B6" s="145"/>
      <c r="C6" s="155" t="s">
        <v>88</v>
      </c>
      <c r="D6" s="156" t="s">
        <v>0</v>
      </c>
      <c r="E6" s="156" t="s">
        <v>1</v>
      </c>
      <c r="F6" s="157" t="s">
        <v>2</v>
      </c>
      <c r="G6" s="145"/>
      <c r="H6" s="145"/>
      <c r="I6" s="145"/>
      <c r="J6" s="37"/>
      <c r="K6" s="37"/>
      <c r="L6" s="37"/>
    </row>
    <row r="7" spans="1:13" s="27" customFormat="1" ht="15.75" customHeight="1" x14ac:dyDescent="0.25">
      <c r="B7" s="67" t="s">
        <v>3</v>
      </c>
      <c r="C7" s="81"/>
      <c r="D7" s="80"/>
      <c r="E7" s="162"/>
      <c r="F7" s="163">
        <f>SUM(E8:E12)</f>
        <v>5155</v>
      </c>
      <c r="G7" s="38"/>
      <c r="H7" s="38"/>
      <c r="I7" s="38"/>
      <c r="J7" s="38"/>
      <c r="K7" s="38"/>
      <c r="L7" s="38"/>
    </row>
    <row r="8" spans="1:13" ht="15.75" customHeight="1" x14ac:dyDescent="0.25">
      <c r="B8" s="68" t="s">
        <v>4</v>
      </c>
      <c r="C8" s="69">
        <v>1</v>
      </c>
      <c r="D8" s="70">
        <v>4500</v>
      </c>
      <c r="E8" s="164">
        <f t="shared" ref="E8:E12" si="0">D8*C8</f>
        <v>4500</v>
      </c>
      <c r="F8" s="165"/>
      <c r="G8" s="37"/>
      <c r="H8" s="37"/>
      <c r="I8" s="37"/>
      <c r="J8" s="37"/>
      <c r="K8" s="37"/>
      <c r="L8" s="37"/>
    </row>
    <row r="9" spans="1:13" ht="15.75" customHeight="1" x14ac:dyDescent="0.25">
      <c r="B9" s="50" t="s">
        <v>87</v>
      </c>
      <c r="C9" s="40">
        <v>0</v>
      </c>
      <c r="D9" s="32">
        <v>0</v>
      </c>
      <c r="E9" s="166">
        <f t="shared" si="0"/>
        <v>0</v>
      </c>
      <c r="F9" s="167"/>
      <c r="G9" s="37"/>
      <c r="H9" s="37"/>
      <c r="I9" s="37"/>
      <c r="J9" s="37"/>
      <c r="K9" s="37"/>
      <c r="L9" s="37"/>
    </row>
    <row r="10" spans="1:13" ht="15.75" customHeight="1" x14ac:dyDescent="0.25">
      <c r="B10" s="50" t="s">
        <v>5</v>
      </c>
      <c r="C10" s="40">
        <v>1</v>
      </c>
      <c r="D10" s="32">
        <v>250</v>
      </c>
      <c r="E10" s="166">
        <f t="shared" si="0"/>
        <v>250</v>
      </c>
      <c r="F10" s="167"/>
      <c r="G10" s="37"/>
      <c r="H10" s="37"/>
      <c r="I10" s="37"/>
      <c r="J10" s="37"/>
      <c r="K10" s="37"/>
      <c r="L10" s="37"/>
    </row>
    <row r="11" spans="1:13" ht="15.75" customHeight="1" x14ac:dyDescent="0.25">
      <c r="B11" s="50" t="s">
        <v>6</v>
      </c>
      <c r="C11" s="40">
        <v>1</v>
      </c>
      <c r="D11" s="32">
        <v>150</v>
      </c>
      <c r="E11" s="166">
        <f t="shared" si="0"/>
        <v>150</v>
      </c>
      <c r="F11" s="167"/>
      <c r="G11" s="37"/>
      <c r="H11" s="37"/>
      <c r="I11" s="37"/>
      <c r="J11" s="37"/>
      <c r="K11" s="37"/>
      <c r="L11" s="37"/>
    </row>
    <row r="12" spans="1:13" ht="15.75" customHeight="1" x14ac:dyDescent="0.25">
      <c r="B12" s="54" t="s">
        <v>192</v>
      </c>
      <c r="C12" s="63">
        <v>3</v>
      </c>
      <c r="D12" s="46">
        <v>85</v>
      </c>
      <c r="E12" s="168">
        <f t="shared" si="0"/>
        <v>255</v>
      </c>
      <c r="F12" s="165"/>
      <c r="G12" s="37"/>
      <c r="H12" s="37"/>
      <c r="I12" s="37"/>
      <c r="J12" s="37"/>
      <c r="K12" s="37"/>
      <c r="L12" s="37"/>
      <c r="M12" s="28"/>
    </row>
    <row r="13" spans="1:13" s="27" customFormat="1" ht="15.75" customHeight="1" x14ac:dyDescent="0.25">
      <c r="B13" s="67" t="s">
        <v>7</v>
      </c>
      <c r="C13" s="79"/>
      <c r="D13" s="80"/>
      <c r="E13" s="162"/>
      <c r="F13" s="163">
        <f>SUM(E14:E17)</f>
        <v>2200</v>
      </c>
      <c r="G13" s="38"/>
      <c r="H13" s="38"/>
      <c r="I13" s="38"/>
      <c r="J13" s="38"/>
      <c r="K13" s="38"/>
      <c r="L13" s="38"/>
      <c r="M13" s="28"/>
    </row>
    <row r="14" spans="1:13" ht="15.75" customHeight="1" x14ac:dyDescent="0.25">
      <c r="B14" s="77" t="s">
        <v>103</v>
      </c>
      <c r="C14" s="78">
        <v>0</v>
      </c>
      <c r="D14" s="35">
        <v>0</v>
      </c>
      <c r="E14" s="164">
        <f t="shared" ref="E14:E17" si="1">D14*C14</f>
        <v>0</v>
      </c>
      <c r="F14" s="167"/>
      <c r="G14" s="37"/>
      <c r="H14" s="37"/>
      <c r="I14" s="37"/>
      <c r="J14" s="37"/>
      <c r="K14" s="37"/>
      <c r="L14" s="37"/>
      <c r="M14" s="28"/>
    </row>
    <row r="15" spans="1:13" ht="15.75" customHeight="1" x14ac:dyDescent="0.25">
      <c r="B15" s="51" t="s">
        <v>8</v>
      </c>
      <c r="C15" s="41">
        <v>1</v>
      </c>
      <c r="D15" s="33">
        <v>950</v>
      </c>
      <c r="E15" s="166">
        <f t="shared" si="1"/>
        <v>950</v>
      </c>
      <c r="F15" s="167"/>
      <c r="G15" s="37"/>
      <c r="H15" s="37"/>
      <c r="I15" s="37"/>
      <c r="J15" s="37"/>
      <c r="K15" s="37"/>
      <c r="L15" s="37"/>
    </row>
    <row r="16" spans="1:13" ht="15.75" customHeight="1" x14ac:dyDescent="0.25">
      <c r="B16" s="51" t="s">
        <v>104</v>
      </c>
      <c r="C16" s="41">
        <v>1</v>
      </c>
      <c r="D16" s="33">
        <v>1250</v>
      </c>
      <c r="E16" s="166">
        <f t="shared" si="1"/>
        <v>1250</v>
      </c>
      <c r="F16" s="167"/>
      <c r="G16" s="37"/>
      <c r="H16" s="37"/>
      <c r="I16" s="37"/>
      <c r="J16" s="37"/>
      <c r="K16" s="37"/>
      <c r="L16" s="37"/>
    </row>
    <row r="17" spans="2:12" ht="15.75" customHeight="1" x14ac:dyDescent="0.25">
      <c r="B17" s="75" t="s">
        <v>102</v>
      </c>
      <c r="C17" s="76"/>
      <c r="D17" s="36">
        <v>0</v>
      </c>
      <c r="E17" s="168">
        <f t="shared" si="1"/>
        <v>0</v>
      </c>
      <c r="F17" s="167"/>
      <c r="G17" s="37"/>
      <c r="H17" s="37"/>
      <c r="I17" s="37"/>
      <c r="J17" s="37"/>
      <c r="K17" s="37"/>
      <c r="L17" s="37"/>
    </row>
    <row r="18" spans="2:12" s="27" customFormat="1" ht="15.75" customHeight="1" x14ac:dyDescent="0.25">
      <c r="B18" s="67" t="s">
        <v>9</v>
      </c>
      <c r="C18" s="79"/>
      <c r="D18" s="80"/>
      <c r="E18" s="162"/>
      <c r="F18" s="163">
        <f>SUM(E19:E21)</f>
        <v>450</v>
      </c>
      <c r="G18" s="38"/>
      <c r="H18" s="38"/>
      <c r="I18" s="38"/>
      <c r="J18" s="38"/>
      <c r="K18" s="38"/>
      <c r="L18" s="38"/>
    </row>
    <row r="19" spans="2:12" ht="15.75" customHeight="1" x14ac:dyDescent="0.25">
      <c r="B19" s="77" t="s">
        <v>10</v>
      </c>
      <c r="C19" s="78">
        <v>1</v>
      </c>
      <c r="D19" s="35">
        <v>250</v>
      </c>
      <c r="E19" s="164">
        <f t="shared" ref="E19:E21" si="2">D19*C19</f>
        <v>250</v>
      </c>
      <c r="F19" s="167"/>
      <c r="G19" s="37"/>
      <c r="H19" s="37"/>
      <c r="I19" s="37"/>
      <c r="J19" s="37"/>
      <c r="K19" s="37"/>
      <c r="L19" s="37"/>
    </row>
    <row r="20" spans="2:12" ht="15.75" customHeight="1" x14ac:dyDescent="0.25">
      <c r="B20" s="51" t="s">
        <v>11</v>
      </c>
      <c r="C20" s="41">
        <v>1</v>
      </c>
      <c r="D20" s="33">
        <v>200</v>
      </c>
      <c r="E20" s="166">
        <f t="shared" si="2"/>
        <v>200</v>
      </c>
      <c r="F20" s="167"/>
      <c r="G20" s="37"/>
      <c r="H20" s="37"/>
      <c r="I20" s="37"/>
      <c r="J20" s="37"/>
      <c r="K20" s="37"/>
      <c r="L20" s="37"/>
    </row>
    <row r="21" spans="2:12" ht="15.75" customHeight="1" x14ac:dyDescent="0.25">
      <c r="B21" s="75" t="s">
        <v>102</v>
      </c>
      <c r="C21" s="76">
        <v>0</v>
      </c>
      <c r="D21" s="36">
        <v>0</v>
      </c>
      <c r="E21" s="168">
        <f t="shared" si="2"/>
        <v>0</v>
      </c>
      <c r="F21" s="167"/>
      <c r="G21" s="37"/>
      <c r="H21" s="37"/>
      <c r="I21" s="37"/>
      <c r="J21" s="37"/>
      <c r="K21" s="37"/>
      <c r="L21" s="37"/>
    </row>
    <row r="22" spans="2:12" s="27" customFormat="1" ht="15.75" customHeight="1" x14ac:dyDescent="0.25">
      <c r="B22" s="67" t="s">
        <v>112</v>
      </c>
      <c r="C22" s="79"/>
      <c r="D22" s="80"/>
      <c r="E22" s="162"/>
      <c r="F22" s="163">
        <f>SUM(F23,F28,F36,F40)</f>
        <v>2261</v>
      </c>
      <c r="G22" s="38"/>
      <c r="H22" s="38"/>
      <c r="I22" s="38"/>
      <c r="J22" s="38"/>
      <c r="K22" s="38"/>
      <c r="L22" s="38"/>
    </row>
    <row r="23" spans="2:12" s="27" customFormat="1" ht="15.75" customHeight="1" x14ac:dyDescent="0.25">
      <c r="B23" s="82" t="s">
        <v>82</v>
      </c>
      <c r="C23" s="83"/>
      <c r="D23" s="84"/>
      <c r="E23" s="169"/>
      <c r="F23" s="170">
        <f>SUM(E24:E27)</f>
        <v>630</v>
      </c>
      <c r="G23" s="38"/>
      <c r="H23" s="38"/>
      <c r="I23" s="38"/>
      <c r="J23" s="38"/>
      <c r="K23" s="38"/>
      <c r="L23" s="38"/>
    </row>
    <row r="24" spans="2:12" ht="15.75" customHeight="1" x14ac:dyDescent="0.25">
      <c r="B24" s="52" t="s">
        <v>14</v>
      </c>
      <c r="C24" s="45">
        <f>$E$4</f>
        <v>5</v>
      </c>
      <c r="D24" s="33">
        <v>12</v>
      </c>
      <c r="E24" s="166">
        <f t="shared" ref="E24:E39" si="3">D24*C24</f>
        <v>60</v>
      </c>
      <c r="F24" s="171"/>
      <c r="G24" s="39"/>
      <c r="H24" s="39"/>
      <c r="I24" s="37"/>
      <c r="J24" s="37"/>
      <c r="K24" s="37"/>
      <c r="L24" s="37"/>
    </row>
    <row r="25" spans="2:12" ht="15.75" customHeight="1" x14ac:dyDescent="0.25">
      <c r="B25" s="52" t="s">
        <v>107</v>
      </c>
      <c r="C25" s="45">
        <f>$E$4</f>
        <v>5</v>
      </c>
      <c r="D25" s="34">
        <v>2</v>
      </c>
      <c r="E25" s="166">
        <f t="shared" si="3"/>
        <v>10</v>
      </c>
      <c r="F25" s="172"/>
      <c r="G25" s="37"/>
      <c r="H25" s="37"/>
      <c r="I25" s="37"/>
      <c r="J25" s="37"/>
      <c r="K25" s="37"/>
      <c r="L25" s="37"/>
    </row>
    <row r="26" spans="2:12" ht="15.75" customHeight="1" x14ac:dyDescent="0.25">
      <c r="B26" s="52" t="s">
        <v>108</v>
      </c>
      <c r="C26" s="45">
        <f>$E$4</f>
        <v>5</v>
      </c>
      <c r="D26" s="34">
        <v>4</v>
      </c>
      <c r="E26" s="166">
        <f t="shared" ref="E26:E27" si="4">D26*C26</f>
        <v>20</v>
      </c>
      <c r="F26" s="172"/>
      <c r="G26" s="37"/>
      <c r="H26" s="37"/>
      <c r="I26" s="37"/>
      <c r="J26" s="37"/>
      <c r="K26" s="37"/>
      <c r="L26" s="37"/>
    </row>
    <row r="27" spans="2:12" ht="15.75" customHeight="1" x14ac:dyDescent="0.25">
      <c r="B27" s="52" t="s">
        <v>15</v>
      </c>
      <c r="C27" s="42">
        <v>1</v>
      </c>
      <c r="D27" s="34">
        <v>540</v>
      </c>
      <c r="E27" s="166">
        <f t="shared" si="4"/>
        <v>540</v>
      </c>
      <c r="F27" s="173"/>
      <c r="G27" s="37"/>
      <c r="H27" s="37"/>
      <c r="I27" s="37"/>
      <c r="J27" s="37"/>
      <c r="K27" s="37"/>
      <c r="L27" s="37"/>
    </row>
    <row r="28" spans="2:12" ht="15.75" customHeight="1" x14ac:dyDescent="0.25">
      <c r="B28" s="85" t="s">
        <v>92</v>
      </c>
      <c r="C28" s="86"/>
      <c r="D28" s="87"/>
      <c r="E28" s="174"/>
      <c r="F28" s="175">
        <f>SUM(E29:E35)</f>
        <v>1564</v>
      </c>
      <c r="G28" s="37"/>
      <c r="H28" s="37"/>
      <c r="I28" s="37"/>
      <c r="J28" s="37"/>
      <c r="K28" s="37"/>
      <c r="L28" s="37"/>
    </row>
    <row r="29" spans="2:12" ht="15.75" customHeight="1" x14ac:dyDescent="0.25">
      <c r="B29" s="52" t="s">
        <v>92</v>
      </c>
      <c r="C29" s="45">
        <f>$F$4</f>
        <v>3</v>
      </c>
      <c r="D29" s="34">
        <v>22</v>
      </c>
      <c r="E29" s="166">
        <f t="shared" si="3"/>
        <v>66</v>
      </c>
      <c r="F29" s="176"/>
      <c r="G29" s="39"/>
      <c r="H29" s="37"/>
      <c r="I29" s="37"/>
      <c r="J29" s="37"/>
      <c r="K29" s="37"/>
      <c r="L29" s="37"/>
    </row>
    <row r="30" spans="2:12" ht="15.75" customHeight="1" x14ac:dyDescent="0.25">
      <c r="B30" s="52" t="s">
        <v>107</v>
      </c>
      <c r="C30" s="45">
        <f>$F$4</f>
        <v>3</v>
      </c>
      <c r="D30" s="34">
        <v>22</v>
      </c>
      <c r="E30" s="166">
        <f t="shared" ref="E30:E32" si="5">D30*C30</f>
        <v>66</v>
      </c>
      <c r="F30" s="172"/>
      <c r="G30" s="39"/>
      <c r="H30" s="37"/>
      <c r="I30" s="37"/>
      <c r="J30" s="37"/>
      <c r="K30" s="37"/>
      <c r="L30" s="37"/>
    </row>
    <row r="31" spans="2:12" ht="15.75" customHeight="1" x14ac:dyDescent="0.25">
      <c r="B31" s="52" t="s">
        <v>109</v>
      </c>
      <c r="C31" s="45">
        <f>$F$4</f>
        <v>3</v>
      </c>
      <c r="D31" s="34">
        <v>22</v>
      </c>
      <c r="E31" s="166">
        <f t="shared" si="5"/>
        <v>66</v>
      </c>
      <c r="F31" s="172"/>
      <c r="G31" s="39"/>
      <c r="H31" s="37"/>
      <c r="I31" s="37"/>
      <c r="J31" s="37"/>
      <c r="K31" s="37"/>
      <c r="L31" s="37"/>
    </row>
    <row r="32" spans="2:12" ht="15.75" customHeight="1" x14ac:dyDescent="0.25">
      <c r="B32" s="52" t="s">
        <v>14</v>
      </c>
      <c r="C32" s="45">
        <f>$F$4</f>
        <v>3</v>
      </c>
      <c r="D32" s="34">
        <v>22</v>
      </c>
      <c r="E32" s="166">
        <f t="shared" si="5"/>
        <v>66</v>
      </c>
      <c r="F32" s="172"/>
      <c r="G32" s="39"/>
      <c r="H32" s="37"/>
      <c r="I32" s="37"/>
      <c r="J32" s="37"/>
      <c r="K32" s="37"/>
      <c r="L32" s="37"/>
    </row>
    <row r="33" spans="2:12" ht="15.75" customHeight="1" x14ac:dyDescent="0.25">
      <c r="B33" s="52" t="s">
        <v>110</v>
      </c>
      <c r="C33" s="42">
        <v>1</v>
      </c>
      <c r="D33" s="34">
        <v>500</v>
      </c>
      <c r="E33" s="166">
        <f t="shared" ref="E33:E34" si="6">D33*C33</f>
        <v>500</v>
      </c>
      <c r="F33" s="172"/>
      <c r="G33" s="39"/>
      <c r="H33" s="37"/>
      <c r="I33" s="37"/>
      <c r="J33" s="37"/>
      <c r="K33" s="37"/>
      <c r="L33" s="37"/>
    </row>
    <row r="34" spans="2:12" ht="15.75" customHeight="1" x14ac:dyDescent="0.25">
      <c r="B34" s="52" t="s">
        <v>15</v>
      </c>
      <c r="C34" s="42">
        <v>1</v>
      </c>
      <c r="D34" s="34">
        <v>800</v>
      </c>
      <c r="E34" s="166">
        <f t="shared" si="6"/>
        <v>800</v>
      </c>
      <c r="F34" s="172"/>
      <c r="G34" s="39"/>
      <c r="H34" s="37"/>
      <c r="I34" s="37"/>
      <c r="J34" s="37"/>
      <c r="K34" s="37"/>
      <c r="L34" s="37"/>
    </row>
    <row r="35" spans="2:12" ht="15.75" customHeight="1" x14ac:dyDescent="0.25">
      <c r="B35" s="52" t="s">
        <v>16</v>
      </c>
      <c r="C35" s="42">
        <v>0</v>
      </c>
      <c r="D35" s="34">
        <v>0</v>
      </c>
      <c r="E35" s="166">
        <f>D35*C35</f>
        <v>0</v>
      </c>
      <c r="F35" s="173"/>
      <c r="G35" s="39"/>
      <c r="H35" s="37"/>
      <c r="I35" s="37"/>
      <c r="J35" s="37"/>
      <c r="K35" s="37"/>
      <c r="L35" s="37"/>
    </row>
    <row r="36" spans="2:12" ht="15.75" customHeight="1" x14ac:dyDescent="0.25">
      <c r="B36" s="85" t="s">
        <v>93</v>
      </c>
      <c r="C36" s="86"/>
      <c r="D36" s="87"/>
      <c r="E36" s="174"/>
      <c r="F36" s="175">
        <f>SUM(E37:E39)</f>
        <v>39</v>
      </c>
      <c r="G36" s="39"/>
      <c r="H36" s="37"/>
      <c r="I36" s="37"/>
      <c r="J36" s="37"/>
      <c r="K36" s="37"/>
      <c r="L36" s="37"/>
    </row>
    <row r="37" spans="2:12" ht="15.75" customHeight="1" x14ac:dyDescent="0.25">
      <c r="B37" s="52" t="s">
        <v>93</v>
      </c>
      <c r="C37" s="45">
        <f>$G$4</f>
        <v>1</v>
      </c>
      <c r="D37" s="33">
        <v>12</v>
      </c>
      <c r="E37" s="166">
        <f t="shared" si="3"/>
        <v>12</v>
      </c>
      <c r="F37" s="177"/>
      <c r="G37" s="39"/>
      <c r="H37" s="37"/>
      <c r="I37" s="37"/>
      <c r="J37" s="37"/>
      <c r="K37" s="37"/>
      <c r="L37" s="37"/>
    </row>
    <row r="38" spans="2:12" ht="15.75" customHeight="1" x14ac:dyDescent="0.25">
      <c r="B38" s="52" t="s">
        <v>13</v>
      </c>
      <c r="C38" s="45">
        <f>$G$4</f>
        <v>1</v>
      </c>
      <c r="D38" s="33">
        <v>2</v>
      </c>
      <c r="E38" s="166">
        <f t="shared" si="3"/>
        <v>2</v>
      </c>
      <c r="F38" s="178"/>
      <c r="G38" s="37"/>
      <c r="H38" s="37"/>
      <c r="I38" s="37"/>
      <c r="J38" s="37"/>
      <c r="K38" s="37"/>
      <c r="L38" s="37"/>
    </row>
    <row r="39" spans="2:12" ht="15.75" customHeight="1" x14ac:dyDescent="0.25">
      <c r="B39" s="52" t="s">
        <v>111</v>
      </c>
      <c r="C39" s="42">
        <v>1</v>
      </c>
      <c r="D39" s="34">
        <v>25</v>
      </c>
      <c r="E39" s="166">
        <f t="shared" si="3"/>
        <v>25</v>
      </c>
      <c r="F39" s="173"/>
      <c r="G39" s="37"/>
      <c r="H39" s="37"/>
      <c r="I39" s="37"/>
      <c r="J39" s="37"/>
      <c r="K39" s="37"/>
      <c r="L39" s="37"/>
    </row>
    <row r="40" spans="2:12" s="27" customFormat="1" ht="15.75" customHeight="1" x14ac:dyDescent="0.25">
      <c r="B40" s="82" t="s">
        <v>17</v>
      </c>
      <c r="C40" s="86"/>
      <c r="D40" s="88"/>
      <c r="E40" s="179"/>
      <c r="F40" s="170">
        <f>SUM(E41:E43)</f>
        <v>28</v>
      </c>
      <c r="G40" s="38"/>
      <c r="H40" s="38"/>
      <c r="I40" s="38"/>
      <c r="J40" s="38"/>
      <c r="K40" s="38"/>
      <c r="L40" s="38"/>
    </row>
    <row r="41" spans="2:12" ht="15.75" customHeight="1" x14ac:dyDescent="0.25">
      <c r="B41" s="52" t="s">
        <v>18</v>
      </c>
      <c r="C41" s="45">
        <f>$H$4</f>
        <v>4</v>
      </c>
      <c r="D41" s="34">
        <v>5</v>
      </c>
      <c r="E41" s="166">
        <f>C41*D41</f>
        <v>20</v>
      </c>
      <c r="F41" s="176"/>
      <c r="G41" s="37"/>
      <c r="H41" s="37"/>
      <c r="I41" s="37"/>
      <c r="J41" s="37"/>
      <c r="K41" s="37"/>
      <c r="L41" s="37"/>
    </row>
    <row r="42" spans="2:12" ht="15.75" customHeight="1" x14ac:dyDescent="0.25">
      <c r="B42" s="52" t="s">
        <v>12</v>
      </c>
      <c r="C42" s="45">
        <f>$H$4</f>
        <v>4</v>
      </c>
      <c r="D42" s="34">
        <v>2</v>
      </c>
      <c r="E42" s="166">
        <f>C42*D42</f>
        <v>8</v>
      </c>
      <c r="F42" s="172"/>
      <c r="G42" s="37"/>
      <c r="H42" s="37"/>
      <c r="I42" s="37"/>
      <c r="J42" s="37"/>
      <c r="K42" s="37"/>
      <c r="L42" s="37"/>
    </row>
    <row r="43" spans="2:12" ht="15.75" customHeight="1" x14ac:dyDescent="0.25">
      <c r="B43" s="72" t="s">
        <v>52</v>
      </c>
      <c r="C43" s="44">
        <v>0</v>
      </c>
      <c r="D43" s="74">
        <v>0</v>
      </c>
      <c r="E43" s="168">
        <f t="shared" ref="E43" si="7">D43*C43</f>
        <v>0</v>
      </c>
      <c r="F43" s="172"/>
      <c r="G43" s="37"/>
      <c r="H43" s="37"/>
      <c r="I43" s="37"/>
      <c r="J43" s="37"/>
      <c r="K43" s="37"/>
      <c r="L43" s="37"/>
    </row>
    <row r="44" spans="2:12" s="27" customFormat="1" ht="15.75" customHeight="1" x14ac:dyDescent="0.25">
      <c r="B44" s="67" t="s">
        <v>19</v>
      </c>
      <c r="C44" s="79"/>
      <c r="D44" s="80"/>
      <c r="E44" s="162"/>
      <c r="F44" s="163">
        <f>SUM(E45:E51)</f>
        <v>2745</v>
      </c>
      <c r="G44" s="38"/>
      <c r="H44" s="38"/>
      <c r="I44" s="38"/>
      <c r="J44" s="38"/>
      <c r="K44" s="38"/>
      <c r="L44" s="38"/>
    </row>
    <row r="45" spans="2:12" ht="15.75" customHeight="1" x14ac:dyDescent="0.25">
      <c r="B45" s="68" t="s">
        <v>20</v>
      </c>
      <c r="C45" s="43">
        <v>1</v>
      </c>
      <c r="D45" s="70">
        <v>2000</v>
      </c>
      <c r="E45" s="180">
        <f t="shared" ref="E45:E51" si="8">D45*C45</f>
        <v>2000</v>
      </c>
      <c r="F45" s="165"/>
      <c r="G45" s="37"/>
      <c r="H45" s="37"/>
      <c r="I45" s="37"/>
      <c r="J45" s="37"/>
      <c r="K45" s="37"/>
      <c r="L45" s="37"/>
    </row>
    <row r="46" spans="2:12" ht="15.75" customHeight="1" x14ac:dyDescent="0.25">
      <c r="B46" s="50" t="s">
        <v>114</v>
      </c>
      <c r="C46" s="42">
        <v>1</v>
      </c>
      <c r="D46" s="32">
        <v>250</v>
      </c>
      <c r="E46" s="181">
        <f t="shared" si="8"/>
        <v>250</v>
      </c>
      <c r="F46" s="167"/>
      <c r="G46" s="37"/>
      <c r="H46" s="37"/>
      <c r="I46" s="37"/>
      <c r="J46" s="37"/>
      <c r="K46" s="37"/>
      <c r="L46" s="37"/>
    </row>
    <row r="47" spans="2:12" ht="15.75" customHeight="1" x14ac:dyDescent="0.25">
      <c r="B47" s="50" t="s">
        <v>21</v>
      </c>
      <c r="C47" s="42">
        <v>1</v>
      </c>
      <c r="D47" s="32">
        <v>300</v>
      </c>
      <c r="E47" s="181">
        <f t="shared" si="8"/>
        <v>300</v>
      </c>
      <c r="F47" s="167"/>
      <c r="G47" s="37"/>
      <c r="H47" s="37"/>
      <c r="I47" s="37"/>
      <c r="J47" s="37"/>
      <c r="K47" s="37"/>
      <c r="L47" s="37"/>
    </row>
    <row r="48" spans="2:12" ht="15.75" customHeight="1" x14ac:dyDescent="0.25">
      <c r="B48" s="50" t="s">
        <v>22</v>
      </c>
      <c r="C48" s="42">
        <v>1</v>
      </c>
      <c r="D48" s="32">
        <v>150</v>
      </c>
      <c r="E48" s="181">
        <f t="shared" si="8"/>
        <v>150</v>
      </c>
      <c r="F48" s="167"/>
      <c r="G48" s="37"/>
      <c r="H48" s="37"/>
      <c r="I48" s="37"/>
      <c r="J48" s="37"/>
      <c r="K48" s="37"/>
      <c r="L48" s="37"/>
    </row>
    <row r="49" spans="2:12" ht="15.75" customHeight="1" x14ac:dyDescent="0.25">
      <c r="B49" s="50" t="s">
        <v>23</v>
      </c>
      <c r="C49" s="42">
        <v>1</v>
      </c>
      <c r="D49" s="32">
        <v>45</v>
      </c>
      <c r="E49" s="181">
        <f t="shared" si="8"/>
        <v>45</v>
      </c>
      <c r="F49" s="167"/>
      <c r="G49" s="37"/>
      <c r="H49" s="37"/>
      <c r="I49" s="37"/>
      <c r="J49" s="37"/>
      <c r="K49" s="37"/>
      <c r="L49" s="37"/>
    </row>
    <row r="50" spans="2:12" ht="15.75" customHeight="1" x14ac:dyDescent="0.25">
      <c r="B50" s="54" t="s">
        <v>115</v>
      </c>
      <c r="C50" s="42">
        <v>0</v>
      </c>
      <c r="D50" s="32">
        <v>0</v>
      </c>
      <c r="E50" s="181">
        <f t="shared" si="8"/>
        <v>0</v>
      </c>
      <c r="F50" s="167"/>
      <c r="G50" s="37"/>
      <c r="H50" s="37"/>
      <c r="I50" s="37"/>
      <c r="J50" s="37"/>
      <c r="K50" s="37"/>
      <c r="L50" s="37"/>
    </row>
    <row r="51" spans="2:12" ht="15.75" customHeight="1" x14ac:dyDescent="0.25">
      <c r="B51" s="54" t="s">
        <v>52</v>
      </c>
      <c r="C51" s="44">
        <v>0</v>
      </c>
      <c r="D51" s="46">
        <v>0</v>
      </c>
      <c r="E51" s="182">
        <f t="shared" si="8"/>
        <v>0</v>
      </c>
      <c r="F51" s="165"/>
      <c r="G51" s="37"/>
      <c r="H51" s="37"/>
      <c r="I51" s="37"/>
      <c r="J51" s="37"/>
      <c r="K51" s="37"/>
      <c r="L51" s="37"/>
    </row>
    <row r="52" spans="2:12" s="27" customFormat="1" ht="15.75" customHeight="1" x14ac:dyDescent="0.25">
      <c r="B52" s="67" t="s">
        <v>24</v>
      </c>
      <c r="C52" s="79"/>
      <c r="D52" s="80"/>
      <c r="E52" s="162"/>
      <c r="F52" s="163">
        <f>SUM(E53:E56)</f>
        <v>880</v>
      </c>
      <c r="G52" s="38"/>
      <c r="H52" s="38"/>
      <c r="I52" s="38"/>
      <c r="J52" s="38"/>
      <c r="K52" s="38"/>
      <c r="L52" s="38"/>
    </row>
    <row r="53" spans="2:12" ht="15.75" customHeight="1" x14ac:dyDescent="0.25">
      <c r="B53" s="68" t="s">
        <v>25</v>
      </c>
      <c r="C53" s="69">
        <v>1</v>
      </c>
      <c r="D53" s="70">
        <v>450</v>
      </c>
      <c r="E53" s="180">
        <f>D53*C53</f>
        <v>450</v>
      </c>
      <c r="F53" s="165"/>
      <c r="G53" s="37"/>
      <c r="H53" s="37"/>
      <c r="I53" s="37"/>
      <c r="J53" s="37"/>
      <c r="K53" s="37"/>
      <c r="L53" s="37"/>
    </row>
    <row r="54" spans="2:12" ht="15.75" customHeight="1" x14ac:dyDescent="0.25">
      <c r="B54" s="50" t="s">
        <v>113</v>
      </c>
      <c r="C54" s="40">
        <v>1</v>
      </c>
      <c r="D54" s="32">
        <v>250</v>
      </c>
      <c r="E54" s="181">
        <f>D54*C54</f>
        <v>250</v>
      </c>
      <c r="F54" s="167"/>
      <c r="G54" s="37"/>
      <c r="H54" s="37"/>
      <c r="I54" s="37"/>
      <c r="J54" s="37"/>
      <c r="K54" s="37"/>
      <c r="L54" s="37"/>
    </row>
    <row r="55" spans="2:12" ht="15.75" customHeight="1" x14ac:dyDescent="0.25">
      <c r="B55" s="50" t="s">
        <v>26</v>
      </c>
      <c r="C55" s="40">
        <v>1</v>
      </c>
      <c r="D55" s="32">
        <v>180</v>
      </c>
      <c r="E55" s="181">
        <f>D55*C55</f>
        <v>180</v>
      </c>
      <c r="F55" s="167"/>
      <c r="G55" s="37"/>
      <c r="H55" s="37"/>
      <c r="I55" s="37"/>
      <c r="J55" s="37"/>
      <c r="K55" s="37"/>
      <c r="L55" s="37"/>
    </row>
    <row r="56" spans="2:12" ht="15.75" customHeight="1" x14ac:dyDescent="0.25">
      <c r="B56" s="54" t="s">
        <v>52</v>
      </c>
      <c r="C56" s="44">
        <v>0</v>
      </c>
      <c r="D56" s="46">
        <v>0</v>
      </c>
      <c r="E56" s="182">
        <f>D56*C56</f>
        <v>0</v>
      </c>
      <c r="F56" s="165"/>
      <c r="G56" s="37"/>
      <c r="H56" s="37"/>
      <c r="I56" s="37"/>
      <c r="J56" s="37"/>
      <c r="K56" s="37"/>
      <c r="L56" s="37"/>
    </row>
    <row r="57" spans="2:12" s="27" customFormat="1" ht="15.75" customHeight="1" x14ac:dyDescent="0.25">
      <c r="B57" s="67" t="s">
        <v>27</v>
      </c>
      <c r="C57" s="79"/>
      <c r="D57" s="80"/>
      <c r="E57" s="162"/>
      <c r="F57" s="163">
        <f>SUM(E58:E60)</f>
        <v>160</v>
      </c>
      <c r="G57" s="38"/>
      <c r="H57" s="38"/>
      <c r="I57" s="38"/>
      <c r="J57" s="38"/>
      <c r="K57" s="38"/>
      <c r="L57" s="38"/>
    </row>
    <row r="58" spans="2:12" ht="15.75" customHeight="1" x14ac:dyDescent="0.25">
      <c r="B58" s="68" t="s">
        <v>118</v>
      </c>
      <c r="C58" s="69">
        <v>4</v>
      </c>
      <c r="D58" s="70">
        <v>40</v>
      </c>
      <c r="E58" s="180">
        <f>D58*C58</f>
        <v>160</v>
      </c>
      <c r="F58" s="165"/>
      <c r="G58" s="37"/>
      <c r="H58" s="37"/>
      <c r="I58" s="37"/>
      <c r="J58" s="37"/>
      <c r="K58" s="37"/>
      <c r="L58" s="37"/>
    </row>
    <row r="59" spans="2:12" ht="15.75" customHeight="1" x14ac:dyDescent="0.25">
      <c r="B59" s="50" t="s">
        <v>119</v>
      </c>
      <c r="C59" s="40">
        <v>0</v>
      </c>
      <c r="D59" s="32">
        <v>0</v>
      </c>
      <c r="E59" s="181">
        <f>D59*C59</f>
        <v>0</v>
      </c>
      <c r="F59" s="167"/>
      <c r="G59" s="37"/>
      <c r="H59" s="37"/>
      <c r="I59" s="37"/>
      <c r="J59" s="37"/>
      <c r="K59" s="37"/>
      <c r="L59" s="37"/>
    </row>
    <row r="60" spans="2:12" ht="15.75" customHeight="1" x14ac:dyDescent="0.25">
      <c r="B60" s="54" t="s">
        <v>52</v>
      </c>
      <c r="C60" s="44">
        <v>0</v>
      </c>
      <c r="D60" s="46">
        <v>0</v>
      </c>
      <c r="E60" s="182">
        <f>D60*C60</f>
        <v>0</v>
      </c>
      <c r="F60" s="165"/>
      <c r="G60" s="37"/>
      <c r="H60" s="37"/>
      <c r="I60" s="37"/>
      <c r="J60" s="37"/>
      <c r="K60" s="37"/>
      <c r="L60" s="37"/>
    </row>
    <row r="61" spans="2:12" s="27" customFormat="1" ht="15.75" customHeight="1" x14ac:dyDescent="0.25">
      <c r="B61" s="67" t="s">
        <v>116</v>
      </c>
      <c r="C61" s="79"/>
      <c r="D61" s="80"/>
      <c r="E61" s="162"/>
      <c r="F61" s="163">
        <f>F62+F69</f>
        <v>0</v>
      </c>
      <c r="G61" s="38"/>
      <c r="H61" s="38"/>
      <c r="I61" s="38"/>
      <c r="J61" s="38"/>
      <c r="K61" s="38"/>
      <c r="L61" s="38"/>
    </row>
    <row r="62" spans="2:12" s="27" customFormat="1" ht="15.75" customHeight="1" x14ac:dyDescent="0.25">
      <c r="B62" s="82" t="s">
        <v>28</v>
      </c>
      <c r="C62" s="83"/>
      <c r="D62" s="84"/>
      <c r="E62" s="169"/>
      <c r="F62" s="170">
        <f>SUM(E63:E68)</f>
        <v>0</v>
      </c>
      <c r="G62" s="38"/>
      <c r="H62" s="38"/>
      <c r="I62" s="38"/>
      <c r="J62" s="38"/>
      <c r="K62" s="38"/>
      <c r="L62" s="38"/>
    </row>
    <row r="63" spans="2:12" ht="15.75" customHeight="1" x14ac:dyDescent="0.25">
      <c r="B63" s="52" t="s">
        <v>120</v>
      </c>
      <c r="C63" s="42">
        <v>0</v>
      </c>
      <c r="D63" s="33">
        <v>0</v>
      </c>
      <c r="E63" s="166">
        <f t="shared" ref="E63:E68" si="9">D63*C63</f>
        <v>0</v>
      </c>
      <c r="F63" s="177"/>
      <c r="G63" s="37"/>
      <c r="H63" s="39"/>
      <c r="I63" s="37"/>
      <c r="J63" s="37"/>
      <c r="K63" s="37"/>
      <c r="L63" s="37"/>
    </row>
    <row r="64" spans="2:12" ht="15.75" customHeight="1" x14ac:dyDescent="0.25">
      <c r="B64" s="52" t="s">
        <v>121</v>
      </c>
      <c r="C64" s="42">
        <v>0</v>
      </c>
      <c r="D64" s="33">
        <v>0</v>
      </c>
      <c r="E64" s="166">
        <f t="shared" si="9"/>
        <v>0</v>
      </c>
      <c r="F64" s="167"/>
      <c r="G64" s="37"/>
      <c r="H64" s="39"/>
      <c r="I64" s="37"/>
      <c r="J64" s="37"/>
      <c r="K64" s="37"/>
      <c r="L64" s="37"/>
    </row>
    <row r="65" spans="2:12" ht="15.75" customHeight="1" x14ac:dyDescent="0.25">
      <c r="B65" s="52" t="s">
        <v>129</v>
      </c>
      <c r="C65" s="42">
        <v>0</v>
      </c>
      <c r="D65" s="33">
        <v>0</v>
      </c>
      <c r="E65" s="166">
        <f t="shared" si="9"/>
        <v>0</v>
      </c>
      <c r="F65" s="167"/>
      <c r="G65" s="37"/>
      <c r="H65" s="39"/>
      <c r="I65" s="37"/>
      <c r="J65" s="37"/>
      <c r="K65" s="37"/>
      <c r="L65" s="37"/>
    </row>
    <row r="66" spans="2:12" ht="15.75" customHeight="1" x14ac:dyDescent="0.25">
      <c r="B66" s="52" t="s">
        <v>122</v>
      </c>
      <c r="C66" s="42">
        <v>0</v>
      </c>
      <c r="D66" s="33">
        <v>0</v>
      </c>
      <c r="E66" s="166">
        <f t="shared" si="9"/>
        <v>0</v>
      </c>
      <c r="F66" s="167"/>
      <c r="G66" s="37"/>
      <c r="H66" s="39"/>
      <c r="I66" s="37"/>
      <c r="J66" s="37"/>
      <c r="K66" s="37"/>
      <c r="L66" s="37"/>
    </row>
    <row r="67" spans="2:12" ht="15.75" customHeight="1" x14ac:dyDescent="0.25">
      <c r="B67" s="52" t="s">
        <v>29</v>
      </c>
      <c r="C67" s="42">
        <v>0</v>
      </c>
      <c r="D67" s="33">
        <v>0</v>
      </c>
      <c r="E67" s="166">
        <f t="shared" si="9"/>
        <v>0</v>
      </c>
      <c r="F67" s="167"/>
      <c r="G67" s="37"/>
      <c r="H67" s="39"/>
      <c r="I67" s="37"/>
      <c r="J67" s="37"/>
      <c r="K67" s="37"/>
      <c r="L67" s="37"/>
    </row>
    <row r="68" spans="2:12" ht="15.75" customHeight="1" x14ac:dyDescent="0.25">
      <c r="B68" s="52" t="s">
        <v>102</v>
      </c>
      <c r="C68" s="42">
        <v>0</v>
      </c>
      <c r="D68" s="33">
        <v>0</v>
      </c>
      <c r="E68" s="166">
        <f t="shared" si="9"/>
        <v>0</v>
      </c>
      <c r="F68" s="183"/>
      <c r="G68" s="37"/>
      <c r="H68" s="39"/>
      <c r="I68" s="37"/>
      <c r="J68" s="37"/>
      <c r="K68" s="37"/>
      <c r="L68" s="37"/>
    </row>
    <row r="69" spans="2:12" s="27" customFormat="1" ht="15.75" customHeight="1" x14ac:dyDescent="0.25">
      <c r="B69" s="82" t="s">
        <v>30</v>
      </c>
      <c r="C69" s="86"/>
      <c r="D69" s="88"/>
      <c r="E69" s="179"/>
      <c r="F69" s="170">
        <f>SUM(E70:E72)</f>
        <v>0</v>
      </c>
      <c r="G69" s="38"/>
      <c r="H69" s="38"/>
      <c r="I69" s="38"/>
      <c r="J69" s="38"/>
      <c r="K69" s="38"/>
      <c r="L69" s="38"/>
    </row>
    <row r="70" spans="2:12" ht="15" x14ac:dyDescent="0.25">
      <c r="B70" s="55" t="s">
        <v>31</v>
      </c>
      <c r="C70" s="42">
        <v>0</v>
      </c>
      <c r="D70" s="33">
        <v>0</v>
      </c>
      <c r="E70" s="166">
        <f>D70*C70</f>
        <v>0</v>
      </c>
      <c r="F70" s="177"/>
      <c r="G70" s="37"/>
      <c r="H70" s="39"/>
      <c r="I70" s="37"/>
      <c r="J70" s="37"/>
      <c r="K70" s="37"/>
      <c r="L70" s="37"/>
    </row>
    <row r="71" spans="2:12" ht="15" x14ac:dyDescent="0.25">
      <c r="B71" s="55" t="s">
        <v>117</v>
      </c>
      <c r="C71" s="42">
        <v>0</v>
      </c>
      <c r="D71" s="33">
        <v>0</v>
      </c>
      <c r="E71" s="166">
        <f>D71*C71</f>
        <v>0</v>
      </c>
      <c r="F71" s="167"/>
      <c r="G71" s="37"/>
      <c r="H71" s="39"/>
      <c r="I71" s="37"/>
      <c r="J71" s="37"/>
      <c r="K71" s="37"/>
      <c r="L71" s="37"/>
    </row>
    <row r="72" spans="2:12" ht="15" x14ac:dyDescent="0.25">
      <c r="B72" s="55" t="s">
        <v>102</v>
      </c>
      <c r="C72" s="44">
        <v>0</v>
      </c>
      <c r="D72" s="36">
        <v>0</v>
      </c>
      <c r="E72" s="168">
        <f>D72*C72</f>
        <v>0</v>
      </c>
      <c r="F72" s="183"/>
      <c r="G72" s="37"/>
      <c r="H72" s="39"/>
      <c r="I72" s="37"/>
      <c r="J72" s="37"/>
      <c r="K72" s="37"/>
      <c r="L72" s="37"/>
    </row>
    <row r="73" spans="2:12" s="27" customFormat="1" ht="15.75" customHeight="1" x14ac:dyDescent="0.25">
      <c r="B73" s="53" t="s">
        <v>32</v>
      </c>
      <c r="C73" s="79"/>
      <c r="D73" s="80"/>
      <c r="E73" s="162"/>
      <c r="F73" s="184">
        <f>SUM(E74:E79)</f>
        <v>0</v>
      </c>
      <c r="G73" s="38"/>
      <c r="H73" s="38"/>
      <c r="I73" s="38"/>
      <c r="J73" s="38"/>
      <c r="K73" s="38"/>
      <c r="L73" s="38"/>
    </row>
    <row r="74" spans="2:12" ht="15.75" customHeight="1" x14ac:dyDescent="0.25">
      <c r="B74" s="50" t="s">
        <v>124</v>
      </c>
      <c r="C74" s="69">
        <v>0</v>
      </c>
      <c r="D74" s="70">
        <v>0</v>
      </c>
      <c r="E74" s="180">
        <f t="shared" ref="E74:E79" si="10">D74*C74</f>
        <v>0</v>
      </c>
      <c r="F74" s="185"/>
      <c r="G74" s="37"/>
      <c r="H74" s="39"/>
      <c r="I74" s="37"/>
      <c r="J74" s="37"/>
      <c r="K74" s="37"/>
      <c r="L74" s="37"/>
    </row>
    <row r="75" spans="2:12" ht="15.75" customHeight="1" x14ac:dyDescent="0.25">
      <c r="B75" s="50" t="s">
        <v>33</v>
      </c>
      <c r="C75" s="40">
        <v>0</v>
      </c>
      <c r="D75" s="32">
        <v>0</v>
      </c>
      <c r="E75" s="181">
        <f t="shared" si="10"/>
        <v>0</v>
      </c>
      <c r="F75" s="167"/>
      <c r="G75" s="37"/>
      <c r="H75" s="37"/>
      <c r="I75" s="37"/>
      <c r="J75" s="37"/>
      <c r="K75" s="37"/>
      <c r="L75" s="37"/>
    </row>
    <row r="76" spans="2:12" ht="15.75" customHeight="1" x14ac:dyDescent="0.25">
      <c r="B76" s="50" t="s">
        <v>123</v>
      </c>
      <c r="C76" s="40">
        <v>0</v>
      </c>
      <c r="D76" s="32">
        <v>0</v>
      </c>
      <c r="E76" s="181">
        <f t="shared" si="10"/>
        <v>0</v>
      </c>
      <c r="F76" s="167"/>
      <c r="G76" s="37"/>
      <c r="H76" s="37"/>
      <c r="I76" s="37"/>
      <c r="J76" s="37"/>
      <c r="K76" s="37"/>
      <c r="L76" s="37"/>
    </row>
    <row r="77" spans="2:12" ht="15.75" customHeight="1" x14ac:dyDescent="0.25">
      <c r="B77" s="50" t="s">
        <v>34</v>
      </c>
      <c r="C77" s="40">
        <v>0</v>
      </c>
      <c r="D77" s="32">
        <v>0</v>
      </c>
      <c r="E77" s="181">
        <f t="shared" si="10"/>
        <v>0</v>
      </c>
      <c r="F77" s="167"/>
      <c r="G77" s="37"/>
      <c r="H77" s="37"/>
      <c r="I77" s="37"/>
      <c r="J77" s="37"/>
      <c r="K77" s="37"/>
      <c r="L77" s="37"/>
    </row>
    <row r="78" spans="2:12" ht="15.75" customHeight="1" x14ac:dyDescent="0.25">
      <c r="B78" s="50" t="s">
        <v>35</v>
      </c>
      <c r="C78" s="40">
        <v>0</v>
      </c>
      <c r="D78" s="32">
        <v>0</v>
      </c>
      <c r="E78" s="181">
        <f t="shared" si="10"/>
        <v>0</v>
      </c>
      <c r="F78" s="167"/>
      <c r="G78" s="37"/>
      <c r="H78" s="37"/>
      <c r="I78" s="37"/>
      <c r="J78" s="37"/>
      <c r="K78" s="37"/>
      <c r="L78" s="37"/>
    </row>
    <row r="79" spans="2:12" ht="15.75" customHeight="1" x14ac:dyDescent="0.25">
      <c r="B79" s="54" t="s">
        <v>52</v>
      </c>
      <c r="C79" s="63">
        <v>0</v>
      </c>
      <c r="D79" s="46">
        <v>0</v>
      </c>
      <c r="E79" s="182">
        <f t="shared" si="10"/>
        <v>0</v>
      </c>
      <c r="F79" s="165"/>
      <c r="G79" s="37"/>
      <c r="H79" s="39"/>
      <c r="I79" s="37"/>
      <c r="J79" s="37"/>
      <c r="K79" s="37"/>
      <c r="L79" s="37"/>
    </row>
    <row r="80" spans="2:12" s="27" customFormat="1" ht="15.75" customHeight="1" x14ac:dyDescent="0.25">
      <c r="B80" s="67" t="s">
        <v>36</v>
      </c>
      <c r="C80" s="79"/>
      <c r="D80" s="80"/>
      <c r="E80" s="162"/>
      <c r="F80" s="163">
        <f>SUM(E81:E84)</f>
        <v>0</v>
      </c>
      <c r="G80" s="38"/>
      <c r="H80" s="38"/>
      <c r="I80" s="38"/>
      <c r="J80" s="38"/>
      <c r="K80" s="38"/>
      <c r="L80" s="38"/>
    </row>
    <row r="81" spans="2:12" ht="15.75" customHeight="1" x14ac:dyDescent="0.25">
      <c r="B81" s="73" t="s">
        <v>37</v>
      </c>
      <c r="C81" s="43">
        <v>0</v>
      </c>
      <c r="D81" s="35">
        <v>0</v>
      </c>
      <c r="E81" s="186">
        <f>D81*C81</f>
        <v>0</v>
      </c>
      <c r="F81" s="167"/>
      <c r="G81" s="37"/>
      <c r="H81" s="37"/>
      <c r="I81" s="37"/>
      <c r="J81" s="37"/>
      <c r="K81" s="37"/>
      <c r="L81" s="37"/>
    </row>
    <row r="82" spans="2:12" ht="15.75" customHeight="1" x14ac:dyDescent="0.25">
      <c r="B82" s="52" t="s">
        <v>38</v>
      </c>
      <c r="C82" s="42">
        <v>0</v>
      </c>
      <c r="D82" s="33">
        <v>0</v>
      </c>
      <c r="E82" s="187">
        <f>D82*C82</f>
        <v>0</v>
      </c>
      <c r="F82" s="167"/>
      <c r="G82" s="37"/>
      <c r="H82" s="37"/>
      <c r="I82" s="37"/>
      <c r="J82" s="37"/>
      <c r="K82" s="37"/>
      <c r="L82" s="37"/>
    </row>
    <row r="83" spans="2:12" ht="15.75" customHeight="1" x14ac:dyDescent="0.25">
      <c r="B83" s="52" t="s">
        <v>39</v>
      </c>
      <c r="C83" s="42">
        <v>0</v>
      </c>
      <c r="D83" s="33">
        <v>0</v>
      </c>
      <c r="E83" s="187">
        <f>D83*C83</f>
        <v>0</v>
      </c>
      <c r="F83" s="167"/>
      <c r="G83" s="37"/>
      <c r="H83" s="37"/>
      <c r="I83" s="37"/>
      <c r="J83" s="37"/>
      <c r="K83" s="37"/>
      <c r="L83" s="37"/>
    </row>
    <row r="84" spans="2:12" ht="15.75" customHeight="1" x14ac:dyDescent="0.25">
      <c r="B84" s="72" t="s">
        <v>40</v>
      </c>
      <c r="C84" s="44">
        <v>0</v>
      </c>
      <c r="D84" s="36">
        <v>0</v>
      </c>
      <c r="E84" s="188">
        <f>D84*C84</f>
        <v>0</v>
      </c>
      <c r="F84" s="167"/>
      <c r="G84" s="37"/>
      <c r="H84" s="37"/>
      <c r="I84" s="37"/>
      <c r="J84" s="37"/>
      <c r="K84" s="37"/>
      <c r="L84" s="37"/>
    </row>
    <row r="85" spans="2:12" s="27" customFormat="1" ht="15.75" customHeight="1" x14ac:dyDescent="0.25">
      <c r="B85" s="67" t="s">
        <v>41</v>
      </c>
      <c r="C85" s="79"/>
      <c r="D85" s="80"/>
      <c r="E85" s="162"/>
      <c r="F85" s="163">
        <f>SUM(E86:E92)</f>
        <v>0</v>
      </c>
      <c r="G85" s="38"/>
      <c r="H85" s="38"/>
      <c r="I85" s="38"/>
      <c r="J85" s="38"/>
      <c r="K85" s="38"/>
      <c r="L85" s="38"/>
    </row>
    <row r="86" spans="2:12" ht="15.75" customHeight="1" x14ac:dyDescent="0.25">
      <c r="B86" s="73" t="s">
        <v>125</v>
      </c>
      <c r="C86" s="43">
        <v>0</v>
      </c>
      <c r="D86" s="35">
        <v>0</v>
      </c>
      <c r="E86" s="186">
        <f>D86*C86</f>
        <v>0</v>
      </c>
      <c r="F86" s="167"/>
      <c r="G86" s="37"/>
      <c r="H86" s="37"/>
      <c r="I86" s="37"/>
      <c r="J86" s="37"/>
      <c r="K86" s="37"/>
      <c r="L86" s="37"/>
    </row>
    <row r="87" spans="2:12" ht="15.75" customHeight="1" x14ac:dyDescent="0.25">
      <c r="B87" s="52" t="s">
        <v>42</v>
      </c>
      <c r="C87" s="42">
        <v>0</v>
      </c>
      <c r="D87" s="33">
        <v>0</v>
      </c>
      <c r="E87" s="187">
        <f t="shared" ref="E87:E91" si="11">D87*C87</f>
        <v>0</v>
      </c>
      <c r="F87" s="167"/>
      <c r="G87" s="37"/>
      <c r="H87" s="37"/>
      <c r="I87" s="37"/>
      <c r="J87" s="37"/>
      <c r="K87" s="37"/>
      <c r="L87" s="37"/>
    </row>
    <row r="88" spans="2:12" ht="15.75" customHeight="1" x14ac:dyDescent="0.25">
      <c r="B88" s="52" t="s">
        <v>43</v>
      </c>
      <c r="C88" s="42">
        <v>0</v>
      </c>
      <c r="D88" s="33">
        <v>0</v>
      </c>
      <c r="E88" s="187">
        <f t="shared" si="11"/>
        <v>0</v>
      </c>
      <c r="F88" s="167"/>
      <c r="G88" s="37"/>
      <c r="H88" s="37"/>
      <c r="I88" s="37"/>
      <c r="J88" s="37"/>
      <c r="K88" s="37"/>
      <c r="L88" s="37"/>
    </row>
    <row r="89" spans="2:12" ht="15.75" customHeight="1" x14ac:dyDescent="0.25">
      <c r="B89" s="52" t="s">
        <v>44</v>
      </c>
      <c r="C89" s="42">
        <v>0</v>
      </c>
      <c r="D89" s="33">
        <v>0</v>
      </c>
      <c r="E89" s="187">
        <f t="shared" si="11"/>
        <v>0</v>
      </c>
      <c r="F89" s="167"/>
      <c r="G89" s="37"/>
      <c r="H89" s="37"/>
      <c r="I89" s="37"/>
      <c r="J89" s="37"/>
      <c r="K89" s="37"/>
      <c r="L89" s="37"/>
    </row>
    <row r="90" spans="2:12" ht="15.75" customHeight="1" x14ac:dyDescent="0.25">
      <c r="B90" s="52" t="s">
        <v>45</v>
      </c>
      <c r="C90" s="42">
        <v>0</v>
      </c>
      <c r="D90" s="33">
        <v>0</v>
      </c>
      <c r="E90" s="187">
        <f t="shared" si="11"/>
        <v>0</v>
      </c>
      <c r="F90" s="167"/>
      <c r="G90" s="37"/>
      <c r="H90" s="37"/>
      <c r="I90" s="37"/>
      <c r="J90" s="37"/>
      <c r="K90" s="37"/>
      <c r="L90" s="37"/>
    </row>
    <row r="91" spans="2:12" ht="15.75" customHeight="1" x14ac:dyDescent="0.25">
      <c r="B91" s="52" t="s">
        <v>42</v>
      </c>
      <c r="C91" s="42">
        <v>0</v>
      </c>
      <c r="D91" s="33">
        <v>0</v>
      </c>
      <c r="E91" s="187">
        <f t="shared" si="11"/>
        <v>0</v>
      </c>
      <c r="F91" s="167"/>
      <c r="G91" s="37"/>
      <c r="H91" s="37"/>
      <c r="I91" s="37"/>
      <c r="J91" s="37"/>
      <c r="K91" s="37"/>
      <c r="L91" s="37"/>
    </row>
    <row r="92" spans="2:12" ht="15.75" customHeight="1" x14ac:dyDescent="0.25">
      <c r="B92" s="54" t="s">
        <v>35</v>
      </c>
      <c r="C92" s="63">
        <v>0</v>
      </c>
      <c r="D92" s="46">
        <v>0</v>
      </c>
      <c r="E92" s="182">
        <f>D92*C92</f>
        <v>0</v>
      </c>
      <c r="F92" s="167"/>
      <c r="G92" s="37"/>
      <c r="H92" s="37"/>
      <c r="I92" s="37"/>
      <c r="J92" s="37"/>
      <c r="K92" s="37"/>
      <c r="L92" s="37"/>
    </row>
    <row r="93" spans="2:12" s="27" customFormat="1" ht="15.75" customHeight="1" x14ac:dyDescent="0.25">
      <c r="B93" s="67" t="s">
        <v>126</v>
      </c>
      <c r="C93" s="79"/>
      <c r="D93" s="80"/>
      <c r="E93" s="162"/>
      <c r="F93" s="163">
        <f>SUM(E94:E96)</f>
        <v>0</v>
      </c>
      <c r="G93" s="38"/>
      <c r="H93" s="38"/>
      <c r="I93" s="38"/>
      <c r="J93" s="38"/>
      <c r="K93" s="38"/>
      <c r="L93" s="38"/>
    </row>
    <row r="94" spans="2:12" ht="15.75" customHeight="1" x14ac:dyDescent="0.25">
      <c r="B94" s="71" t="s">
        <v>46</v>
      </c>
      <c r="C94" s="43">
        <v>0</v>
      </c>
      <c r="D94" s="35">
        <v>0</v>
      </c>
      <c r="E94" s="186">
        <f>D94*C94</f>
        <v>0</v>
      </c>
      <c r="F94" s="167"/>
      <c r="G94" s="37" t="s">
        <v>47</v>
      </c>
      <c r="H94" s="37"/>
      <c r="I94" s="37"/>
      <c r="J94" s="37"/>
      <c r="K94" s="37"/>
      <c r="L94" s="37"/>
    </row>
    <row r="95" spans="2:12" ht="15.75" customHeight="1" x14ac:dyDescent="0.25">
      <c r="B95" s="56" t="s">
        <v>48</v>
      </c>
      <c r="C95" s="42">
        <v>0</v>
      </c>
      <c r="D95" s="33">
        <v>0</v>
      </c>
      <c r="E95" s="187">
        <f>D95*C95</f>
        <v>0</v>
      </c>
      <c r="F95" s="167"/>
      <c r="G95" s="37"/>
      <c r="H95" s="37"/>
      <c r="I95" s="37"/>
      <c r="J95" s="37"/>
      <c r="K95" s="37"/>
      <c r="L95" s="37"/>
    </row>
    <row r="96" spans="2:12" ht="15.75" customHeight="1" x14ac:dyDescent="0.25">
      <c r="B96" s="54" t="s">
        <v>52</v>
      </c>
      <c r="C96" s="63">
        <v>0</v>
      </c>
      <c r="D96" s="46">
        <v>0</v>
      </c>
      <c r="E96" s="182">
        <f>D96*C96</f>
        <v>0</v>
      </c>
      <c r="F96" s="167"/>
      <c r="G96" s="37"/>
      <c r="H96" s="37"/>
      <c r="I96" s="37"/>
      <c r="J96" s="37"/>
      <c r="K96" s="37"/>
      <c r="L96" s="37"/>
    </row>
    <row r="97" spans="2:12" s="27" customFormat="1" ht="15.75" customHeight="1" x14ac:dyDescent="0.25">
      <c r="B97" s="67" t="s">
        <v>49</v>
      </c>
      <c r="C97" s="79"/>
      <c r="D97" s="80"/>
      <c r="E97" s="162"/>
      <c r="F97" s="163">
        <f>SUM(E98:E101)</f>
        <v>0</v>
      </c>
      <c r="G97" s="38"/>
      <c r="H97" s="38"/>
      <c r="I97" s="38"/>
      <c r="J97" s="38"/>
      <c r="K97" s="38"/>
      <c r="L97" s="38"/>
    </row>
    <row r="98" spans="2:12" ht="15.75" customHeight="1" x14ac:dyDescent="0.25">
      <c r="B98" s="68" t="s">
        <v>50</v>
      </c>
      <c r="C98" s="69">
        <v>0</v>
      </c>
      <c r="D98" s="70">
        <v>0</v>
      </c>
      <c r="E98" s="180">
        <f t="shared" ref="E98:E101" si="12">D98*C98</f>
        <v>0</v>
      </c>
      <c r="F98" s="165"/>
      <c r="G98" s="37"/>
      <c r="H98" s="37"/>
      <c r="I98" s="37"/>
      <c r="J98" s="37"/>
      <c r="K98" s="37"/>
      <c r="L98" s="37"/>
    </row>
    <row r="99" spans="2:12" ht="15.75" customHeight="1" x14ac:dyDescent="0.25">
      <c r="B99" s="50" t="s">
        <v>127</v>
      </c>
      <c r="C99" s="40">
        <v>0</v>
      </c>
      <c r="D99" s="32">
        <v>0</v>
      </c>
      <c r="E99" s="181">
        <f t="shared" si="12"/>
        <v>0</v>
      </c>
      <c r="F99" s="167"/>
      <c r="G99" s="37"/>
      <c r="H99" s="37"/>
      <c r="I99" s="37"/>
      <c r="J99" s="37"/>
      <c r="K99" s="37"/>
      <c r="L99" s="37"/>
    </row>
    <row r="100" spans="2:12" ht="15.75" customHeight="1" x14ac:dyDescent="0.25">
      <c r="B100" s="54" t="s">
        <v>51</v>
      </c>
      <c r="C100" s="40">
        <v>0</v>
      </c>
      <c r="D100" s="32">
        <v>0</v>
      </c>
      <c r="E100" s="181">
        <f t="shared" si="12"/>
        <v>0</v>
      </c>
      <c r="F100" s="167"/>
      <c r="G100" s="37"/>
      <c r="H100" s="37"/>
      <c r="I100" s="37"/>
      <c r="J100" s="37"/>
      <c r="K100" s="37"/>
      <c r="L100" s="37"/>
    </row>
    <row r="101" spans="2:12" ht="15.75" customHeight="1" x14ac:dyDescent="0.25">
      <c r="B101" s="54" t="s">
        <v>52</v>
      </c>
      <c r="C101" s="63">
        <v>0</v>
      </c>
      <c r="D101" s="46">
        <v>0</v>
      </c>
      <c r="E101" s="182">
        <f t="shared" si="12"/>
        <v>0</v>
      </c>
      <c r="F101" s="165"/>
      <c r="G101" s="37"/>
      <c r="H101" s="37"/>
      <c r="I101" s="37"/>
      <c r="J101" s="37"/>
      <c r="K101" s="37"/>
      <c r="L101" s="37"/>
    </row>
    <row r="102" spans="2:12" s="27" customFormat="1" ht="15.75" customHeight="1" x14ac:dyDescent="0.25">
      <c r="B102" s="67" t="s">
        <v>53</v>
      </c>
      <c r="C102" s="79"/>
      <c r="D102" s="80"/>
      <c r="E102" s="162"/>
      <c r="F102" s="163">
        <f>SUM(E103:E104)</f>
        <v>0</v>
      </c>
      <c r="G102" s="38"/>
      <c r="H102" s="38"/>
      <c r="I102" s="38"/>
      <c r="J102" s="38"/>
      <c r="K102" s="38"/>
      <c r="L102" s="38"/>
    </row>
    <row r="103" spans="2:12" ht="15.75" customHeight="1" x14ac:dyDescent="0.25">
      <c r="B103" s="64" t="s">
        <v>128</v>
      </c>
      <c r="C103" s="65">
        <v>0</v>
      </c>
      <c r="D103" s="66">
        <v>0</v>
      </c>
      <c r="E103" s="189">
        <f>D103*C103</f>
        <v>0</v>
      </c>
      <c r="F103" s="190"/>
      <c r="G103" s="37" t="s">
        <v>47</v>
      </c>
      <c r="H103" s="37"/>
      <c r="I103" s="37"/>
      <c r="J103" s="37"/>
      <c r="K103" s="37"/>
      <c r="L103" s="37"/>
    </row>
    <row r="104" spans="2:12" ht="15.75" customHeight="1" x14ac:dyDescent="0.25">
      <c r="B104" s="57" t="s">
        <v>54</v>
      </c>
      <c r="C104" s="58">
        <v>0</v>
      </c>
      <c r="D104" s="59">
        <v>0</v>
      </c>
      <c r="E104" s="191">
        <f>D104*C104</f>
        <v>0</v>
      </c>
      <c r="F104" s="192"/>
      <c r="G104" s="37"/>
      <c r="H104" s="37"/>
      <c r="I104" s="37"/>
      <c r="J104" s="37"/>
      <c r="K104" s="37"/>
      <c r="L104" s="37"/>
    </row>
    <row r="105" spans="2:12" s="47" customFormat="1" ht="23.25" customHeight="1" x14ac:dyDescent="0.25">
      <c r="B105" s="60" t="s">
        <v>55</v>
      </c>
      <c r="C105" s="61"/>
      <c r="D105" s="62"/>
      <c r="E105" s="193"/>
      <c r="F105" s="194">
        <f>(F7+F13+F18+F22+F44+F52+F57+F61+F73+F80+F85+F93+F97+F102)</f>
        <v>13851</v>
      </c>
      <c r="G105" s="48"/>
      <c r="H105" s="49"/>
      <c r="I105" s="49"/>
      <c r="J105" s="49"/>
      <c r="K105" s="49"/>
      <c r="L105" s="49"/>
    </row>
    <row r="106" spans="2:12" ht="15.75" customHeight="1" x14ac:dyDescent="0.25">
      <c r="G106" s="37"/>
      <c r="H106" s="37"/>
      <c r="I106" s="37"/>
      <c r="J106" s="37"/>
      <c r="K106" s="37"/>
      <c r="L106" s="37"/>
    </row>
    <row r="107" spans="2:12" ht="15.75" customHeight="1" x14ac:dyDescent="0.25">
      <c r="G107" s="37"/>
      <c r="H107" s="37"/>
      <c r="I107" s="37"/>
      <c r="J107" s="37"/>
      <c r="K107" s="37"/>
      <c r="L107" s="37"/>
    </row>
    <row r="108" spans="2:12" ht="15.75" customHeight="1" x14ac:dyDescent="0.25">
      <c r="G108" s="37"/>
      <c r="H108" s="37"/>
      <c r="I108" s="37"/>
      <c r="J108" s="37"/>
      <c r="K108" s="37"/>
      <c r="L108" s="37"/>
    </row>
    <row r="109" spans="2:12" ht="15.75" customHeight="1" x14ac:dyDescent="0.25">
      <c r="G109" s="37"/>
      <c r="H109" s="37"/>
      <c r="I109" s="37"/>
      <c r="J109" s="37"/>
      <c r="K109" s="37"/>
      <c r="L109" s="37"/>
    </row>
  </sheetData>
  <sheetProtection algorithmName="SHA-512" hashValue="EM8XX6Wk+3cGbfZsIn2k+LwU7vM03xBAzJfBpNSQm+pyLBH2hXbVuDlc4yKmGwKxs3GJDoorb1xpWn4EuABhoQ==" saltValue="3AEMdLoDmQ3+AN+qsyuT2g==" spinCount="100000" sheet="1" objects="1" scenarios="1"/>
  <mergeCells count="1">
    <mergeCell ref="C2:H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3"/>
  <sheetViews>
    <sheetView showGridLines="0" zoomScaleNormal="100" workbookViewId="0">
      <selection activeCell="B40" sqref="B40"/>
    </sheetView>
  </sheetViews>
  <sheetFormatPr baseColWidth="10" defaultRowHeight="15" x14ac:dyDescent="0.25"/>
  <cols>
    <col min="1" max="1" width="9.85546875" style="100" customWidth="1"/>
    <col min="2" max="2" width="62.7109375" style="5" customWidth="1"/>
    <col min="3" max="34" width="4" style="5" customWidth="1"/>
    <col min="35" max="16384" width="11.42578125" style="5"/>
  </cols>
  <sheetData>
    <row r="1" spans="1:34" ht="30.75" customHeight="1" x14ac:dyDescent="0.4">
      <c r="A1" s="101" t="s">
        <v>144</v>
      </c>
      <c r="B1" s="2"/>
    </row>
    <row r="2" spans="1:34" ht="23.25" x14ac:dyDescent="0.35">
      <c r="A2" s="99"/>
      <c r="B2" s="3"/>
      <c r="E2" s="111"/>
      <c r="F2" s="111"/>
      <c r="P2" s="112"/>
      <c r="S2" s="112"/>
      <c r="T2" s="112"/>
      <c r="Z2" s="89"/>
      <c r="AA2" s="120" t="s">
        <v>131</v>
      </c>
      <c r="AB2" s="121"/>
      <c r="AC2" s="119"/>
      <c r="AD2" s="120" t="s">
        <v>132</v>
      </c>
      <c r="AE2" s="121"/>
      <c r="AF2" s="122"/>
      <c r="AG2" s="120" t="s">
        <v>133</v>
      </c>
      <c r="AH2" s="121"/>
    </row>
    <row r="4" spans="1:34" s="96" customFormat="1" ht="27.75" customHeight="1" x14ac:dyDescent="0.25">
      <c r="A4" s="202" t="s">
        <v>134</v>
      </c>
      <c r="B4" s="204" t="s">
        <v>135</v>
      </c>
      <c r="C4" s="200" t="s">
        <v>141</v>
      </c>
      <c r="D4" s="201"/>
      <c r="E4" s="198" t="s">
        <v>142</v>
      </c>
      <c r="F4" s="199"/>
      <c r="G4" s="200" t="s">
        <v>143</v>
      </c>
      <c r="H4" s="201"/>
      <c r="I4" s="198" t="s">
        <v>150</v>
      </c>
      <c r="J4" s="199"/>
      <c r="K4" s="200" t="s">
        <v>151</v>
      </c>
      <c r="L4" s="201"/>
      <c r="M4" s="198" t="s">
        <v>152</v>
      </c>
      <c r="N4" s="199"/>
      <c r="O4" s="200" t="s">
        <v>153</v>
      </c>
      <c r="P4" s="201"/>
      <c r="Q4" s="198" t="s">
        <v>136</v>
      </c>
      <c r="R4" s="199"/>
      <c r="S4" s="200" t="s">
        <v>137</v>
      </c>
      <c r="T4" s="201"/>
      <c r="U4" s="198" t="s">
        <v>138</v>
      </c>
      <c r="V4" s="199"/>
      <c r="W4" s="200" t="s">
        <v>139</v>
      </c>
      <c r="X4" s="201"/>
      <c r="Y4" s="198" t="s">
        <v>140</v>
      </c>
      <c r="Z4" s="199"/>
      <c r="AA4" s="200" t="s">
        <v>141</v>
      </c>
      <c r="AB4" s="201"/>
      <c r="AC4" s="198" t="s">
        <v>142</v>
      </c>
      <c r="AD4" s="199"/>
      <c r="AE4" s="200" t="s">
        <v>143</v>
      </c>
      <c r="AF4" s="201"/>
      <c r="AG4" s="209" t="s">
        <v>150</v>
      </c>
      <c r="AH4" s="199"/>
    </row>
    <row r="5" spans="1:34" s="96" customFormat="1" ht="33" x14ac:dyDescent="0.25">
      <c r="A5" s="203"/>
      <c r="B5" s="205"/>
      <c r="C5" s="98" t="s">
        <v>154</v>
      </c>
      <c r="D5" s="97" t="s">
        <v>155</v>
      </c>
      <c r="E5" s="98" t="s">
        <v>154</v>
      </c>
      <c r="F5" s="97" t="s">
        <v>156</v>
      </c>
      <c r="G5" s="98" t="s">
        <v>154</v>
      </c>
      <c r="H5" s="97" t="s">
        <v>156</v>
      </c>
      <c r="I5" s="98" t="s">
        <v>154</v>
      </c>
      <c r="J5" s="97" t="s">
        <v>155</v>
      </c>
      <c r="K5" s="98" t="s">
        <v>154</v>
      </c>
      <c r="L5" s="97" t="s">
        <v>156</v>
      </c>
      <c r="M5" s="98" t="s">
        <v>154</v>
      </c>
      <c r="N5" s="97" t="s">
        <v>155</v>
      </c>
      <c r="O5" s="98" t="s">
        <v>154</v>
      </c>
      <c r="P5" s="97" t="s">
        <v>156</v>
      </c>
      <c r="Q5" s="98" t="s">
        <v>154</v>
      </c>
      <c r="R5" s="97" t="s">
        <v>156</v>
      </c>
      <c r="S5" s="98" t="s">
        <v>154</v>
      </c>
      <c r="T5" s="97" t="s">
        <v>157</v>
      </c>
      <c r="U5" s="98" t="s">
        <v>154</v>
      </c>
      <c r="V5" s="97" t="s">
        <v>156</v>
      </c>
      <c r="W5" s="98" t="s">
        <v>154</v>
      </c>
      <c r="X5" s="97" t="s">
        <v>155</v>
      </c>
      <c r="Y5" s="98" t="s">
        <v>154</v>
      </c>
      <c r="Z5" s="97" t="s">
        <v>156</v>
      </c>
      <c r="AA5" s="98" t="s">
        <v>154</v>
      </c>
      <c r="AB5" s="97" t="s">
        <v>155</v>
      </c>
      <c r="AC5" s="98" t="s">
        <v>154</v>
      </c>
      <c r="AD5" s="97" t="s">
        <v>156</v>
      </c>
      <c r="AE5" s="98" t="s">
        <v>154</v>
      </c>
      <c r="AF5" s="97" t="s">
        <v>156</v>
      </c>
      <c r="AG5" s="98" t="s">
        <v>154</v>
      </c>
      <c r="AH5" s="97" t="s">
        <v>155</v>
      </c>
    </row>
    <row r="6" spans="1:34" s="95" customFormat="1" ht="18" customHeight="1" x14ac:dyDescent="0.25">
      <c r="A6" s="206">
        <v>1</v>
      </c>
      <c r="B6" s="116" t="s">
        <v>159</v>
      </c>
      <c r="C6" s="123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3"/>
    </row>
    <row r="7" spans="1:34" s="95" customFormat="1" ht="18" customHeight="1" x14ac:dyDescent="0.25">
      <c r="A7" s="207"/>
      <c r="B7" s="117" t="s">
        <v>194</v>
      </c>
      <c r="C7" s="12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5"/>
    </row>
    <row r="8" spans="1:34" s="95" customFormat="1" ht="18" customHeight="1" x14ac:dyDescent="0.25">
      <c r="A8" s="207"/>
      <c r="B8" s="117" t="s">
        <v>160</v>
      </c>
      <c r="C8" s="113"/>
      <c r="D8" s="109"/>
      <c r="E8" s="109"/>
      <c r="F8" s="109"/>
      <c r="G8" s="109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5"/>
    </row>
    <row r="9" spans="1:34" s="95" customFormat="1" ht="18" customHeight="1" x14ac:dyDescent="0.25">
      <c r="A9" s="207"/>
      <c r="B9" s="117" t="s">
        <v>161</v>
      </c>
      <c r="C9" s="113"/>
      <c r="D9" s="104"/>
      <c r="E9" s="109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5"/>
    </row>
    <row r="10" spans="1:34" s="95" customFormat="1" ht="18" customHeight="1" x14ac:dyDescent="0.25">
      <c r="A10" s="208"/>
      <c r="B10" s="118" t="s">
        <v>162</v>
      </c>
      <c r="C10" s="114"/>
      <c r="D10" s="106"/>
      <c r="E10" s="110"/>
      <c r="F10" s="110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7"/>
    </row>
    <row r="11" spans="1:34" s="95" customFormat="1" ht="18" customHeight="1" x14ac:dyDescent="0.25">
      <c r="A11" s="206">
        <v>2</v>
      </c>
      <c r="B11" s="116" t="s">
        <v>180</v>
      </c>
      <c r="C11" s="115"/>
      <c r="D11" s="102"/>
      <c r="E11" s="102"/>
      <c r="F11" s="102"/>
      <c r="G11" s="102"/>
      <c r="H11" s="108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</row>
    <row r="12" spans="1:34" s="95" customFormat="1" ht="18" customHeight="1" x14ac:dyDescent="0.25">
      <c r="A12" s="207"/>
      <c r="B12" s="117" t="s">
        <v>158</v>
      </c>
      <c r="C12" s="113"/>
      <c r="D12" s="104"/>
      <c r="E12" s="104"/>
      <c r="F12" s="104"/>
      <c r="G12" s="104"/>
      <c r="H12" s="109"/>
      <c r="I12" s="109"/>
      <c r="J12" s="109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5"/>
    </row>
    <row r="13" spans="1:34" s="95" customFormat="1" ht="18" customHeight="1" x14ac:dyDescent="0.25">
      <c r="A13" s="207"/>
      <c r="B13" s="117" t="s">
        <v>163</v>
      </c>
      <c r="C13" s="113"/>
      <c r="D13" s="104"/>
      <c r="E13" s="104"/>
      <c r="F13" s="109"/>
      <c r="G13" s="109"/>
      <c r="H13" s="109"/>
      <c r="I13" s="109"/>
      <c r="J13" s="109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5"/>
    </row>
    <row r="14" spans="1:34" s="95" customFormat="1" ht="18" customHeight="1" x14ac:dyDescent="0.25">
      <c r="A14" s="207"/>
      <c r="B14" s="117" t="s">
        <v>178</v>
      </c>
      <c r="C14" s="113"/>
      <c r="D14" s="104"/>
      <c r="E14" s="104"/>
      <c r="F14" s="104"/>
      <c r="G14" s="104"/>
      <c r="H14" s="104"/>
      <c r="I14" s="104"/>
      <c r="J14" s="104"/>
      <c r="K14" s="109"/>
      <c r="L14" s="109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5"/>
    </row>
    <row r="15" spans="1:34" s="95" customFormat="1" ht="18" customHeight="1" x14ac:dyDescent="0.25">
      <c r="A15" s="208"/>
      <c r="B15" s="117" t="s">
        <v>181</v>
      </c>
      <c r="C15" s="113"/>
      <c r="D15" s="104"/>
      <c r="E15" s="104"/>
      <c r="F15" s="104"/>
      <c r="G15" s="104"/>
      <c r="H15" s="104"/>
      <c r="I15" s="104"/>
      <c r="J15" s="104"/>
      <c r="K15" s="109"/>
      <c r="L15" s="109"/>
      <c r="M15" s="109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5"/>
    </row>
    <row r="16" spans="1:34" s="95" customFormat="1" ht="18" customHeight="1" x14ac:dyDescent="0.25">
      <c r="A16" s="206">
        <v>3</v>
      </c>
      <c r="B16" s="116" t="s">
        <v>164</v>
      </c>
      <c r="C16" s="115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8"/>
      <c r="O16" s="108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3"/>
    </row>
    <row r="17" spans="1:34" s="95" customFormat="1" ht="18" customHeight="1" x14ac:dyDescent="0.25">
      <c r="A17" s="207"/>
      <c r="B17" s="117" t="s">
        <v>165</v>
      </c>
      <c r="C17" s="11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9"/>
      <c r="P17" s="109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</row>
    <row r="18" spans="1:34" s="95" customFormat="1" ht="18" customHeight="1" x14ac:dyDescent="0.25">
      <c r="A18" s="207"/>
      <c r="B18" s="117" t="s">
        <v>166</v>
      </c>
      <c r="C18" s="113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9"/>
      <c r="Q18" s="109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5"/>
    </row>
    <row r="19" spans="1:34" s="95" customFormat="1" ht="18" customHeight="1" x14ac:dyDescent="0.25">
      <c r="A19" s="208"/>
      <c r="B19" s="117" t="s">
        <v>193</v>
      </c>
      <c r="C19" s="11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9"/>
      <c r="R19" s="109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5"/>
    </row>
    <row r="20" spans="1:34" s="95" customFormat="1" ht="18" customHeight="1" x14ac:dyDescent="0.25">
      <c r="A20" s="206">
        <v>4</v>
      </c>
      <c r="B20" s="116" t="s">
        <v>167</v>
      </c>
      <c r="C20" s="115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8"/>
      <c r="O20" s="108"/>
      <c r="P20" s="108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3"/>
    </row>
    <row r="21" spans="1:34" s="95" customFormat="1" ht="18" customHeight="1" x14ac:dyDescent="0.25">
      <c r="A21" s="207"/>
      <c r="B21" s="117" t="s">
        <v>182</v>
      </c>
      <c r="C21" s="11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9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5"/>
    </row>
    <row r="22" spans="1:34" s="95" customFormat="1" ht="18" customHeight="1" x14ac:dyDescent="0.25">
      <c r="A22" s="207"/>
      <c r="B22" s="117" t="s">
        <v>168</v>
      </c>
      <c r="C22" s="11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9"/>
      <c r="S22" s="109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5"/>
    </row>
    <row r="23" spans="1:34" s="95" customFormat="1" ht="18" customHeight="1" x14ac:dyDescent="0.25">
      <c r="A23" s="208"/>
      <c r="B23" s="118" t="s">
        <v>169</v>
      </c>
      <c r="C23" s="11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10"/>
      <c r="U23" s="110"/>
      <c r="V23" s="110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7"/>
    </row>
    <row r="24" spans="1:34" s="95" customFormat="1" ht="18" customHeight="1" x14ac:dyDescent="0.25">
      <c r="A24" s="207">
        <v>5</v>
      </c>
      <c r="B24" s="117" t="s">
        <v>170</v>
      </c>
      <c r="C24" s="11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9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5"/>
    </row>
    <row r="25" spans="1:34" s="95" customFormat="1" ht="18" customHeight="1" x14ac:dyDescent="0.25">
      <c r="A25" s="207"/>
      <c r="B25" s="117" t="s">
        <v>179</v>
      </c>
      <c r="C25" s="11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9"/>
      <c r="V25" s="109"/>
      <c r="W25" s="109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5"/>
    </row>
    <row r="26" spans="1:34" s="95" customFormat="1" ht="18" customHeight="1" x14ac:dyDescent="0.25">
      <c r="A26" s="207"/>
      <c r="B26" s="117" t="s">
        <v>183</v>
      </c>
      <c r="C26" s="11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9"/>
      <c r="U26" s="109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5"/>
    </row>
    <row r="27" spans="1:34" s="95" customFormat="1" ht="18" customHeight="1" x14ac:dyDescent="0.25">
      <c r="A27" s="207"/>
      <c r="B27" s="117" t="s">
        <v>184</v>
      </c>
      <c r="C27" s="113"/>
      <c r="D27" s="104"/>
      <c r="E27" s="104"/>
      <c r="F27" s="104"/>
      <c r="G27" s="104"/>
      <c r="H27" s="104"/>
      <c r="I27" s="104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5"/>
    </row>
    <row r="28" spans="1:34" s="95" customFormat="1" ht="18" customHeight="1" x14ac:dyDescent="0.25">
      <c r="A28" s="207"/>
      <c r="B28" s="117" t="s">
        <v>171</v>
      </c>
      <c r="C28" s="113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9"/>
      <c r="V28" s="109"/>
      <c r="W28" s="109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5"/>
    </row>
    <row r="29" spans="1:34" s="95" customFormat="1" ht="18" customHeight="1" x14ac:dyDescent="0.25">
      <c r="A29" s="206">
        <v>6</v>
      </c>
      <c r="B29" s="116" t="s">
        <v>191</v>
      </c>
      <c r="C29" s="115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8"/>
      <c r="X29" s="108"/>
      <c r="Y29" s="102"/>
      <c r="Z29" s="102"/>
      <c r="AA29" s="102"/>
      <c r="AB29" s="102"/>
      <c r="AC29" s="102"/>
      <c r="AD29" s="102"/>
      <c r="AE29" s="102"/>
      <c r="AF29" s="102"/>
      <c r="AG29" s="102"/>
      <c r="AH29" s="103"/>
    </row>
    <row r="30" spans="1:34" s="95" customFormat="1" ht="18" customHeight="1" x14ac:dyDescent="0.25">
      <c r="A30" s="207"/>
      <c r="B30" s="117" t="s">
        <v>188</v>
      </c>
      <c r="C30" s="11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9"/>
      <c r="Y30" s="104"/>
      <c r="Z30" s="104"/>
      <c r="AA30" s="104"/>
      <c r="AB30" s="104"/>
      <c r="AC30" s="104"/>
      <c r="AD30" s="104"/>
      <c r="AE30" s="104"/>
      <c r="AF30" s="104"/>
      <c r="AG30" s="104"/>
      <c r="AH30" s="105"/>
    </row>
    <row r="31" spans="1:34" s="95" customFormat="1" ht="18" customHeight="1" x14ac:dyDescent="0.25">
      <c r="A31" s="207"/>
      <c r="B31" s="117" t="s">
        <v>187</v>
      </c>
      <c r="C31" s="11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9"/>
      <c r="T31" s="109"/>
      <c r="U31" s="109"/>
      <c r="V31" s="109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5"/>
    </row>
    <row r="32" spans="1:34" s="95" customFormat="1" ht="18" customHeight="1" x14ac:dyDescent="0.25">
      <c r="A32" s="208"/>
      <c r="B32" s="118" t="s">
        <v>189</v>
      </c>
      <c r="C32" s="114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10"/>
      <c r="W32" s="110"/>
      <c r="X32" s="110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s="95" customFormat="1" ht="18" customHeight="1" x14ac:dyDescent="0.25">
      <c r="A33" s="206">
        <v>7</v>
      </c>
      <c r="B33" s="116" t="s">
        <v>190</v>
      </c>
      <c r="C33" s="115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8"/>
      <c r="Z33" s="108"/>
      <c r="AA33" s="102"/>
      <c r="AB33" s="102"/>
      <c r="AC33" s="102"/>
      <c r="AD33" s="102"/>
      <c r="AE33" s="102"/>
      <c r="AF33" s="102"/>
      <c r="AG33" s="102"/>
      <c r="AH33" s="103"/>
    </row>
    <row r="34" spans="1:34" s="95" customFormat="1" ht="18" customHeight="1" x14ac:dyDescent="0.25">
      <c r="A34" s="207"/>
      <c r="B34" s="117" t="s">
        <v>172</v>
      </c>
      <c r="C34" s="11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9"/>
      <c r="AB34" s="104"/>
      <c r="AC34" s="104"/>
      <c r="AD34" s="104"/>
      <c r="AE34" s="104"/>
      <c r="AF34" s="104"/>
      <c r="AG34" s="104"/>
      <c r="AH34" s="105"/>
    </row>
    <row r="35" spans="1:34" s="95" customFormat="1" ht="18" customHeight="1" x14ac:dyDescent="0.25">
      <c r="A35" s="207"/>
      <c r="B35" s="117" t="s">
        <v>173</v>
      </c>
      <c r="C35" s="11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9"/>
      <c r="AB35" s="104"/>
      <c r="AC35" s="104"/>
      <c r="AD35" s="104"/>
      <c r="AE35" s="104"/>
      <c r="AF35" s="104"/>
      <c r="AG35" s="104"/>
      <c r="AH35" s="105"/>
    </row>
    <row r="36" spans="1:34" s="95" customFormat="1" ht="18" customHeight="1" x14ac:dyDescent="0.25">
      <c r="A36" s="207"/>
      <c r="B36" s="117" t="s">
        <v>185</v>
      </c>
      <c r="C36" s="11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9"/>
      <c r="Y36" s="109"/>
      <c r="Z36" s="109"/>
      <c r="AA36" s="109"/>
      <c r="AB36" s="104"/>
      <c r="AC36" s="104"/>
      <c r="AD36" s="104"/>
      <c r="AE36" s="104"/>
      <c r="AF36" s="104"/>
      <c r="AG36" s="104"/>
      <c r="AH36" s="105"/>
    </row>
    <row r="37" spans="1:34" s="95" customFormat="1" ht="18" customHeight="1" x14ac:dyDescent="0.25">
      <c r="A37" s="208"/>
      <c r="B37" s="118" t="s">
        <v>186</v>
      </c>
      <c r="C37" s="114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10"/>
      <c r="AB37" s="110"/>
      <c r="AC37" s="106"/>
      <c r="AD37" s="106"/>
      <c r="AE37" s="106"/>
      <c r="AF37" s="106"/>
      <c r="AG37" s="106"/>
      <c r="AH37" s="107"/>
    </row>
    <row r="38" spans="1:34" s="95" customFormat="1" ht="18" customHeight="1" x14ac:dyDescent="0.25">
      <c r="A38" s="206">
        <v>8</v>
      </c>
      <c r="B38" s="116" t="s">
        <v>176</v>
      </c>
      <c r="C38" s="115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8"/>
      <c r="AD38" s="108"/>
      <c r="AE38" s="102"/>
      <c r="AF38" s="102"/>
      <c r="AG38" s="102"/>
      <c r="AH38" s="103"/>
    </row>
    <row r="39" spans="1:34" s="95" customFormat="1" ht="18" customHeight="1" x14ac:dyDescent="0.25">
      <c r="A39" s="207"/>
      <c r="B39" s="117" t="s">
        <v>177</v>
      </c>
      <c r="C39" s="11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9"/>
      <c r="AE39" s="104"/>
      <c r="AF39" s="104"/>
      <c r="AG39" s="104"/>
      <c r="AH39" s="105"/>
    </row>
    <row r="40" spans="1:34" s="95" customFormat="1" ht="18" customHeight="1" x14ac:dyDescent="0.25">
      <c r="A40" s="208"/>
      <c r="B40" s="118" t="s">
        <v>174</v>
      </c>
      <c r="C40" s="114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10"/>
      <c r="AF40" s="106"/>
      <c r="AG40" s="106"/>
      <c r="AH40" s="107"/>
    </row>
    <row r="41" spans="1:34" s="95" customFormat="1" ht="18" customHeight="1" x14ac:dyDescent="0.25">
      <c r="A41" s="206">
        <v>9</v>
      </c>
      <c r="B41" s="116" t="s">
        <v>175</v>
      </c>
      <c r="C41" s="115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8"/>
      <c r="AG41" s="108"/>
      <c r="AH41" s="125"/>
    </row>
    <row r="42" spans="1:34" s="95" customFormat="1" ht="18" customHeight="1" x14ac:dyDescent="0.25">
      <c r="A42" s="208"/>
      <c r="B42" s="118" t="s">
        <v>52</v>
      </c>
      <c r="C42" s="114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7"/>
    </row>
    <row r="43" spans="1:34" ht="15" customHeight="1" x14ac:dyDescent="0.25"/>
  </sheetData>
  <sheetProtection algorithmName="SHA-512" hashValue="2Uuy+t19fA9yiad90MP/vk/GkMsXm+2UG2CbW1UPBhpt8Pzceg21bJOYTmLru1wWaohMYctqPZ2yti/V+C+Tvg==" saltValue="QBwEp+s0Lm75fi4GDqt5bQ==" spinCount="100000" sheet="1" objects="1" scenarios="1" formatCells="0"/>
  <mergeCells count="27">
    <mergeCell ref="AE4:AF4"/>
    <mergeCell ref="AG4:AH4"/>
    <mergeCell ref="A33:A37"/>
    <mergeCell ref="A38:A40"/>
    <mergeCell ref="A41:A42"/>
    <mergeCell ref="S4:T4"/>
    <mergeCell ref="U4:V4"/>
    <mergeCell ref="W4:X4"/>
    <mergeCell ref="Y4:Z4"/>
    <mergeCell ref="AA4:AB4"/>
    <mergeCell ref="AC4:AD4"/>
    <mergeCell ref="A16:A19"/>
    <mergeCell ref="A20:A23"/>
    <mergeCell ref="A24:A28"/>
    <mergeCell ref="A29:A32"/>
    <mergeCell ref="C4:D4"/>
    <mergeCell ref="A6:A10"/>
    <mergeCell ref="A11:A15"/>
    <mergeCell ref="E4:F4"/>
    <mergeCell ref="G4:H4"/>
    <mergeCell ref="I4:J4"/>
    <mergeCell ref="Q4:R4"/>
    <mergeCell ref="K4:L4"/>
    <mergeCell ref="A4:A5"/>
    <mergeCell ref="B4:B5"/>
    <mergeCell ref="M4:N4"/>
    <mergeCell ref="O4:P4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5"/>
  <sheetViews>
    <sheetView showGridLines="0" workbookViewId="0">
      <selection activeCell="I6" sqref="I6"/>
    </sheetView>
  </sheetViews>
  <sheetFormatPr baseColWidth="10" defaultRowHeight="15" x14ac:dyDescent="0.25"/>
  <sheetData>
    <row r="1" spans="1:6" ht="26.25" x14ac:dyDescent="0.4">
      <c r="A1" s="94" t="s">
        <v>74</v>
      </c>
    </row>
    <row r="10" spans="1:6" x14ac:dyDescent="0.25">
      <c r="E10" s="210" t="s">
        <v>195</v>
      </c>
      <c r="F10" s="210"/>
    </row>
    <row r="22" spans="2:9" x14ac:dyDescent="0.25">
      <c r="B22" s="210" t="s">
        <v>196</v>
      </c>
      <c r="C22" s="210"/>
      <c r="E22" s="210" t="s">
        <v>196</v>
      </c>
      <c r="F22" s="210"/>
      <c r="H22" s="210" t="s">
        <v>196</v>
      </c>
      <c r="I22" s="210"/>
    </row>
    <row r="34" spans="2:9" x14ac:dyDescent="0.25">
      <c r="B34" s="210" t="s">
        <v>196</v>
      </c>
      <c r="C34" s="210"/>
      <c r="E34" s="210" t="s">
        <v>196</v>
      </c>
      <c r="F34" s="210"/>
      <c r="H34" s="210" t="s">
        <v>196</v>
      </c>
      <c r="I34" s="210"/>
    </row>
    <row r="45" spans="2:9" x14ac:dyDescent="0.25">
      <c r="C45" s="210" t="s">
        <v>196</v>
      </c>
      <c r="D45" s="210"/>
      <c r="G45" s="210" t="s">
        <v>197</v>
      </c>
      <c r="H45" s="210"/>
    </row>
  </sheetData>
  <sheetProtection algorithmName="SHA-512" hashValue="T/i2ofA3T5Dd90zWw0x+Ct10pW/A75XSzgNz1ZyIWsu4ehPpuHthTKswYzMSq7n9r2bKZ1vIlYQGGTd4JbZNUQ==" saltValue="VkFCiB8ZuQ1TdGHvWtuNvg==" spinCount="100000" sheet="1" objects="1" scenarios="1"/>
  <mergeCells count="9">
    <mergeCell ref="C45:D45"/>
    <mergeCell ref="G45:H45"/>
    <mergeCell ref="E10:F10"/>
    <mergeCell ref="B22:C22"/>
    <mergeCell ref="E22:F22"/>
    <mergeCell ref="H22:I22"/>
    <mergeCell ref="B34:C34"/>
    <mergeCell ref="E34:F34"/>
    <mergeCell ref="H34:I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J19"/>
  <sheetViews>
    <sheetView showGridLines="0" workbookViewId="0"/>
  </sheetViews>
  <sheetFormatPr baseColWidth="10" defaultRowHeight="15" x14ac:dyDescent="0.25"/>
  <cols>
    <col min="2" max="2" width="14.42578125" customWidth="1"/>
    <col min="8" max="8" width="41.85546875" customWidth="1"/>
    <col min="9" max="9" width="1.28515625" customWidth="1"/>
  </cols>
  <sheetData>
    <row r="3" spans="1:10" ht="46.5" x14ac:dyDescent="0.7">
      <c r="A3" s="212" t="s">
        <v>202</v>
      </c>
      <c r="E3" s="13"/>
    </row>
    <row r="8" spans="1:10" ht="18.75" x14ac:dyDescent="0.3">
      <c r="A8" s="2" t="s">
        <v>76</v>
      </c>
    </row>
    <row r="9" spans="1:10" ht="18.75" x14ac:dyDescent="0.3">
      <c r="A9" s="2"/>
    </row>
    <row r="10" spans="1:10" s="213" customFormat="1" ht="18.75" x14ac:dyDescent="0.3">
      <c r="B10" s="213" t="s">
        <v>77</v>
      </c>
    </row>
    <row r="11" spans="1:10" s="213" customFormat="1" ht="18.75" x14ac:dyDescent="0.3">
      <c r="B11" s="2" t="s">
        <v>78</v>
      </c>
      <c r="C11" s="214" t="s">
        <v>203</v>
      </c>
      <c r="D11" s="214"/>
      <c r="E11" s="214"/>
      <c r="F11" s="214"/>
      <c r="G11" s="214"/>
      <c r="H11" s="214"/>
      <c r="J11" s="215" t="s">
        <v>79</v>
      </c>
    </row>
    <row r="14" spans="1:10" ht="18.75" x14ac:dyDescent="0.3">
      <c r="A14" s="14"/>
    </row>
    <row r="16" spans="1:10" x14ac:dyDescent="0.25">
      <c r="A16" s="15"/>
    </row>
    <row r="17" spans="1:1" x14ac:dyDescent="0.25">
      <c r="A17" s="16"/>
    </row>
    <row r="18" spans="1:1" x14ac:dyDescent="0.25">
      <c r="A18" s="17"/>
    </row>
    <row r="19" spans="1:1" x14ac:dyDescent="0.25">
      <c r="A19" s="18"/>
    </row>
  </sheetData>
  <sheetProtection algorithmName="SHA-512" hashValue="svMgjh0W0Vxju8GBJBqrf6wM+RadmPr3vvYjA3vm7cQ6RhuM2opE+JcirLwNozRPYNuSDLoLZpgtsJ6qOCiD2A==" saltValue="ku2h2PVNm6BOSGvv/MYwww==" spinCount="100000" sheet="1" objects="1" scenarios="1"/>
  <mergeCells count="1">
    <mergeCell ref="C11:H11"/>
  </mergeCells>
  <hyperlinks>
    <hyperlink ref="C11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Mariage</vt:lpstr>
      <vt:lpstr>Liste des invités</vt:lpstr>
      <vt:lpstr>Budget mariage</vt:lpstr>
      <vt:lpstr>Rétro planning mariage</vt:lpstr>
      <vt:lpstr>Plan de salle</vt:lpstr>
      <vt:lpstr>Mot de passe</vt:lpstr>
      <vt:lpstr>'Budget mariage'!Zone_d_impression</vt:lpstr>
      <vt:lpstr>'Liste des invités'!Zone_d_impression</vt:lpstr>
      <vt:lpstr>'Plan de salle'!Zone_d_impression</vt:lpstr>
      <vt:lpstr>'Rétro planning mariage'!Zone_d_impression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2018-04-04T18:33:10Z</cp:lastPrinted>
  <dcterms:created xsi:type="dcterms:W3CDTF">2018-03-27T13:31:50Z</dcterms:created>
  <dcterms:modified xsi:type="dcterms:W3CDTF">2020-11-07T09:01:49Z</dcterms:modified>
</cp:coreProperties>
</file>