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C:\Users\jmbug\Documents\10 BUSINESS PLAN EXCEL et MICRO ENTREPRISE\02 Fichiers payants\"/>
    </mc:Choice>
  </mc:AlternateContent>
  <xr:revisionPtr revIDLastSave="0" documentId="13_ncr:1_{BCB845F0-9160-4CAD-84CA-64A4D35256B3}" xr6:coauthVersionLast="47" xr6:coauthVersionMax="47" xr10:uidLastSave="{00000000-0000-0000-0000-000000000000}"/>
  <workbookProtection workbookAlgorithmName="SHA-512" workbookHashValue="gj4ujoMHkQLf++khXSe2A19fYmxXKTT9IZBlLSb2T6mirdZYY1jKaDkOKa35GZ1E185YpJ8NmvidlCA7UfeC1A==" workbookSaltValue="3Wg579Ypq8HIoTDOrlKTiQ==" workbookSpinCount="100000" lockStructure="1"/>
  <bookViews>
    <workbookView xWindow="-111" yWindow="-111" windowWidth="26806" windowHeight="14456" tabRatio="722" xr2:uid="{00000000-000D-0000-FFFF-FFFF00000000}"/>
  </bookViews>
  <sheets>
    <sheet name="Page de garde" sheetId="3" r:id="rId1"/>
    <sheet name="Page 2" sheetId="10" r:id="rId2"/>
    <sheet name="Page 3" sheetId="11" r:id="rId3"/>
    <sheet name="Page 4" sheetId="12" r:id="rId4"/>
    <sheet name="Page 5" sheetId="13" r:id="rId5"/>
    <sheet name="Page 6" sheetId="18" r:id="rId6"/>
    <sheet name="Page 7" sheetId="19" r:id="rId7"/>
    <sheet name="Listes de choix" sheetId="17" r:id="rId8"/>
    <sheet name="Aide Fiche de risque" sheetId="9" r:id="rId9"/>
    <sheet name="Mot de passe" sheetId="20" r:id="rId10"/>
  </sheets>
  <definedNames>
    <definedName name="_xlnm.Print_Area" localSheetId="1">'Page 2'!$A$1:$J$51</definedName>
    <definedName name="_xlnm.Print_Area" localSheetId="2">'Page 3'!$A$1:$J$68</definedName>
    <definedName name="_xlnm.Print_Area" localSheetId="3">'Page 4'!$A$1:$J$62</definedName>
    <definedName name="_xlnm.Print_Area" localSheetId="4">'Page 5'!$A$1:$J$67</definedName>
    <definedName name="_xlnm.Print_Area" localSheetId="5">'Page 6'!$A$1:$J$67</definedName>
    <definedName name="_xlnm.Print_Area" localSheetId="6">'Page 7'!$A$1:$J$67</definedName>
    <definedName name="_xlnm.Print_Area" localSheetId="0">'Page de garde'!$A$1:$I$69</definedName>
  </definedNames>
  <calcPr calcId="191029"/>
</workbook>
</file>

<file path=xl/calcChain.xml><?xml version="1.0" encoding="utf-8"?>
<calcChain xmlns="http://schemas.openxmlformats.org/spreadsheetml/2006/main">
  <c r="D34" i="19" l="1"/>
  <c r="H31" i="19"/>
  <c r="G31" i="19"/>
  <c r="E34" i="19" s="1"/>
  <c r="E33" i="19" s="1"/>
  <c r="F30" i="19"/>
  <c r="G27" i="19"/>
  <c r="D25" i="19"/>
  <c r="H22" i="19"/>
  <c r="G22" i="19"/>
  <c r="E25" i="19" s="1"/>
  <c r="E24" i="19" s="1"/>
  <c r="F21" i="19"/>
  <c r="G18" i="19"/>
  <c r="E16" i="19"/>
  <c r="E15" i="19" s="1"/>
  <c r="D16" i="19"/>
  <c r="H13" i="19"/>
  <c r="G13" i="19"/>
  <c r="F12" i="19"/>
  <c r="G9" i="19"/>
  <c r="D34" i="18"/>
  <c r="H31" i="18"/>
  <c r="G31" i="18"/>
  <c r="E34" i="18" s="1"/>
  <c r="E33" i="18" s="1"/>
  <c r="F30" i="18"/>
  <c r="G27" i="18"/>
  <c r="D25" i="18"/>
  <c r="H22" i="18"/>
  <c r="G22" i="18"/>
  <c r="E25" i="18" s="1"/>
  <c r="E24" i="18" s="1"/>
  <c r="F21" i="18"/>
  <c r="G18" i="18"/>
  <c r="E16" i="18"/>
  <c r="E15" i="18" s="1"/>
  <c r="D16" i="18"/>
  <c r="H13" i="18"/>
  <c r="G13" i="18"/>
  <c r="F12" i="18"/>
  <c r="G9" i="18"/>
  <c r="D34" i="13"/>
  <c r="H31" i="13"/>
  <c r="G31" i="13"/>
  <c r="F30" i="13"/>
  <c r="D25" i="13"/>
  <c r="H22" i="13"/>
  <c r="G22" i="13"/>
  <c r="F21" i="13"/>
  <c r="D16" i="13"/>
  <c r="H13" i="13"/>
  <c r="G13" i="13"/>
  <c r="F12" i="13"/>
  <c r="E34" i="13" l="1"/>
  <c r="E33" i="13" s="1"/>
  <c r="E25" i="13"/>
  <c r="E24" i="13" s="1"/>
  <c r="G27" i="13"/>
  <c r="G18" i="13"/>
  <c r="E16" i="13" l="1"/>
  <c r="E15" i="13" s="1"/>
  <c r="G9" i="13"/>
</calcChain>
</file>

<file path=xl/sharedStrings.xml><?xml version="1.0" encoding="utf-8"?>
<sst xmlns="http://schemas.openxmlformats.org/spreadsheetml/2006/main" count="655" uniqueCount="340">
  <si>
    <t xml:space="preserve">Des outils vibrants sont-ils utilisés (perceuse, ponceuse ….) ? 
Des outils pneumatiques, à main sont-ils utilisés (marteau, burin …) ? 
Des chariots élévateurs sont-ils utilisés ? 
Des véhicules P.L. ou des engins de chantier sont-ils utilisés ? </t>
  </si>
  <si>
    <t>Agents chimiques dangereux</t>
  </si>
  <si>
    <t>Irritation, allergie, brûlure, intoxication, décès par inhalation, ingestion de produits chimiques ou exposition cutanée.</t>
  </si>
  <si>
    <t xml:space="preserve">La liste des produits utilisés et les fiches de données de sécurité sont-elles disponibles ? 
Ces fiches révèlent elles un risque potentiel ?
Les salariés sont-ils exposés à ces produits par contact cutané, inhalation ou ingestion (fumées, poussières, vapeurs,…) ? 
Avez-vous des produits classés irritants Xi, corrosifs C, nocifs Xn, toxiques T ? 
Avez-vous des produits classés Cancérogène, Mutagène ou Reprotoxique (CMR) ? 
Tous les flacons utilisés sont ils étiquetés (nom du produit, pictogramme, phrases de risque, …) ?
Les quantités de produit sur le poste de travail sont-elles limitées ? 
Y a-t-il des moyens de stockage des chiffons, déchets aux postes de travail ? (poubelles à couvercle, …) 
Les locaux et les zones de stockage sont-ils correctement ventilés ? 
Avez-vous une ventilation générale de vos locaux de travail ? 
Les zones à pollution spécifique sont-elles correctement ventilées ? 
Les salariés sont-ils formés à l’utilisation des produits : connaissance des pictogrammes, des incompatibilités entre produits, des moyens de protection adéquats ? </t>
  </si>
  <si>
    <t>- Etude des fiches de sécurité mises à jour
- Contrôle du stockage et de l’évacuation des déchets
- Prévoir les modalités d’action en cas d’accident
- Ventilation correcte des locaux
- Mise à disposition et port des équipements de protections
- Diminution des quantités de produit sur les postes
- Information et formation des salariés
- Evaluation des risques chimique</t>
  </si>
  <si>
    <t>Secteur: Santé, agriculture, climatisation, traitement des réseaux d’eau usée, industrie du bois, services funéraires, voyages à l’étranger, travaux au contact des animaux ou des produits d’origine animale, agroalimentaire , traitement des déchets, industrie textile, industrie du papier, travaux de nettoyage, soins aux blessés (SST)
Infection, d’intoxication, de réaction allergique ou de cancer suite à l’exposition à des agents biologiques par inhalation, ingestion, contact ou pénétration suite à une lésion.</t>
  </si>
  <si>
    <t xml:space="preserve">
Certains salariés ont-ils un travail en milieu de soins, laboratoire, …? 
Certains salariés ont-ils des contacts avec des animaux ou des produits d’origine animale ou agroalimentaire? 
Certains salariés ont-ils des contacts avec des cadavres ? 
Des salariés ont-ils des contacts avec des déchets, des eaux usées ?
Les réservoirs de germes sont-ils repérés, signalés, nettoyés, désinfectés ?
Des procédures sont elles en place pour le transport et le traitement des déchets ? 
Le nombre de salariés susceptibles d’être exposé est-il limité au plus bas ? 
Le matériel à usage unique est-il éliminé ? 
La liste du personnel exposé (groupe 3 et 4) est-elle tenue à jour ? 
Les salariés sont-ils tous formés au risque spécifique de leur poste ? 
Les salariés sont-ils informés des accidents, incidents avec agent biologique ? 
Les consignes de sécurité sont-elles régulièrement renouvelées ? 
Les équipements de protection adéquats sont-ils portés ? 
Les salariés ont-ils la possibilité de se laver correctement les mains ? 
Le suivi des vaccinations approprié est-il mis en place ?
Avez-vous mis en place une procédure grippe aviaire ? </t>
  </si>
  <si>
    <t>- Respect des précautions d’hygiène.
- Confinement des zones à risque.
- Organisation de la manipulation, du transport des produits contaminants.
- Procédure d’élimination des déchets réalisée et suivie.
- Ventilation correcte des locaux
- Protocole de la conduite à tenir en cas d’accident avec exposition au sang affiché.
- Port effectif des équipements de protection adaptés : gants, lunettes, blouse
- Soin correct de toutes les blessures.
- Matériel à usage unique privilégié 
- Vaccination des salariés exposés en règle. Information et formation des salariés.</t>
  </si>
  <si>
    <t>Manutention manuelle et activité physique</t>
  </si>
  <si>
    <t xml:space="preserve">L’activité exige-t-elle des manutentions répétées et rapides ? 
L’activité exige-t-elle des manutentions difficiles : taille, encombrement, mauvaises prises ?
L’activité exige-t-elle des manutentions sur des distances importantes ? 
L’activité exige-t-elle des manutentions dans un environnement particulier (froid, chaud…) ? 
Les salariés se plaignent ils de douleurs articulaires ? 
La manutention impose-t-elle des postures incorrectes : dos plié, jambes tendues, charge à bout de bras …. ?
Les postes de travail sont-ils équipés d’aide à la manutention ? 
Les salariés sont-ils formés aux bons gestes de la manutention manuelle ? </t>
  </si>
  <si>
    <t>Blessure souvent grave lié à la circulation d’engins, à la nature de la charge, aux moyens de manutention…</t>
  </si>
  <si>
    <t>Atteinte musculaire, tendineuse, vertébrale suite à des traumatismes, efforts physiques, posture incorrecte, gestes répétitifs.</t>
  </si>
  <si>
    <t xml:space="preserve">Les appareils de manutention sont-ils entretenus et vérifiés régulièrement ? 
Les moyens de manutention sont-ils adaptés à la charge à manutentionner : chaînes, élingues ? 
Les utilisateurs sont-il tous formés et recyclés régulièrement ? 
Les élingues à usage unique sont-elles éliminées ?
Les zones de circulation et de manœuvre sont-elles larges, bien dégagées et éclairées ? 
Les sols sont-ils en bon état, propres, réguliers sans trous ? 
Les charges sont-elles bien réparties et arrimées ?
La vitesse de circulation des engins est-elle correcte ? 
Un plan de circulation est-il en usage (engins, piétons) ? 
</t>
  </si>
  <si>
    <t xml:space="preserve">Les véhicules sont-ils entretenus et vérifiés régulièrement ?
Les véhicules sont-ils adaptés au déplacement et à la tâche à réaliser ? 
Existe-t-il une procédure de signalement des anomalies ? 
Les conducteurs sont-ils formés à la conduite, en sécurité (formation spécifique pour « grand rouleur ») ?
Les conducteurs sont-ils formés aux gestes de 1ers secours ?
Les conducteurs sont-ils reconnus aptes à la conduite de véhicules ?
Des solutions alternatives au déplacement sont-elles mises en place ?
Des limitations de déplacement par la route au-delà d’une certaine distance ou d’un certain temps de conduite sont-elles systématiques ?
La préparation du déplacement est-elle réalisée et compris dans le temps de travail ?
Un protocole de communication permet-il de gérer l’utilisation des téléphones en dehors de la conduite ? 
Les entrées-sorties de l’entreprise et du parking permettent-elles une bonne visibilité et une bonne
insertion dans la circulation ?
</t>
  </si>
  <si>
    <t xml:space="preserve">préparation des déplacements : itinéraire en fonction des horaires, de l’état des routes, des temps de repos,...
restaurants d’entreprise, garderies d’enfants,…
organisation des parkings en séparant les flux piétons, les 2 roues et les voitures + accès piétons du parking aux bureaux
aménagement concerté des horaires des salariés
utilisation des véhicules adaptés au déplacement et à la tâche à réaliser, entretenus et disposant des éléments de sécurité
formation des conducteurs au risque routier
vérifications élémentaires avant le départ et les procédures de signalement des anomalies
sensibilisation des salariés aux risques liés à certains comportements à risques (téléphone au volant, non respect des temps de pause, prise de substances ou médicaments, 
aptitude médicale à la conduite.
www.inrs.fr : ED 935, ED 986, ED 6046
</t>
  </si>
  <si>
    <t xml:space="preserve">Les utilisateurs chauffeurs sont-ils tous formés ?
Les zones de circulation et/ou de manœuvre sont-elles bien identifiées ?
Les zones de circulation et/ou de manœuvre sont-elles bien éclairées ?
Les zones de circulation et/ou de manœuvre ont-elles un sol en bon état ?
Les véhicules sont-ils adaptés à l’activité demandée ?
Un plan de circulation sans zones communes piétons-véhicules est-il en usage ?
</t>
  </si>
  <si>
    <t>Risque de blessure lié à la circulation en entreprise par le fait de présence d’éléments fixes ou mobiles dans l’entreprise .</t>
  </si>
  <si>
    <t xml:space="preserve">mise en place d’un plan de circulation
éclairage et signalisation des voies de circulation
entretien régulier et réparation des véhicules
laisser un temps suffisant pour les déplacements
entretien des voies de circulation, des zones de manœuvre
conduite des véhicules par des salariés formés, habilités et aptes médicalement
www.inrs.fr : ED 975, ED 986, ED 6002
http://pedro.artifrance.fr/ 
</t>
  </si>
  <si>
    <t>identifier des indicateurs (absentéisme, accidentologie, turn-over…) et les suivre qualitativement
élaborer des outils de structuration et de positionnement des personnes : fiches de poste, organigramme…
sensibiliser et inciter à l’utilisation du Droit Individuel à la Formation (DIF)
définir une politique d’intégration des nouveaux salariés : livret d’accueil, tutorat, visite d’entreprise…
préparer le retour à l’emploi d’un salarié absent sur une longue période (entretien, information à son entourage 
professionnel…)
élaborer une procédure en cas d’évènement grave (agression, accident, suicide…)
former l’encadrement intermédiaire aux techniques de communication et de résolution des conflits
réagir rapidement en cas de tension relationnelle entre salariés
solliciter un organisme extérieur (service de santé au travail, CARSAT, ARAVIS, cabinet privé…) pour évaluer les risques psychosociaux
www.inrs.fr : ED 6012 et ED 6086, DARES, www.travailler-mieux.gouv.fr et www.mieuxvivreautravail.anact.fr</t>
  </si>
  <si>
    <t xml:space="preserve">accidents spécifiques à l’hyperbarie : barotraumatisme dus aux variations de pression et volume dans les cavités de 
l’organisme (maladie professionnelle n° 29 du Régime Général)
accidents toxiques dus aux gaz employés
accidents de décompression – désaturation aéroembolique
accidents dus au milieu dans lequel le salarié évolue (noyade, hypothermie,…)
</t>
  </si>
  <si>
    <t xml:space="preserve">Un conseiller à la prévention hyperbare a-t-il été désigné ?
Les salariés ont-ils reçu la formation à la sécurité obligatoire à l’hyperbarie ?
Les salariés sont-ils suivis et aptes médicalement à l’hyperbarie ?
Les salariés ont-ils reçus leur certificat d’aptitude à l’hyperbarie (CAH) ?
Le manuel des procédures de sécurité en milieu hyperbare est-il mis à disposition des salariés ?
L’interdiction d’affecter les femmes enceintes à des travaux en milieu hyperbare à des pressions 
&gt; 1,2 bar est elle respectée (Décret 96-364 du 30 avril 1996) ?
Un plan de prévention écrit a-t-il été établi ?
Les limites d’âge sont-elles respectées ?
Les équipements de travail sont-ils bien adaptés et contrôlés ?
Les salariés en milieu hyperbare sont-ils toujours accompagnés pour surveillance ?
Les paliers, les limites de profondeur et les tables de décompression sont ils bien respectés ?
</t>
  </si>
  <si>
    <t xml:space="preserve">respect de la réglementation (Décret n° 2011-45 du 11 janvier 2011) dans le domaine de la formation à l’hyperbarie et de la surveillance médicale spéciale
respect des procédures d’accès, de séjour, de sortie et d’organisation du travail en milieu hyperbare
avion interdit dans les 48h suivant une plongée
contrôle des équipements (pas de combinaison trop serrée, détenteurs bien réglés, …)
bonne hygiène alimentaire (pas de boissons gazeuses, éviter les féculents avant la plongée)
entrainement physique régulier des plongeurs
contrôles des gaz respiratoires = production, transfert, stockage, distribution
moyens de secours à disposition : incendie et réanimation
</t>
  </si>
  <si>
    <t>Chute</t>
  </si>
  <si>
    <t>blessure suite à une chute de plain-pied ou de hauteur d’un salarié</t>
  </si>
  <si>
    <t xml:space="preserve">Le sol est-il glissant : huile, déchets, verglas … ?
Le sol est-il dégradé : trou, revêtement inégal … ?
Le sol est-il inégal : marche, pente, … ?
Le sol est-il encombré : palettes, câbles, outils … ?
Les zones de passage sont-elles étroites, encombrées, mal éclairées ?
Faut-il longer des zones dangereuses pour avancer (machines, partie saillante) ?
L’accès à des zones en hauteur est-il nécessaire : toit, armoire, machine ?
Utilise-t-on des échelles, escabeaux, nacelles … ?
Utilise-t-on des moyens de travail en hauteur bricolés ou inadaptés ?
Les escaliers, passerelles sont-ils équipés de main courante ?
</t>
  </si>
  <si>
    <t xml:space="preserve">nettoyage immédiatement des sols sales
formation du personnel à la sécurité
entretien des revêtements, suppression des inégalités des sols
organisation de la circulation des personnes dans l’entreprise
dégagement et éclairage suffisant des passages
mise en place de protections antichute : main courante, garde-corps, marche antidérapante
suppression des zones avec des différences de niveau
utilisation des protections individuelles ou collectives : harnais, lignes de vie, garde-corps, chaussures antidérapantes
déneigement l’hiver
libérer les zones de circulation
www.inrs.fr : ED 5030
</t>
  </si>
  <si>
    <t>Chute d'objets</t>
  </si>
  <si>
    <t>blessure  suite à la chute d’objets stockés en hauteur ou d’effondrement de moyens de stockage</t>
  </si>
  <si>
    <t xml:space="preserve">Des objets sont-ils stockés en hauteur : étagères, racks … ?
Les zones de stockage sont-elles bien délimitées, facilement accessibles ?
Les palettes sont-elles en bon état, vérifiées … ?
Les palettes défectueuses sont-elles mises hors circuit ?
Les moyens de stockage sont-ils adaptés aux charges : encombrement, poids?
Les moyens de stockage sont-ils en bon état et contrôlés régulièrement ?
Des objets sont-ils empilés sur de grandes hauteurs, en équilibre précaire ?
Des travaux sont-ils effectués au-dessus ou en-dessous d’autres postes ?
Y a-t-il vérification des piliers des racks, mise en place de protections d’angles ?
</t>
  </si>
  <si>
    <t xml:space="preserve">organisation correcte des stockages : emplacement, accessibilité
utilisation de matériel de stockage adapté aux charges
limitation des hauteurs de stockage
installation de protections pouvant retenir les objets en cas de chute
vérification régulière des palettes
utilisation des protections individuelles : casque, chaussures
www.inrs.fr : ED 5030
</t>
  </si>
  <si>
    <t>blessure (coupure - écrasement - fracture …) par machine ou outil</t>
  </si>
  <si>
    <t>Machines  et outils</t>
  </si>
  <si>
    <t xml:space="preserve">La mise en conformité du parc machines est-elle terminée ?
Des parties mobiles, dangereuses de machine sont-elles accessibles ?
Existe-t-il un risque de projection de liquide sous pression, de copeaux ?
Tout outil défectueux est-il immédiatement signalé et réparé ou éliminé ?
Toute intervention sur une machine est-elle signalée avec respect des consignes de sécurité ?
Utilise-t-on des outils tranchants ?
Utilise-t-on des outils portatifs : scie, tronçonneuse, meuleuse ?
Existe-t-il un risque d’écrasement entre des équipements mobiles de la machine et des 
éléments fixes (paroi, pilier, …) ?
Les dispositifs de sécurité des machines sont-ils présents, efficaces et non shuntés ?
Les salariés sont-ils formés aux risques de leur poste de travail ?
Assurez vous la traçabilité des vérifications périodiques ?
</t>
  </si>
  <si>
    <t xml:space="preserve">mise en conformité des machines à la réglementation
information et formation des salariés
utilisation des machines selon les recommandations du fabriquant
vérification de l’utilisation, du bon état et du bon fonctionnement
contrôle régulier des arrêts d’urgence
port des équipements de protection individuelle : lunettes, gants 
www.inrs.fr : ND 2305
</t>
  </si>
  <si>
    <t>Equipements sous pression</t>
  </si>
  <si>
    <t xml:space="preserve">- Plaie cutanée ou sous-cutanée par infiltration d’air à travers la peau
- Projections de particules délogées par l’air comprimé dans les yeux, la peau
- Baisse de l’acuité auditive et perforation du tympan
- Embolie par bulle d’air dans la circulation sanguine
- Brulure ou engelure suivant la température des flux
</t>
  </si>
  <si>
    <t xml:space="preserve">Les soufflettes manuelles ont-elles des pressions inférieures à 3 bar ?
Les utilisateurs ont-ils une formation sur les dangers de l’air comprimé ?
L’interdiction d’utiliser un flux gazeux comprimé sur une personne ou pour nettoyer vêtements ou cheveux est-elle respectée ?
L’interdiction de ne pas modifier les caractéristiques des soufflettes manuelles est-elle comprise ?
Une maintenance régulière des fuites d’air comprimé est-elle organisée ?
Les jets d’eau très haute pression ont-ils leurs paramètres connus : forme, débit, pression ?
Des zones de travail sécurisées sont-elles matérialisées ?
Des EPI adaptés sont-ils proposés : combinaison, lunettes, bouchons ou casques pour les oreilles ?
</t>
  </si>
  <si>
    <t xml:space="preserve">pas de pression &gt; 3 bar sur les soufflettes à main
formation à l’utilisation et aux dangers de l’air comprimé
utiliser la plus basse pression d’air possible
utiliser une cabine adaptée, avec système d’aspiration
porter des EPI (visage, œil, oreilles, mains, voies respiratoires,…)
ajustements au pistolet à air (protecteur contre les copeaux, tubes de rallonge, système d’échappement et sacs collecteurs de particules)
pour les jets d’eau très HP : pas de jet droit, mais plats ou mieux des jets rotatifs 2 ou 3 bases ou des jets orbitaux
porter des EPI adaptés en tissu enduit ou multicouches
matérialiser des zone de travail sécurisées
dossier de suivi des équipements avec contrôles et inspections périodiques
utilisation des appareils par les seules personnes autorisées
consignes de sécurité et d’utilisation
</t>
  </si>
  <si>
    <t>Electricité</t>
  </si>
  <si>
    <t>brûlure, électrisation, électrocution de salariés</t>
  </si>
  <si>
    <t xml:space="preserve">Existe-t-il dans l’entreprise des fils dénudés, sous tension accessibles aux salariés (armoire 
électrique ouverte) ?
Les intervenants de l’entreprise ont-ils une habilitation électrique ?
Existe-t-il dans l’entreprise du matériel électrique défectueux connu ?
Tout le matériel électrique défectueux est-il immédiatement signalé et réparé ou éliminé ?
Toute intervention sur une installation électrique est-elle signalée avec respect des consignes de 
sécurité ?
Les installations sont-elles vérifiées régulièrement ?
Les remarques des rapports de vérification sont-elles traitées ?
</t>
  </si>
  <si>
    <t xml:space="preserve">installation et maintenance électrique par des professionnels habilités
contrôle régulier des installations
traitement immédiat de toute anomalie électrique
fermeture des armoires électriques
habilitation des salariés devant intervenir sur des installations électriques
information des salariés du risque électrique
www.inrs.fr : ED 548, ED 874 et ED 998
</t>
  </si>
  <si>
    <t>Incendie / Explosion</t>
  </si>
  <si>
    <t>blessure, de brûlure souvent grave de salariés, de dégâts matériels importants</t>
  </si>
  <si>
    <t xml:space="preserve">Avez-vous des produits étiquetés inflammable F ou F+, explosif E, comburant O ?
D’autres produits inflammables comme papier, bois, gaz sont-ils présents?
Un risque de mélange de produits incompatibles entre eux existe-il ?
Y a-t-il des sources d’inflammation électrique, mécanique, thermique : soudure, meulage, 
étincelles électriques, particules incandescentes … ?
Existe-t-il dans l’entreprise des secteurs où sont entreposés bidons ouverts, vieux chiffons … ?
Les zones à risque d’explosion sont-elles définies et bien délimitées … ?
Les matériels de lutte contre l’incendie sont-ils adaptés, accessibles, vérifiés … ?
Les salariés sont-ils formés pour le risque incendie ?
Un plan d’évacuation existe-t-il ? Est-il testé ?
L’interdiction de fumer est-elle respectée ?
</t>
  </si>
  <si>
    <t xml:space="preserve">installation et vérification de moyens de détection, d’alarme, d’extinction
stockage des produits dangereux hors secteur de production
remplacer les produits inflammables ou explosifs par des moins dangereux
installation de protection mur et porte coupe-feu…
éloignement des sources d’inflammation : soudure, flamme…   
signalisation des zones d’interdiction de fumer
installation de matériel électrique antidéflagrant, mise à la terre…
formation et entraînement d’évacuation des salariés
www.inrs.fr : ED 945, ED 4162, ED 6030 et ED 6060
</t>
  </si>
  <si>
    <t>fatigue visuelle (génératrice de gêne à la vision et d’erreurs dans l’activité), de troubles musculaires, tendineux.</t>
  </si>
  <si>
    <t xml:space="preserve">L’écran est-il positionné correctement (absence de reflets ou d’éblouissement) ?
Les fenêtres sont-elles équipées de stores à lamelles ?
Le poste de travail est-il bien agencé permettant une posture de travail correcte tout le temps, un espace suffisant pour bouger?
Le travail sur écran est-il discontinu permettant une alternance de tâches ?
Les salariés sont-ils formés à l’utilisation des logiciels de l’entreprise ?
Les salariés se plaignent-ils de douleurs, de fatigue visuelle devant l’écran ?
</t>
  </si>
  <si>
    <t xml:space="preserve">réflexion sur l’emplacement des écrans dès la conception des bureaux
prises électriques  suffisantes et câblage informatique assez long
fenêtres équipées de stores réglables (intérieurs et/ou extérieurs)
qualité du siège réglable, des bureaux
alternance des tâches permettant des interruptions du travail sur écran
utilisation de logiciels à paramètres réglables : couleur et taille des caractères, fond d’écran…
formation des salariés
www.inrs.fr : ED 922, ED 923, ED 924 et ED 4208
</t>
  </si>
  <si>
    <t>d’atteinte locale (peau, œil,…) ou générale avec effets irréversibles possibles</t>
  </si>
  <si>
    <t xml:space="preserve">Avez-vous des postes exposant à des rayonnements ionisants ?
Connaissez-vous les limites d’exposition aux rayonnements ?
Avez-vous une personne compétente en radio protection, régulièrement formée ?
Analysez-vous régulièrement les postes de travail de façon à évaluer les doses susceptibles d’être reçues par les salariés ?
Avez-vous délimité un zonage radio protection autour de la source de rayonnements ?
Avez-vous effectué le classement de vos salariés en catégorie A ou B ?
Avez-vous affiché les consignes de travail ?
Avez-vous affiché les panneaux réglementaires ?
Faites-vous procéder à des contrôles techniques de radioprotection de vos sources de vos appareils émetteurs de rayonnement ionisants au moins une fois par an ?
Chaque salarié intervenant en ZC ou ZS a-t-il un suivi par dosimètre externe (dosimétrie passive) obligatoire ?
Chaque salarié intervenant en ZC fait-il l’objet d’un suivi par dosimétrie opérationnelle ?
Avez-vous établi pour chaque salarié une fiche d’exposition ?
Chaque salarié classé en catégorie A ou B bénéficie t-il d’un examen médical au moins 1 fois/an ?
En cas d’intervention d’une entreprise extérieure, coordonnez-vous les mesures de prévention ?
</t>
  </si>
  <si>
    <t xml:space="preserve">respect des bases de la radioprotection : justification, optimisation, limitation. Agir sur le temps d’exposition, la 
distance, les écrans
délimitation des zones surveillées (ZS) et zones contrôlées (ZC)
balisage de ces zones par panneaux réglementaires
définition des mesures de protection collectives et individuelles appropriées à la nature de l’exposition 
formation des salariés sur les risques liés aux RI (au moins tous les 3 ans)
fourniture des EPI par l’entreprise utilisatrice aux salariés des entreprises extérieures
www.inrs.fr : ED 4187
</t>
  </si>
  <si>
    <t xml:space="preserve">atteinte pulmonaire, cutanée, oculaire, des voies aériennes supérieures
syndrome parkinsonien (manganèse, aluminium)
les fumées de soudage sont reconnues cancérigènes par le CIRC (Centre International de Recherche contre le Cancer)
</t>
  </si>
  <si>
    <t xml:space="preserve">Tous les types de soudure sont-ils répertoriés dans votre entreprise ?
Préciser :
Avez-vous les fiches de données de sécurité des produits que vous soudez ?
Avez-vous quantifié le temps de soudure par jour et par soudeur ?
Soudez-vous des pièces peintes ou dégraissées ?
Le risque incendie, explosion a-t-il été pris en compte ?
Le système électrique des équipements est-il vérifié régulièrement ?
Dans le cadre du soudage TIG, utilisez-vous du tungstène thorié ?
Avez-vous un système d’aspiration ?
Des EPI sont-ils fournis ?
</t>
  </si>
  <si>
    <t xml:space="preserve">aspiration locale au poste de soudage (torche aspirante, bras mobile…)
ventilation générale de l’atelier
isolement des salariés lors des opérations de soudure (écran, panneau, rideau)
stockage correct des bouteilles de gaz (oxygène, acétylène, argon, …)
mise à disposition d’EPI adaptés
port de masque-lunettes adaptés aux rayonnements lors du soudage
remplacement des électrodes thoriées par des électrodes au césium moins radioactives
affûtage des électrodes sous aspiration
www.inrs.fr : ED 83
</t>
  </si>
  <si>
    <t>Rayonnement non ionisant (soudure)</t>
  </si>
  <si>
    <t>Rayonnement non ionisant (laser)</t>
  </si>
  <si>
    <t xml:space="preserve">effets sur la peau : brûlures superficielles (érythème, phlyctène) à profondes
effets sur l’œil : inflammation de la cornée et de la conjonctive (kérato conjonctivite), brûlure de la cornée, cataracte ou lésion du cristallin, atteinte de la rétine avec perte de l’acuité visuelle, brûlures atteinte de la vision centrale ou périphérique
</t>
  </si>
  <si>
    <t xml:space="preserve">Certains de vos équipements sont-ils classés comme laser (1, 1M, 2, 2M, 3R, 3B, 4) ?
Connaissez vous le milieu actif du laser (produit solide, gazeux ou liquide) ?
Une zone contrôlée est-elle déterminée et balisée par des pictogrammes ?
Les salariés ont-ils reçu la formation nécessaire à l’utilisation du rayonnement laser ?
Le trajet du faisceau laser est-il protégé ?
L’émission du rayonnement est-elle signalée par un signal sonore ou un voyant lumineux ?
L’accès de la zone contrôlée est-elle interdite aux salariés non habilités ?
Les EPI (gants ininflammables, lunettes) sont-ils mis à disposition des salariés ?
Les lunettes protectrices sont-elles conformes aux exigences de sécurité ?
Sont-elles vérifiées régulièrement ?
Les salariés ont-ils un bilan ophtalmique régulier ?
</t>
  </si>
  <si>
    <t xml:space="preserve">s’assurer que le constructeur des machines a fourni : la classification des appareils, l’étiquetage et la mise en place des dispositifs de sécurité (capotage des faisceaux, écrans de protection, mise à la terre…)
présence d’un responsable de la sécurité-laser
information et formation des salariés avec consignes écrites
mise à disposition des équipements de protection régulièrement contrôlés (gants ininflammables, non réfléchissants, non 
tricotés, lunettes protectrices spécifiques au laser utilisé)
balisage des locaux et des appareils (classe…)
prévention des risques associés : bruit, électricité (haute tension), incendie et chimiques (gaz, liquide)
www.inrs.fr : ED 6071
</t>
  </si>
  <si>
    <t>Manque d'hygiène</t>
  </si>
  <si>
    <t xml:space="preserve">sanitaire.
Contamination d’individus et de produits dans les professions de la restauration, de la santé.
</t>
  </si>
  <si>
    <t xml:space="preserve">Existe-t-il des sanitaires en nombre suffisant, homme/femme ?
Sont-ils nettoyés et désinfectés régulièrement ?
Sont-ils ventilés ?
Existe-t-il des vestiaires en nombre suffisant, homme/femme ?
Existe-t-il des douches dans le cas de travaux salissants ?
Existe-t-il des points d’eau potable ?
Existe-t-il une salle de repos ?
Tous ces locaux sont-ils correctement entretenus aérés et/ou ventilés ?
L’interdiction de manger au poste de travail est-elle respectée ?
Les produits pour se laver les mains sont-ils adéquats ?
L’usage de solvants pour se laver les mains est-il interdit ?
Les vêtements de travail sont-ils lavés régulièrement ?
</t>
  </si>
  <si>
    <t xml:space="preserve">mise à disposition de produits de lavage des mains adaptés
mise à disposition de sanitaires et vestiaires en nombre suffisant, propres, 
homme/femme
mise à disposition de points d’eau, de vêtements de travail lavés régulièrement
débit d’air
</t>
  </si>
  <si>
    <t>Organisation de la sécurité et des secours</t>
  </si>
  <si>
    <t xml:space="preserve">Avez-vous un responsable sécurité ?
Des visites de sécurité sont-elles régulièrement pratiquées ?
Tous les salariés ont-ils bénéficié d’une formation à la sécurité en rapport avec leur poste de travail ?
Des équipements de protection individuelle entretenus, adaptés aux risques de l’entreprise, sont-ils portés par les salariés ?
Les demandes des salariés, relatives à la sécurité, sont-elles prises en compte ?
Un plan d’organisation des secours est-il en fonction dans l’entreprise ?
Les numéros de téléphone d’urgence sont-ils affichés visiblement dans chaque atelier ?
Y a-t-il des sauveteurs secouristes du travail dans votre entreprise ?
Sont-ils recyclés ?
Une trousse d’urgences, régulièrement contrôlée est-elle présente ?
</t>
  </si>
  <si>
    <t xml:space="preserve">présence d’un animateur de sécurité
formation à la sécurité des salariés à leur embauche, puis régulièrement
intégration de la sécurité dans la culture de l’entreprise
procédure d’organisation des secours réalisée et testée
salariés formés : Sauveteur Secouriste du Travail (SST)
</t>
  </si>
  <si>
    <t>Entreprises extérieures</t>
  </si>
  <si>
    <t xml:space="preserve">Des entreprises extérieures interviennent-elles plus de 400h/an ou pour des travaux dangereux dans 
votre société ?
Les services d’entreprises extérieures sont-ils utilisés : nettoyage, gardiennages, maintenance, 
restauration … ?
Les salariés des entreprises intervenantes sont-ils informés des risques spécifiques de l’entreprise 
utilisatrice ?
Sont-ils informés des consignes de sécurité de l’entreprise utilisatrice ?
Sont-ils informés du plan de circulation de l’entreprise utilisatrice ?
Un plan de prévention est-il établi en commun ?
</t>
  </si>
  <si>
    <t xml:space="preserve">inspection commune des lieux de travail avec les entreprises extérieures
rédaction en commun d’un plan de prévention
information des entreprises extérieures sur les risques, consignes de sécurité
fourniture d’équipements de protection individuelle spécifiques aux risques de l’entreprise
www.inrs.fr : ED 941
</t>
  </si>
  <si>
    <t>Recours à des intérimaires</t>
  </si>
  <si>
    <t xml:space="preserve">Une visite de l’entreprise est-elle faite avec chaque intérimaire ?
Une information sur l’entreprise et ses risques est-elle donnée à l’accueil de l’intérimaire ?
L’intérimaire est-il informé et formé aux risques de son poste ?
Des intérimaires sont-ils affectés à des postes à risque particulier ?
Ont-ils alors une formation renforcée à la sécurité ?
Les équipements de protection individuelle sont-ils fournis aux intérimaires ?
L’intérimaire est-il suivi auprès d’un service de santé au travail ?
</t>
  </si>
  <si>
    <t xml:space="preserve">information de tout travailleur intérimaire sur les risques de l’entreprise
formation précise, complète par la maîtrise aux risques spécifiques du poste
mise à disposition des consignes de sécurité
fourniture d’équipements de protection individuelle spécifiques des risques de l’entreprise
CRAM Pays de la Loire « Vous avez recours à l’intérim : mode d’emploi »
</t>
  </si>
  <si>
    <t>Divers</t>
  </si>
  <si>
    <t xml:space="preserve">Avez-vous pratiqué un diagnostic amiante dans votre entreprise ?
Les mesures de prévention, suite à ce diagnostic, ont-elles été prises ?
Avez-vous organisé la collecte et la traçabilité de vos déchets industriels ?
Toutes les anomalies signalées sont-elles rapidement traitées ?
</t>
  </si>
  <si>
    <t xml:space="preserve">- Installation de chauffages adaptés et réglables individuellement.
- Contrôle des courants d’air.
- Contrôle et entretien régulier
- Mise à disposition et port des équipements de protection individuelle.
- Mise à disposition de points d’eau en cas de travail en ambiance très chaude.
- Mise en place de pauses en cas de travail en ambiance très chaude ou très froide.
- Information des salariés.
-www.inrs.fr : ED 962 et ED 997
</t>
  </si>
  <si>
    <t xml:space="preserve">- Diminution des vibrations sur outils par mise en place de protection mousse
- Choisir des outils antivibratoires.
- Installation de sièges confortables, suspendus dans les engins de chantier ou PL.
- Diminuer la durée d’exposition au risque : alternance des tâches, pauses …
- Information des salariés.
-www.inrs.fr : ED 962 et ED 997
</t>
  </si>
  <si>
    <t xml:space="preserve">- Supprimer ou diminuer les manutentions manuelles au poste.     
- Diminuer le poids des charges, les déplacements, la répétitivité des déplacements
- Utilisation  de transpalette, chariots roulants…
- Mise des charges à niveau : table élévatrice, quai de chargement, hayon…
- Utilisation de moyens de préhension adaptés : poignées…
- Formation du personnel à la manutention
- Mise à disposition et port d’équipements de protection individuelle : gants, chaussures.
-www.inrs.fr : ED 6057 et ED 131
</t>
  </si>
  <si>
    <t>- Utilisation  d’engins conformes à la réglementation.
- Respect de la vitesse et de la signalisation.
- Entretien régulier du matériel de manutention.
- Conduite des engins exclusivement par des salariés formés, habilités et aptes médicalement.
- Entretien des voies de circulation.
-www.inrs.fr : ED 6067 et ED 96</t>
  </si>
  <si>
    <t>Adresse :</t>
  </si>
  <si>
    <t>Téléphone :</t>
  </si>
  <si>
    <t>E-mail :</t>
  </si>
  <si>
    <t>Situation dangereuse</t>
  </si>
  <si>
    <t>Bruit</t>
  </si>
  <si>
    <t>Chute de hauteur</t>
  </si>
  <si>
    <t>Chute d'objet</t>
  </si>
  <si>
    <t>Circulation interne</t>
  </si>
  <si>
    <t>Circulation routière</t>
  </si>
  <si>
    <t>Déchets</t>
  </si>
  <si>
    <t>Electrique</t>
  </si>
  <si>
    <t>Incendie/Explosion</t>
  </si>
  <si>
    <t>Manutention manuelle</t>
  </si>
  <si>
    <t>Manutention mécanique</t>
  </si>
  <si>
    <t>Travail sur écran</t>
  </si>
  <si>
    <t>Vibration</t>
  </si>
  <si>
    <t>Chute de plain pied</t>
  </si>
  <si>
    <t>Faible</t>
  </si>
  <si>
    <t>Modérée</t>
  </si>
  <si>
    <t>Grave</t>
  </si>
  <si>
    <t>Très grave</t>
  </si>
  <si>
    <t>Travail en milieu hyperbare</t>
  </si>
  <si>
    <t>Travail répétitif</t>
  </si>
  <si>
    <t>Non</t>
  </si>
  <si>
    <t>Oui</t>
  </si>
  <si>
    <t>Postures pénibles</t>
  </si>
  <si>
    <t>Absente</t>
  </si>
  <si>
    <t>Moyenne</t>
  </si>
  <si>
    <t>Forte</t>
  </si>
  <si>
    <t xml:space="preserve">Gravité </t>
  </si>
  <si>
    <t xml:space="preserve">Fréquence d'exposition </t>
  </si>
  <si>
    <t>Détails des niveaux</t>
  </si>
  <si>
    <t>Signification des critères</t>
  </si>
  <si>
    <t>Fréquence d'exposition</t>
  </si>
  <si>
    <t>Note globale</t>
  </si>
  <si>
    <t>Evaluation globale</t>
  </si>
  <si>
    <t>Psychosocial</t>
  </si>
  <si>
    <t>Machines et outils</t>
  </si>
  <si>
    <t>Travail isolé</t>
  </si>
  <si>
    <t>Biologique</t>
  </si>
  <si>
    <t>Thermique</t>
  </si>
  <si>
    <t>Eclairage</t>
  </si>
  <si>
    <t>Fluides</t>
  </si>
  <si>
    <t>Rayonnement ionisant</t>
  </si>
  <si>
    <t xml:space="preserve">Rayonnement non ionisant </t>
  </si>
  <si>
    <t>Unité de travail</t>
  </si>
  <si>
    <t>Manque d'organisation de la
 sécurité et des secours</t>
  </si>
  <si>
    <t>Intervention d'entreprise 
extérieure /  Intérimaire</t>
  </si>
  <si>
    <t>En réalisation</t>
  </si>
  <si>
    <t>Risque mineur
Actions à long terme</t>
  </si>
  <si>
    <t>Risque secondaire
Acrtion à envisager à moyen terme</t>
  </si>
  <si>
    <t>Risque majeur
Action à envisager en priorité</t>
  </si>
  <si>
    <t>Note &lt; 10</t>
  </si>
  <si>
    <t>10 ≤ Note &lt; 50</t>
  </si>
  <si>
    <t>Annuelle</t>
  </si>
  <si>
    <t>Mensuelle</t>
  </si>
  <si>
    <t>Hebdomadaire</t>
  </si>
  <si>
    <t>Journalière</t>
  </si>
  <si>
    <t>Quelques jours par an</t>
  </si>
  <si>
    <t>Quelques jours par mois</t>
  </si>
  <si>
    <t>Quelques semaines par an</t>
  </si>
  <si>
    <t>Quelques jours par semaine</t>
  </si>
  <si>
    <t>Quelques mois par an</t>
  </si>
  <si>
    <t>Tous les jours + de 50% du temps</t>
  </si>
  <si>
    <t>Pas d'arrêt de travail</t>
  </si>
  <si>
    <t>Pas de soin à l'extérieur</t>
  </si>
  <si>
    <t>Presque accident</t>
  </si>
  <si>
    <t>Arrêt de travail inférieur à 7jours</t>
  </si>
  <si>
    <t xml:space="preserve">Pas de suivi médical </t>
  </si>
  <si>
    <t>Arrêt de travail supérieur à 7jours</t>
  </si>
  <si>
    <t>Suivi médical ou soins répétés</t>
  </si>
  <si>
    <t>Maladie professionnelle</t>
  </si>
  <si>
    <t>Incapacité Permanente Partielle</t>
  </si>
  <si>
    <t>Maladie professionnelle irréversible</t>
  </si>
  <si>
    <t>Mort</t>
  </si>
  <si>
    <t>Tous les jours - de 50% du temps</t>
  </si>
  <si>
    <t>Forte
1</t>
  </si>
  <si>
    <t>50 ≤ Note ≤ 5000</t>
  </si>
  <si>
    <t>Moyenne
2</t>
  </si>
  <si>
    <t>Faible
3</t>
  </si>
  <si>
    <t>Ambiance thermique</t>
  </si>
  <si>
    <t>- inconfort.
- fatigue, maladies pulmonaires ou ORL.
- coup de chaleur.</t>
  </si>
  <si>
    <t>Mise en évidence</t>
  </si>
  <si>
    <t>Conseils de prévention</t>
  </si>
  <si>
    <t>Conséquence</t>
  </si>
  <si>
    <t>- atteinte de l’acuité auditive
- difficultés de concentration pour l’exécution de travaux précis.
- gêne à la compréhension de certains ordres pouvant rendre dangereuses certaines tâches.</t>
  </si>
  <si>
    <t>- mesure du niveau sonore reçu par les salariés.
- réduction du bruit des machines : contrôle et entretien régulier.
- limitation du temps d’exposition des salariés.
- mise en place de protection collective : capotage, traitement acoustique des locaux.
- éloignement des salariés des sources de bruit.
- mise à disposition et port des équipements de protection individuelle.
- information et formation des salariés.</t>
  </si>
  <si>
    <t>La température des locaux est-elle adaptée au travail demandé (18 à 25°C selon les saisons et l’activité) ? 
Le poste de travail est-il exposé aux courants d’air, à l’humidité, aux intempéries ?
Le poste de travail est-il suffisamment aéré ?
Le poste de travail est-il à l’écart de zones chaudes ou froides ?
Utilisez-vous des systèmes de climatisation ?
La maintenance et le contrôle de ces systèmes de climatisation sont-ils régulièrement réalisés ?
Avez-vous prévu une organisation spécifique en cas de canicule ?</t>
  </si>
  <si>
    <t>- fatigue visuelle liée à un éclairage inadapté.
- erreur dans l’exécution de travaux précis.
- risque de chute, d’accident dans les allées de circulation.</t>
  </si>
  <si>
    <t>Le niveau d’éclairage vous semble t-il uniforme ? 
Des mesures d’éclairage ont-elles révélé des zones d’inconfort ? 
Les aires de circulation sont-elles correctement éclairées ? 
Le poste de travail présente-t-il des zones d’éblouissement (lampe nue, soleil) ? 
Les luminaires sont-ils propres et les ampoules sont-elles changées régulièrement ? 
L’éclairage entraîne t il des postures contraignantes au poste ? 
La chaleur dégagée par l’éclairage vous paraît-elle excessive ?</t>
  </si>
  <si>
    <t xml:space="preserve">- Eclairage suffisant et adapté au travail à réaliser : précision, détail…
- Eclairage naturel suffisant.
- Eclairage individuel possible.
- Vérification régulière des lampes, néons…
- Installation d’éclairages de secours.
- Information des salariés.
</t>
  </si>
  <si>
    <t>Lésion tendineuse, musculaire, neurologique ou vasculaire suite à l’utilisation d’outils vibrants, à la conduite d’engins.</t>
  </si>
  <si>
    <t>Gravité du dommage potentiel</t>
  </si>
  <si>
    <t>Une estimation du bruit a-t-elle révélé des zones à risques ?
Les salariés soumis à une exposition sonore quotidienne supérieure à 80 dBA sont-ils identifiés ?
La communication orale est-elle gênée ?
Les alarmes sont-elles masquées par le bruit ?
Existe-t-il des sources de bruit gênantes dans les locaux ?</t>
  </si>
  <si>
    <t>Site :</t>
  </si>
  <si>
    <t>Nom de l'entreprise ou de l'établissement</t>
  </si>
  <si>
    <t>Responsable :</t>
  </si>
  <si>
    <t>Nom du responsable du site</t>
  </si>
  <si>
    <t>Adresse du site</t>
  </si>
  <si>
    <t>Numéro de téléphone</t>
  </si>
  <si>
    <t>E-mail</t>
  </si>
  <si>
    <t>Effectif total :</t>
  </si>
  <si>
    <t>Effectif total</t>
  </si>
  <si>
    <t>Présence de délégués du personnel :</t>
  </si>
  <si>
    <t>Oui / non</t>
  </si>
  <si>
    <t>Présence d'une cellule CHSCT :</t>
  </si>
  <si>
    <t>Présence d'un CE :</t>
  </si>
  <si>
    <t>Document créé par :</t>
  </si>
  <si>
    <t>Descriptif :</t>
  </si>
  <si>
    <t>Nom de la personne ayant élaboré ce document</t>
  </si>
  <si>
    <t>Date de création :</t>
  </si>
  <si>
    <t>Date de mise à jour :</t>
  </si>
  <si>
    <t xml:space="preserve">Date de création </t>
  </si>
  <si>
    <t xml:space="preserve">Date de mise à jour </t>
  </si>
  <si>
    <t>Nom des participants à la rédaction</t>
  </si>
  <si>
    <t>Autres participants :</t>
  </si>
  <si>
    <t>Fonction :</t>
  </si>
  <si>
    <t>Fonction de la personne</t>
  </si>
  <si>
    <t>Critères d’évaluation</t>
  </si>
  <si>
    <t>Maîtrise</t>
  </si>
  <si>
    <t>Hiérarchisation des couples danger/risque/maîtrise</t>
  </si>
  <si>
    <t>Note globale = Gravité x Fréquence x Maîtrise</t>
  </si>
  <si>
    <t>Actions à mener au plus tôt :</t>
  </si>
  <si>
    <t>Actions à mener à moyen terme :</t>
  </si>
  <si>
    <t>Actions à mener à long terme :</t>
  </si>
  <si>
    <t>Décrire</t>
  </si>
  <si>
    <t>• Risque d’incendie et d’explosion</t>
  </si>
  <si>
    <t>• Risque de chute de hauteur</t>
  </si>
  <si>
    <t>• Risque de chute de plain-pied</t>
  </si>
  <si>
    <t>• Risque et nuisance liés au bruit</t>
  </si>
  <si>
    <t>• Risque lié à l’éclairage et/ou à l’utilisation d’écran</t>
  </si>
  <si>
    <t>• Risque lié à l’organisation de la sécurité</t>
  </si>
  <si>
    <t>• Risque lié à l’organisation du travail</t>
  </si>
  <si>
    <t>• Risque lié à la malveillance</t>
  </si>
  <si>
    <t>• Risque lié aux agents biologiques et/ou au manque d’hygiène</t>
  </si>
  <si>
    <t>• Risque lié aux ambiances climatiques et thermiques</t>
  </si>
  <si>
    <t>• Risque lié aux circulations et aux déplacements routiers</t>
  </si>
  <si>
    <t>• Risque lié aux circulations et aux déplacements sur site (hors de la voie publique)</t>
  </si>
  <si>
    <t>• Risque lié aux postures et aux gestes répétitifs (en dehors des manutentions)</t>
  </si>
  <si>
    <t>• Risques liés à l’utilisation de matériaux</t>
  </si>
  <si>
    <t>• Risques liés aux machines et équipements de travail</t>
  </si>
  <si>
    <t>• Risques psychosociaux (violence au travail, agression et harcèlement, stress et épuisement...)</t>
  </si>
  <si>
    <t>Risque 1</t>
  </si>
  <si>
    <t>Unité de travail concernée</t>
  </si>
  <si>
    <t xml:space="preserve">Hebdomadaire </t>
  </si>
  <si>
    <t xml:space="preserve">Agents chimiques dangereux (produits, émissions, déchets) </t>
  </si>
  <si>
    <t>Moyens de prévention et/ou de protection existant</t>
  </si>
  <si>
    <r>
      <t xml:space="preserve">Risque </t>
    </r>
    <r>
      <rPr>
        <b/>
        <sz val="8"/>
        <color theme="0"/>
        <rFont val="Arial"/>
        <family val="2"/>
      </rPr>
      <t>(choisir dans la liste déroulante)</t>
    </r>
  </si>
  <si>
    <r>
      <t xml:space="preserve">Facteur de pénibilité ? </t>
    </r>
    <r>
      <rPr>
        <b/>
        <sz val="8"/>
        <color theme="0"/>
        <rFont val="Arial"/>
        <family val="2"/>
      </rPr>
      <t>(automatique)</t>
    </r>
  </si>
  <si>
    <r>
      <t>Fréquence</t>
    </r>
    <r>
      <rPr>
        <b/>
        <sz val="8"/>
        <color theme="0"/>
        <rFont val="Arial"/>
        <family val="2"/>
      </rPr>
      <t xml:space="preserve"> (choisir dans la liste déroulante)</t>
    </r>
  </si>
  <si>
    <r>
      <t>Gravité</t>
    </r>
    <r>
      <rPr>
        <b/>
        <sz val="8"/>
        <color theme="0"/>
        <rFont val="Arial"/>
        <family val="2"/>
      </rPr>
      <t xml:space="preserve"> (choisir dans la liste déroulante)</t>
    </r>
  </si>
  <si>
    <t>Absent</t>
  </si>
  <si>
    <r>
      <t xml:space="preserve">Niveau de maîtrise existant </t>
    </r>
    <r>
      <rPr>
        <b/>
        <sz val="8"/>
        <color theme="0"/>
        <rFont val="Arial"/>
        <family val="2"/>
      </rPr>
      <t>(choisir dans la liste déroulante)</t>
    </r>
  </si>
  <si>
    <t>Moyens de prévention et/ou protection à mettre en place</t>
  </si>
  <si>
    <t>A planifier / à réaliser</t>
  </si>
  <si>
    <t>Réalisé / achevé</t>
  </si>
  <si>
    <r>
      <t>Délai de réalisation et d'avancement</t>
    </r>
    <r>
      <rPr>
        <b/>
        <sz val="8"/>
        <color theme="0"/>
        <rFont val="Arial"/>
        <family val="2"/>
      </rPr>
      <t xml:space="preserve"> (choisir dans la liste déroulante)</t>
    </r>
  </si>
  <si>
    <t>Responsable de l'action à mener et coût</t>
  </si>
  <si>
    <r>
      <t>Evaluation du risque existant</t>
    </r>
    <r>
      <rPr>
        <b/>
        <sz val="8"/>
        <color theme="0"/>
        <rFont val="Arial"/>
        <family val="2"/>
      </rPr>
      <t xml:space="preserve"> (automatique)</t>
    </r>
  </si>
  <si>
    <t>Effectifs concernés :</t>
  </si>
  <si>
    <t>Effectifs concernés par la pénibilité :</t>
  </si>
  <si>
    <t>Décrire la situation à risque</t>
  </si>
  <si>
    <t>Ratio pénibilité (automatique) :</t>
  </si>
  <si>
    <t>Priorité et codes couleurs</t>
  </si>
  <si>
    <t>Risque 2</t>
  </si>
  <si>
    <t>Risque 3</t>
  </si>
  <si>
    <t>Type</t>
  </si>
  <si>
    <t>Risque 4</t>
  </si>
  <si>
    <t>Risque 5</t>
  </si>
  <si>
    <t>Risque 6</t>
  </si>
  <si>
    <t>Risque 7</t>
  </si>
  <si>
    <t>Risque 8</t>
  </si>
  <si>
    <t>Risque 9</t>
  </si>
  <si>
    <t>(ou recopiez le lien en cas de problème)</t>
  </si>
  <si>
    <r>
      <t>Les accidents de la route représentent 3% des accidents du travail et sont la 1</t>
    </r>
    <r>
      <rPr>
        <vertAlign val="superscript"/>
        <sz val="12"/>
        <color indexed="8"/>
        <rFont val="Arial"/>
        <family val="2"/>
      </rPr>
      <t>ère</t>
    </r>
    <r>
      <rPr>
        <sz val="12"/>
        <color indexed="8"/>
        <rFont val="Arial"/>
        <family val="2"/>
      </rPr>
      <t xml:space="preserve"> cause de décès suite à accident du travail</t>
    </r>
  </si>
  <si>
    <r>
      <rPr>
        <b/>
        <u/>
        <sz val="12"/>
        <rFont val="Arial"/>
        <family val="2"/>
      </rPr>
      <t>- Risques liés à la politique des Ressources Humaines (RH) et à l’environnement</t>
    </r>
    <r>
      <rPr>
        <sz val="12"/>
        <rFont val="Arial"/>
        <family val="2"/>
      </rPr>
      <t xml:space="preserve">
Existe-t-il des indicateurs de suivi des risques psychosociaux ?
Un interlocuteur Ressources Humaines est-il rattaché au site ?
La gestion des RH est-elle organisée (process de recrutement, fiches de poste, entretiens annuels, …) ?
La formation professionnelle des salariés est-elle réalisée de façon régulière (élaboration d’un plan de formation…) ?
Un interlocuteur Délégué du Personnel et/ou « santé / sécurité » est-il identifié dans la structure ?
Certains salariés présentent-ils des problèmes d’addiction (tabac, alcool, drogue…) connus ?
L’environnement économique et/ou politique de la structure est-il favorable ?
</t>
    </r>
    <r>
      <rPr>
        <b/>
        <u/>
        <sz val="12"/>
        <rFont val="Arial"/>
        <family val="2"/>
      </rPr>
      <t>- Risques liés à la nature du travail</t>
    </r>
    <r>
      <rPr>
        <sz val="12"/>
        <rFont val="Arial"/>
        <family val="2"/>
      </rPr>
      <t xml:space="preserve">
Des salariés sont-ils en contact avec du public (usagers, clients, fournisseurs...) ?
Y-a-t-il des horaires atypiques (travail de nuit, en équipes alternantes, en week-end, temps de travail annualisé…) ?
Certains postes présentent-ils des contraintes particulières (charge physique ; charge mentale ; charge émotionnelle) ?
Les salariés sont-ils soumis à des pressions temporelles (cadences, interruptions dans le travail,  multiplicité des tâches, travail dans l’urgence…) ?
Des pauses sont-elles prévues et réellement prises ?
Les salariés sont-ils polyvalents avec roulement sur certains postes ?
Les salariés travaillant de façon isolée sont-ils identifiés ?
Les responsabilités et exigences de certains postes sont-elles équilibrées avec l’autonomie et les possibilités de prise d’initiatives ?
Le travail permet-il de trouver du plaisir : intéressant, source de développement personnel… ?
</t>
    </r>
    <r>
      <rPr>
        <b/>
        <u/>
        <sz val="12"/>
        <rFont val="Arial"/>
        <family val="2"/>
      </rPr>
      <t>- Risques liés à la qualité des relations internes</t>
    </r>
    <r>
      <rPr>
        <sz val="12"/>
        <rFont val="Arial"/>
        <family val="2"/>
      </rPr>
      <t xml:space="preserve">
Le règlement intérieur précise-t-il les modalités de prévention de la violence et du harcèlement au travail ?
Existe-t-il des problèmes d’ambiance, de conflits relationnels, au sein de la structure ?
Des salariés se plaignent-ils de stress, de mal-être, ou d’insatisfaction ?
Les salariés ayant des responsabilités managériales sont-ils formés au traitement des problématiques psychosociales ?
Des temps d’échange entre salariés, de passations de consignes sont-ils prévus et formalisés ?</t>
    </r>
  </si>
  <si>
    <r>
      <t>Faible</t>
    </r>
    <r>
      <rPr>
        <sz val="11"/>
        <rFont val="Arial"/>
        <family val="2"/>
      </rPr>
      <t xml:space="preserve">
Presque accident
Pas d'arrêt de travail
Pas de soin à l'extérieur</t>
    </r>
  </si>
  <si>
    <r>
      <rPr>
        <b/>
        <sz val="11"/>
        <rFont val="Arial"/>
        <family val="2"/>
      </rPr>
      <t>Annuelle</t>
    </r>
    <r>
      <rPr>
        <sz val="11"/>
        <rFont val="Arial"/>
        <family val="2"/>
      </rPr>
      <t xml:space="preserve">
Quelques jours par an</t>
    </r>
  </si>
  <si>
    <r>
      <t xml:space="preserve">Modérée
</t>
    </r>
    <r>
      <rPr>
        <sz val="11"/>
        <rFont val="Arial"/>
        <family val="2"/>
      </rPr>
      <t xml:space="preserve">Arrêt de travail inférieur à 7jours
Pas de suivi médical </t>
    </r>
  </si>
  <si>
    <r>
      <t xml:space="preserve">Mensuelle
</t>
    </r>
    <r>
      <rPr>
        <sz val="11"/>
        <rFont val="Arial"/>
        <family val="2"/>
      </rPr>
      <t>Quelques jours par mois
Quelques semaines par an</t>
    </r>
  </si>
  <si>
    <r>
      <t>Faible / Présence d'éléments de maîtrise secondaire</t>
    </r>
    <r>
      <rPr>
        <sz val="11"/>
        <rFont val="Arial"/>
        <family val="2"/>
      </rPr>
      <t xml:space="preserve"> : 
- Planification et veille
- Mesures de protection collective et individuelle 
- Formation / Information</t>
    </r>
  </si>
  <si>
    <r>
      <t>Grave</t>
    </r>
    <r>
      <rPr>
        <sz val="11"/>
        <rFont val="Arial"/>
        <family val="2"/>
      </rPr>
      <t xml:space="preserve">
Arrêt de travail supérieur à 7jours
Suivi médical ou soins répétés
Maladie professionnelle</t>
    </r>
  </si>
  <si>
    <r>
      <t xml:space="preserve">Hebdomadaire
</t>
    </r>
    <r>
      <rPr>
        <sz val="11"/>
        <rFont val="Arial"/>
        <family val="2"/>
      </rPr>
      <t>Quelques jours par semaine
Quelques mois par an 
Tous les jours - de 50% du temps</t>
    </r>
  </si>
  <si>
    <r>
      <t xml:space="preserve">Moyenne / Présence d'éléments de maîtrise prioritaire </t>
    </r>
    <r>
      <rPr>
        <sz val="11"/>
        <rFont val="Arial"/>
        <family val="2"/>
      </rPr>
      <t>: 
- Eviter
- Combattre à la source
- Adapter le travail à l'homme</t>
    </r>
  </si>
  <si>
    <r>
      <t xml:space="preserve">Très grave
</t>
    </r>
    <r>
      <rPr>
        <sz val="11"/>
        <rFont val="Arial"/>
        <family val="2"/>
      </rPr>
      <t>Incapacité Permanente Partielle
Maladie professionnelle irréversible
Mort</t>
    </r>
  </si>
  <si>
    <r>
      <t xml:space="preserve">Journalière
</t>
    </r>
    <r>
      <rPr>
        <sz val="11"/>
        <rFont val="Arial"/>
        <family val="2"/>
      </rPr>
      <t>Tous les jours + de 50% du temps</t>
    </r>
  </si>
  <si>
    <r>
      <t xml:space="preserve">Forte
</t>
    </r>
    <r>
      <rPr>
        <sz val="11"/>
        <rFont val="Arial"/>
        <family val="2"/>
      </rPr>
      <t>Présence d'éléments de maitrise prioritaire et secondaire assurant un haut niveau de prévention et de protection</t>
    </r>
  </si>
  <si>
    <t>Descriptif de l'activité, date de création de l'activité</t>
  </si>
  <si>
    <t>votre logo d'entreprise</t>
  </si>
  <si>
    <r>
      <rPr>
        <b/>
        <i/>
        <sz val="28"/>
        <color theme="0"/>
        <rFont val="Arial"/>
        <family val="2"/>
      </rPr>
      <t>Document unique d'évaluation des risques</t>
    </r>
    <r>
      <rPr>
        <b/>
        <sz val="28"/>
        <color theme="0"/>
        <rFont val="Arial"/>
        <family val="2"/>
      </rPr>
      <t xml:space="preserve">
- Méthodologie -</t>
    </r>
  </si>
  <si>
    <t>Maîtrise du risque</t>
  </si>
  <si>
    <r>
      <t xml:space="preserve">Absente
</t>
    </r>
    <r>
      <rPr>
        <sz val="11"/>
        <rFont val="Arial"/>
        <family val="2"/>
      </rPr>
      <t>Pas de mesures ou mesures inadaptées</t>
    </r>
  </si>
  <si>
    <r>
      <rPr>
        <b/>
        <i/>
        <sz val="28"/>
        <color theme="0"/>
        <rFont val="Arial"/>
        <family val="2"/>
      </rPr>
      <t>Document unique d'évaluation des risques</t>
    </r>
    <r>
      <rPr>
        <b/>
        <sz val="28"/>
        <color theme="0"/>
        <rFont val="Arial"/>
        <family val="2"/>
      </rPr>
      <t xml:space="preserve">
- Synthèse des actions à mener -</t>
    </r>
  </si>
  <si>
    <t>Il est prévu de mener les actions suivantes sans délai :</t>
  </si>
  <si>
    <t xml:space="preserve">- </t>
  </si>
  <si>
    <t>Il est prévu de mener les actions suivantes d'ici la fin de l'année prochaine :</t>
  </si>
  <si>
    <t>Il est prévu de mener les actions suivantes dans les 3 ans :</t>
  </si>
  <si>
    <r>
      <rPr>
        <b/>
        <i/>
        <sz val="28"/>
        <color theme="0"/>
        <rFont val="Arial"/>
        <family val="2"/>
      </rPr>
      <t>Document unique d'évaluation des risques</t>
    </r>
    <r>
      <rPr>
        <b/>
        <sz val="28"/>
        <color theme="0"/>
        <rFont val="Arial"/>
        <family val="2"/>
      </rPr>
      <t xml:space="preserve">
- Rappel des risques de l'entreprise -</t>
    </r>
  </si>
  <si>
    <r>
      <t xml:space="preserve">Document unique d'évaluation des risques
</t>
    </r>
    <r>
      <rPr>
        <b/>
        <i/>
        <sz val="28"/>
        <color theme="0"/>
        <rFont val="Arial"/>
        <family val="2"/>
      </rPr>
      <t>- DUER -</t>
    </r>
  </si>
  <si>
    <t>Signature du responsable du site :</t>
  </si>
  <si>
    <t>Signature du responsable du document :</t>
  </si>
  <si>
    <r>
      <rPr>
        <b/>
        <i/>
        <sz val="28"/>
        <rFont val="Arial"/>
        <family val="2"/>
      </rPr>
      <t>Document unique d'évaluation des risques</t>
    </r>
    <r>
      <rPr>
        <b/>
        <sz val="28"/>
        <rFont val="Arial"/>
        <family val="2"/>
      </rPr>
      <t xml:space="preserve">
- Etat des risques et des actions -</t>
    </r>
  </si>
  <si>
    <t>Type de risque :</t>
  </si>
  <si>
    <t>Listes de choix déroulantes (aide à la saisie des onglets précédents) :</t>
  </si>
  <si>
    <t>Délai de réalisation et d'avancement :</t>
  </si>
  <si>
    <t>Fréquence :</t>
  </si>
  <si>
    <t>Gravité :</t>
  </si>
  <si>
    <t>Niveau de maîtrise existant :</t>
  </si>
  <si>
    <t>Coef :</t>
  </si>
  <si>
    <t>Aide au traitement des risques (exemples)</t>
  </si>
  <si>
    <t>Intensité et temps de travail</t>
  </si>
  <si>
    <t>Surcharge de travail</t>
  </si>
  <si>
    <t>Rythmes de travail élevés, difficultés de faire des pauses</t>
  </si>
  <si>
    <t>Nombreuses heures supplémentaires</t>
  </si>
  <si>
    <t>Rappel pendant les congés</t>
  </si>
  <si>
    <t>Longues journées de travail</t>
  </si>
  <si>
    <t>Horaires de travail atypiques, horaires décalés</t>
  </si>
  <si>
    <t>Imprévisibilité des horaires de travail</t>
  </si>
  <si>
    <t>Difficulté de concilier vie professionnelle et privée</t>
  </si>
  <si>
    <t>Exigence de polyvalence peu maîtrisée</t>
  </si>
  <si>
    <t>Objectifs irréalistes ou flous</t>
  </si>
  <si>
    <t>Instructions contradictoires</t>
  </si>
  <si>
    <t>Exigences émotionnelles</t>
  </si>
  <si>
    <t>Exigence de devoir sourire ou de bonne humeur</t>
  </si>
  <si>
    <t>Tensions avec les publics ou clients</t>
  </si>
  <si>
    <t>Contact avec la souffrance ou la détresse humaine</t>
  </si>
  <si>
    <t>Exigence de devoir cacher ses émotions</t>
  </si>
  <si>
    <t>Manque d'autonomie</t>
  </si>
  <si>
    <t>Faibles marges de manœuvre pour faire son travail</t>
  </si>
  <si>
    <t>Rythmes de travail imposés</t>
  </si>
  <si>
    <t>Difficultés pour développer ses compétences</t>
  </si>
  <si>
    <t>Impossibilité de participer aux décisions</t>
  </si>
  <si>
    <t>Rapports sociaux au travail dégradé</t>
  </si>
  <si>
    <t>Relations conflictuelles avec les collègues</t>
  </si>
  <si>
    <t>Relations conflictuelles avec sa hiérarchie</t>
  </si>
  <si>
    <t>Aucune perspective de carrière</t>
  </si>
  <si>
    <t>Climat d'agression verbale, humiliation, harcèlement moral</t>
  </si>
  <si>
    <t>Non reconnaissance du travail fourni, déséquilibre entre efforts fournis et récompenses</t>
  </si>
  <si>
    <t>Non assistance en cas de problèmes</t>
  </si>
  <si>
    <t>Inadéquation des tâches avec la personne</t>
  </si>
  <si>
    <t>Inexistance ou mauvaise évaluation du travail</t>
  </si>
  <si>
    <t>Manque d'attention portée au bien-être des collaborateur.rice.s</t>
  </si>
  <si>
    <t>Conflits de valeurs</t>
  </si>
  <si>
    <t>Impossibilité de pouvoir être fier de son travail, sentiment d'un travail inutile</t>
  </si>
  <si>
    <t>Impossibilité de faire un travail de qualité</t>
  </si>
  <si>
    <t>Insécurité de la situation de travail</t>
  </si>
  <si>
    <t>Peur de perdre son emploi</t>
  </si>
  <si>
    <t>Non maintien du niveau de salaire</t>
  </si>
  <si>
    <t>Contrat de travail précaire</t>
  </si>
  <si>
    <t>Soumission à des restructurations, des changements organsationnels</t>
  </si>
  <si>
    <t>Incertitude sur l'avenir de son métier</t>
  </si>
  <si>
    <t>Exemples de risques psychosociaux :</t>
  </si>
  <si>
    <t>A ce jour, les principaux risques de l'entreprise concernent :</t>
  </si>
  <si>
    <t>Comment obtenir le mot de passe de ce document ?</t>
  </si>
  <si>
    <t>C'est simple, cliquez ici :</t>
  </si>
  <si>
    <t>BpE documents est une entreprise française.</t>
  </si>
  <si>
    <t>contact@business-plan-excel.fr</t>
  </si>
  <si>
    <t>© BpE documents</t>
  </si>
  <si>
    <t>https://www.business-plan-excel.fr/produit/mot-de-passe-duer/</t>
  </si>
  <si>
    <t>Pour déverrouiller ce document, rendez-vous dans le dernier onglet</t>
  </si>
  <si>
    <t>Le mot de passe sera à insérer dans le menu Révision, "Ôter la protection de la feuille" et aussi "Protéger le classeur"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</si>
</sst>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 &quot;##&quot; &quot;##&quot; &quot;##&quot; &quot;##"/>
  </numFmts>
  <fonts count="62" x14ac:knownFonts="1">
    <font>
      <sz val="10"/>
      <name val="Arial"/>
    </font>
    <font>
      <sz val="10"/>
      <name val="Arial"/>
      <family val="2"/>
    </font>
    <font>
      <b/>
      <sz val="10"/>
      <name val="Arial"/>
      <family val="2"/>
    </font>
    <font>
      <u/>
      <sz val="10"/>
      <color indexed="12"/>
      <name val="Arial"/>
      <family val="2"/>
    </font>
    <font>
      <sz val="8"/>
      <name val="Arial"/>
      <family val="2"/>
    </font>
    <font>
      <b/>
      <sz val="16"/>
      <name val="Arial"/>
      <family val="2"/>
    </font>
    <font>
      <sz val="10"/>
      <name val="Arial"/>
      <family val="2"/>
    </font>
    <font>
      <sz val="11"/>
      <name val="Arial"/>
      <family val="2"/>
    </font>
    <font>
      <b/>
      <i/>
      <sz val="14"/>
      <name val="Arial"/>
      <family val="2"/>
    </font>
    <font>
      <b/>
      <i/>
      <sz val="12"/>
      <name val="Arial"/>
      <family val="2"/>
    </font>
    <font>
      <b/>
      <sz val="12"/>
      <color theme="0"/>
      <name val="Arial"/>
      <family val="2"/>
    </font>
    <font>
      <b/>
      <sz val="11"/>
      <color theme="0"/>
      <name val="Arial"/>
      <family val="2"/>
    </font>
    <font>
      <b/>
      <sz val="8"/>
      <color theme="0"/>
      <name val="Arial"/>
      <family val="2"/>
    </font>
    <font>
      <sz val="9"/>
      <name val="Arial"/>
      <family val="2"/>
    </font>
    <font>
      <b/>
      <sz val="11"/>
      <color theme="1"/>
      <name val="Calibri"/>
      <family val="2"/>
      <scheme val="minor"/>
    </font>
    <font>
      <b/>
      <sz val="14"/>
      <color theme="1"/>
      <name val="Calibri"/>
      <family val="2"/>
      <scheme val="minor"/>
    </font>
    <font>
      <i/>
      <sz val="11"/>
      <color rgb="FFFF0000"/>
      <name val="Calibri"/>
      <family val="2"/>
      <scheme val="minor"/>
    </font>
    <font>
      <sz val="16"/>
      <name val="Arial"/>
      <family val="2"/>
    </font>
    <font>
      <b/>
      <sz val="24"/>
      <name val="Arial"/>
      <family val="2"/>
    </font>
    <font>
      <sz val="20"/>
      <name val="Arial"/>
      <family val="2"/>
    </font>
    <font>
      <sz val="14"/>
      <name val="Arial"/>
      <family val="2"/>
    </font>
    <font>
      <sz val="12"/>
      <name val="Arial"/>
      <family val="2"/>
    </font>
    <font>
      <b/>
      <sz val="12"/>
      <name val="Arial"/>
      <family val="2"/>
    </font>
    <font>
      <b/>
      <sz val="12"/>
      <color indexed="8"/>
      <name val="Arial"/>
      <family val="2"/>
    </font>
    <font>
      <sz val="12"/>
      <color indexed="8"/>
      <name val="Arial"/>
      <family val="2"/>
    </font>
    <font>
      <vertAlign val="superscript"/>
      <sz val="12"/>
      <color indexed="8"/>
      <name val="Arial"/>
      <family val="2"/>
    </font>
    <font>
      <b/>
      <u/>
      <sz val="12"/>
      <name val="Arial"/>
      <family val="2"/>
    </font>
    <font>
      <b/>
      <sz val="32"/>
      <name val="Arial"/>
      <family val="2"/>
    </font>
    <font>
      <b/>
      <i/>
      <sz val="20"/>
      <name val="Arial"/>
      <family val="2"/>
    </font>
    <font>
      <b/>
      <i/>
      <sz val="10"/>
      <name val="Arial"/>
      <family val="2"/>
    </font>
    <font>
      <b/>
      <i/>
      <sz val="9"/>
      <name val="Arial"/>
      <family val="2"/>
    </font>
    <font>
      <b/>
      <i/>
      <sz val="24"/>
      <name val="Arial"/>
      <family val="2"/>
    </font>
    <font>
      <sz val="13"/>
      <name val="Arial"/>
      <family val="2"/>
    </font>
    <font>
      <b/>
      <sz val="13"/>
      <name val="Arial"/>
      <family val="2"/>
    </font>
    <font>
      <sz val="11"/>
      <color theme="0"/>
      <name val="Arial"/>
      <family val="2"/>
    </font>
    <font>
      <b/>
      <sz val="14"/>
      <name val="Arial"/>
      <family val="2"/>
    </font>
    <font>
      <b/>
      <sz val="11"/>
      <name val="Arial"/>
      <family val="2"/>
    </font>
    <font>
      <u/>
      <sz val="11"/>
      <name val="Arial"/>
      <family val="2"/>
    </font>
    <font>
      <u/>
      <sz val="11"/>
      <color indexed="18"/>
      <name val="Arial"/>
      <family val="2"/>
    </font>
    <font>
      <sz val="11"/>
      <color indexed="18"/>
      <name val="Arial"/>
      <family val="2"/>
    </font>
    <font>
      <sz val="12"/>
      <color theme="0"/>
      <name val="Arial"/>
      <family val="2"/>
    </font>
    <font>
      <b/>
      <i/>
      <sz val="14"/>
      <color indexed="8"/>
      <name val="Arial"/>
      <family val="2"/>
    </font>
    <font>
      <b/>
      <sz val="14"/>
      <color indexed="9"/>
      <name val="Arial"/>
      <family val="2"/>
    </font>
    <font>
      <b/>
      <sz val="28"/>
      <color theme="0"/>
      <name val="Arial"/>
      <family val="2"/>
    </font>
    <font>
      <sz val="28"/>
      <name val="Arial"/>
      <family val="2"/>
    </font>
    <font>
      <b/>
      <sz val="28"/>
      <name val="Arial"/>
      <family val="2"/>
    </font>
    <font>
      <b/>
      <i/>
      <sz val="28"/>
      <name val="Arial"/>
      <family val="2"/>
    </font>
    <font>
      <i/>
      <sz val="10"/>
      <name val="Arial"/>
      <family val="2"/>
    </font>
    <font>
      <b/>
      <i/>
      <sz val="28"/>
      <color theme="0"/>
      <name val="Arial"/>
      <family val="2"/>
    </font>
    <font>
      <b/>
      <i/>
      <sz val="22"/>
      <color rgb="FFC00000"/>
      <name val="Arial"/>
      <family val="2"/>
    </font>
    <font>
      <b/>
      <sz val="14"/>
      <color theme="0"/>
      <name val="Arial"/>
      <family val="2"/>
    </font>
    <font>
      <b/>
      <i/>
      <sz val="16"/>
      <name val="Arial"/>
      <family val="2"/>
    </font>
    <font>
      <b/>
      <sz val="10"/>
      <color theme="0"/>
      <name val="Arial"/>
      <family val="2"/>
    </font>
    <font>
      <b/>
      <i/>
      <sz val="14"/>
      <color rgb="FFC00000"/>
      <name val="Arial"/>
      <family val="2"/>
    </font>
    <font>
      <b/>
      <sz val="16"/>
      <color rgb="FFC00000"/>
      <name val="Calibri"/>
      <family val="2"/>
      <scheme val="minor"/>
    </font>
    <font>
      <b/>
      <sz val="14"/>
      <color theme="1" tint="0.34998626667073579"/>
      <name val="Calibri"/>
      <family val="2"/>
      <scheme val="minor"/>
    </font>
    <font>
      <i/>
      <sz val="10"/>
      <color theme="1"/>
      <name val="Calibri"/>
      <family val="2"/>
      <scheme val="minor"/>
    </font>
    <font>
      <u/>
      <sz val="10"/>
      <color theme="10"/>
      <name val="Calibri"/>
      <family val="2"/>
      <scheme val="minor"/>
    </font>
    <font>
      <i/>
      <sz val="9"/>
      <color theme="1"/>
      <name val="Calibri"/>
      <family val="2"/>
    </font>
    <font>
      <b/>
      <u/>
      <sz val="12"/>
      <color indexed="12"/>
      <name val="Arial"/>
      <family val="2"/>
    </font>
    <font>
      <b/>
      <u/>
      <sz val="12"/>
      <color theme="10"/>
      <name val="Calibri"/>
      <family val="2"/>
      <scheme val="minor"/>
    </font>
    <font>
      <i/>
      <sz val="10"/>
      <color rgb="FFFF0000"/>
      <name val="Arial"/>
      <family val="2"/>
    </font>
  </fonts>
  <fills count="12">
    <fill>
      <patternFill patternType="none"/>
    </fill>
    <fill>
      <patternFill patternType="gray125"/>
    </fill>
    <fill>
      <patternFill patternType="solid">
        <fgColor indexed="17"/>
        <bgColor indexed="64"/>
      </patternFill>
    </fill>
    <fill>
      <patternFill patternType="solid">
        <fgColor indexed="52"/>
        <bgColor indexed="64"/>
      </patternFill>
    </fill>
    <fill>
      <patternFill patternType="solid">
        <fgColor indexed="10"/>
        <bgColor indexed="64"/>
      </patternFill>
    </fill>
    <fill>
      <patternFill patternType="solid">
        <fgColor indexed="9"/>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1" tint="0.249977111117893"/>
        <bgColor indexed="64"/>
      </patternFill>
    </fill>
  </fills>
  <borders count="38">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9" fontId="6" fillId="0" borderId="0" applyFont="0" applyFill="0" applyBorder="0" applyAlignment="0" applyProtection="0"/>
  </cellStyleXfs>
  <cellXfs count="202">
    <xf numFmtId="0" fontId="0" fillId="0" borderId="0" xfId="0"/>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0" xfId="0" applyFont="1" applyAlignment="1">
      <alignment vertical="center" wrapText="1"/>
    </xf>
    <xf numFmtId="0" fontId="7" fillId="0" borderId="0" xfId="0" applyFont="1"/>
    <xf numFmtId="0" fontId="9" fillId="0" borderId="0" xfId="0" applyFont="1"/>
    <xf numFmtId="0" fontId="9" fillId="0" borderId="0" xfId="0" applyFont="1" applyAlignment="1">
      <alignment horizontal="left" indent="3"/>
    </xf>
    <xf numFmtId="0" fontId="7" fillId="0" borderId="0" xfId="0" applyFont="1" applyAlignment="1">
      <alignment horizontal="center" vertical="center" wrapText="1"/>
    </xf>
    <xf numFmtId="0" fontId="8" fillId="0" borderId="0" xfId="0" applyFont="1"/>
    <xf numFmtId="0" fontId="2" fillId="0" borderId="0" xfId="0" applyFont="1" applyAlignment="1" applyProtection="1">
      <alignment vertical="center" wrapText="1"/>
      <protection locked="0"/>
    </xf>
    <xf numFmtId="0" fontId="1" fillId="0" borderId="0" xfId="0" applyFont="1"/>
    <xf numFmtId="0" fontId="1" fillId="0" borderId="0" xfId="0" applyFont="1" applyAlignment="1">
      <alignment horizontal="left" vertical="center" wrapText="1"/>
    </xf>
    <xf numFmtId="0" fontId="10" fillId="7" borderId="8" xfId="0" applyFont="1" applyFill="1" applyBorder="1" applyAlignment="1">
      <alignment horizontal="left" vertical="center" wrapText="1"/>
    </xf>
    <xf numFmtId="0" fontId="11" fillId="7" borderId="8" xfId="0" applyFont="1" applyFill="1" applyBorder="1" applyAlignment="1">
      <alignment horizontal="left" vertical="center" wrapText="1"/>
    </xf>
    <xf numFmtId="0" fontId="2" fillId="0" borderId="8" xfId="0" applyFont="1" applyBorder="1" applyAlignment="1" applyProtection="1">
      <alignment horizontal="center"/>
      <protection locked="0"/>
    </xf>
    <xf numFmtId="0" fontId="13" fillId="0" borderId="8" xfId="0" applyFont="1" applyBorder="1" applyAlignment="1" applyProtection="1">
      <alignment horizontal="center"/>
      <protection locked="0"/>
    </xf>
    <xf numFmtId="0" fontId="15" fillId="0" borderId="0" xfId="0" applyFont="1"/>
    <xf numFmtId="0" fontId="14" fillId="0" borderId="0" xfId="0" applyFont="1"/>
    <xf numFmtId="0" fontId="16" fillId="0" borderId="0" xfId="0" applyFont="1"/>
    <xf numFmtId="0" fontId="0" fillId="0" borderId="0" xfId="0" applyAlignment="1">
      <alignment horizontal="center"/>
    </xf>
    <xf numFmtId="0" fontId="1" fillId="0" borderId="0" xfId="0" applyFont="1" applyAlignment="1">
      <alignment horizontal="center"/>
    </xf>
    <xf numFmtId="0" fontId="1" fillId="0" borderId="14" xfId="0" applyFont="1" applyBorder="1"/>
    <xf numFmtId="0" fontId="1" fillId="0" borderId="1" xfId="0" applyFont="1" applyBorder="1"/>
    <xf numFmtId="0" fontId="17" fillId="0" borderId="1" xfId="0" applyFont="1" applyBorder="1" applyAlignment="1">
      <alignment horizontal="center"/>
    </xf>
    <xf numFmtId="0" fontId="1" fillId="0" borderId="1" xfId="0" applyFont="1" applyBorder="1" applyAlignment="1">
      <alignment horizontal="center"/>
    </xf>
    <xf numFmtId="0" fontId="1" fillId="0" borderId="15" xfId="0" applyFont="1" applyBorder="1"/>
    <xf numFmtId="0" fontId="1" fillId="0" borderId="7" xfId="0" applyFont="1" applyBorder="1"/>
    <xf numFmtId="0" fontId="18" fillId="0" borderId="5" xfId="0" applyFont="1" applyBorder="1"/>
    <xf numFmtId="0" fontId="19" fillId="0" borderId="5" xfId="0" applyFont="1" applyBorder="1"/>
    <xf numFmtId="0" fontId="19" fillId="0" borderId="0" xfId="0" applyFont="1" applyAlignment="1">
      <alignment horizontal="center" vertical="center" wrapText="1"/>
    </xf>
    <xf numFmtId="0" fontId="19" fillId="0" borderId="0" xfId="0" applyFont="1"/>
    <xf numFmtId="0" fontId="1" fillId="0" borderId="4" xfId="0" applyFont="1" applyBorder="1"/>
    <xf numFmtId="0" fontId="21" fillId="0" borderId="0" xfId="0" applyFont="1" applyAlignment="1">
      <alignment horizontal="left" indent="3"/>
    </xf>
    <xf numFmtId="0" fontId="5" fillId="0" borderId="0" xfId="0" applyFont="1" applyAlignment="1">
      <alignment horizontal="center"/>
    </xf>
    <xf numFmtId="0" fontId="17" fillId="0" borderId="5" xfId="0" applyFont="1" applyBorder="1" applyAlignment="1">
      <alignment horizontal="center"/>
    </xf>
    <xf numFmtId="0" fontId="21" fillId="0" borderId="0" xfId="0" applyFont="1" applyAlignment="1">
      <alignment horizontal="left" vertical="center" wrapText="1" indent="3"/>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14" fontId="1" fillId="0" borderId="5" xfId="0" applyNumberFormat="1" applyFont="1" applyBorder="1" applyAlignment="1">
      <alignment horizontal="center" vertical="center" wrapText="1"/>
    </xf>
    <xf numFmtId="0" fontId="5" fillId="0" borderId="0" xfId="0" applyFont="1" applyAlignment="1">
      <alignment vertical="center" wrapText="1"/>
    </xf>
    <xf numFmtId="0" fontId="21" fillId="0" borderId="0" xfId="0" applyFont="1" applyAlignment="1" applyProtection="1">
      <alignment horizontal="left" indent="3"/>
      <protection locked="0"/>
    </xf>
    <xf numFmtId="0" fontId="1" fillId="0" borderId="0" xfId="0" applyFont="1" applyAlignment="1">
      <alignment horizontal="center" vertical="center" wrapText="1"/>
    </xf>
    <xf numFmtId="0" fontId="1" fillId="0" borderId="4" xfId="0" applyFont="1" applyBorder="1" applyAlignment="1">
      <alignment horizontal="center" vertical="center" wrapText="1"/>
    </xf>
    <xf numFmtId="0" fontId="3" fillId="0" borderId="4" xfId="1" applyBorder="1" applyAlignment="1" applyProtection="1">
      <alignment horizontal="center" vertical="center" wrapText="1"/>
    </xf>
    <xf numFmtId="0" fontId="17" fillId="0" borderId="4" xfId="0" applyFont="1" applyBorder="1" applyAlignment="1">
      <alignment vertical="center" wrapText="1"/>
    </xf>
    <xf numFmtId="0" fontId="3" fillId="0" borderId="0" xfId="1" applyBorder="1" applyAlignment="1" applyProtection="1">
      <alignment horizontal="center" vertical="center" wrapText="1"/>
    </xf>
    <xf numFmtId="0" fontId="17" fillId="0" borderId="0" xfId="0" applyFont="1" applyAlignment="1">
      <alignment vertical="center" wrapText="1"/>
    </xf>
    <xf numFmtId="0" fontId="1" fillId="0" borderId="0" xfId="0" applyFont="1" applyAlignment="1" applyProtection="1">
      <alignment horizontal="center" vertical="center" wrapText="1"/>
      <protection locked="0"/>
    </xf>
    <xf numFmtId="0" fontId="5" fillId="0" borderId="0" xfId="0" applyFont="1" applyAlignment="1" applyProtection="1">
      <alignment vertical="center" wrapText="1"/>
      <protection locked="0"/>
    </xf>
    <xf numFmtId="0" fontId="17" fillId="0" borderId="0" xfId="0" applyFont="1" applyProtection="1">
      <protection locked="0"/>
    </xf>
    <xf numFmtId="0" fontId="5" fillId="0" borderId="0" xfId="0" applyFont="1"/>
    <xf numFmtId="0" fontId="1" fillId="0" borderId="0" xfId="0" applyFont="1" applyProtection="1">
      <protection locked="0"/>
    </xf>
    <xf numFmtId="0" fontId="3" fillId="0" borderId="0" xfId="1" applyBorder="1" applyAlignment="1" applyProtection="1">
      <protection locked="0"/>
    </xf>
    <xf numFmtId="0" fontId="3" fillId="0" borderId="0" xfId="1" applyBorder="1" applyAlignment="1" applyProtection="1"/>
    <xf numFmtId="0" fontId="1" fillId="0" borderId="16" xfId="0" applyFont="1" applyBorder="1" applyAlignment="1">
      <alignment horizontal="center" vertical="center" wrapText="1"/>
    </xf>
    <xf numFmtId="0" fontId="3" fillId="0" borderId="4" xfId="1" applyBorder="1" applyAlignment="1" applyProtection="1"/>
    <xf numFmtId="0" fontId="1" fillId="0" borderId="3" xfId="0" applyFont="1" applyBorder="1" applyAlignment="1">
      <alignment horizontal="center" vertical="center" wrapText="1"/>
    </xf>
    <xf numFmtId="0" fontId="1" fillId="0" borderId="0" xfId="0" applyFont="1" applyProtection="1">
      <protection hidden="1"/>
    </xf>
    <xf numFmtId="0" fontId="23" fillId="0" borderId="8" xfId="0" applyFont="1" applyBorder="1" applyAlignment="1" applyProtection="1">
      <alignment horizontal="left" vertical="center" wrapText="1" readingOrder="1"/>
      <protection hidden="1"/>
    </xf>
    <xf numFmtId="0" fontId="21" fillId="0" borderId="8" xfId="0" applyFont="1" applyBorder="1" applyAlignment="1" applyProtection="1">
      <alignment horizontal="left" vertical="center" wrapText="1"/>
      <protection hidden="1"/>
    </xf>
    <xf numFmtId="0" fontId="24" fillId="0" borderId="8" xfId="0" quotePrefix="1" applyFont="1" applyBorder="1" applyAlignment="1" applyProtection="1">
      <alignment horizontal="left" vertical="center" wrapText="1" readingOrder="1"/>
      <protection hidden="1"/>
    </xf>
    <xf numFmtId="0" fontId="22" fillId="0" borderId="8" xfId="0" applyFont="1" applyBorder="1" applyAlignment="1" applyProtection="1">
      <alignment horizontal="left" vertical="center" wrapText="1" readingOrder="1"/>
      <protection hidden="1"/>
    </xf>
    <xf numFmtId="0" fontId="21" fillId="0" borderId="8" xfId="0" quotePrefix="1" applyFont="1" applyBorder="1" applyAlignment="1" applyProtection="1">
      <alignment horizontal="left" vertical="center" wrapText="1"/>
      <protection hidden="1"/>
    </xf>
    <xf numFmtId="0" fontId="22" fillId="0" borderId="8" xfId="0" quotePrefix="1" applyFont="1" applyBorder="1" applyAlignment="1" applyProtection="1">
      <alignment horizontal="left" vertical="center" wrapText="1" readingOrder="1"/>
      <protection hidden="1"/>
    </xf>
    <xf numFmtId="0" fontId="21" fillId="0" borderId="8" xfId="0" applyFont="1" applyBorder="1" applyAlignment="1" applyProtection="1">
      <alignment horizontal="left" vertical="center"/>
      <protection hidden="1"/>
    </xf>
    <xf numFmtId="0" fontId="24" fillId="0" borderId="8" xfId="0" applyFont="1" applyBorder="1" applyAlignment="1" applyProtection="1">
      <alignment horizontal="left" vertical="center" wrapText="1" readingOrder="1"/>
      <protection hidden="1"/>
    </xf>
    <xf numFmtId="0" fontId="24" fillId="0" borderId="8" xfId="0" applyFont="1" applyBorder="1" applyAlignment="1" applyProtection="1">
      <alignment horizontal="left" vertical="center"/>
      <protection hidden="1"/>
    </xf>
    <xf numFmtId="0" fontId="21" fillId="0" borderId="0" xfId="0" applyFont="1" applyAlignment="1" applyProtection="1">
      <alignment horizontal="left" vertical="center"/>
      <protection hidden="1"/>
    </xf>
    <xf numFmtId="0" fontId="29" fillId="0" borderId="0" xfId="0" applyFont="1" applyAlignment="1">
      <alignment horizontal="right" vertical="center"/>
    </xf>
    <xf numFmtId="0" fontId="30" fillId="0" borderId="0" xfId="0" applyFont="1" applyAlignment="1">
      <alignment horizontal="right" vertical="center"/>
    </xf>
    <xf numFmtId="9" fontId="1" fillId="9" borderId="8" xfId="2" applyFont="1" applyFill="1" applyBorder="1" applyAlignment="1" applyProtection="1">
      <alignment horizontal="center"/>
    </xf>
    <xf numFmtId="0" fontId="31" fillId="0" borderId="0" xfId="0" applyFont="1"/>
    <xf numFmtId="0" fontId="28" fillId="0" borderId="23" xfId="0" applyFont="1" applyBorder="1" applyAlignment="1">
      <alignment horizontal="left" vertical="top"/>
    </xf>
    <xf numFmtId="0" fontId="29" fillId="0" borderId="0" xfId="0" applyFont="1" applyAlignment="1">
      <alignment vertical="top"/>
    </xf>
    <xf numFmtId="0" fontId="31" fillId="0" borderId="24" xfId="0" applyFont="1" applyBorder="1"/>
    <xf numFmtId="0" fontId="32" fillId="0" borderId="8" xfId="0" applyFont="1" applyBorder="1" applyAlignment="1" applyProtection="1">
      <alignment vertical="center" wrapText="1"/>
      <protection locked="0"/>
    </xf>
    <xf numFmtId="0" fontId="33" fillId="0" borderId="8" xfId="0" applyFont="1" applyBorder="1" applyAlignment="1" applyProtection="1">
      <alignment vertical="center" wrapText="1"/>
      <protection locked="0"/>
    </xf>
    <xf numFmtId="0" fontId="33" fillId="9" borderId="8" xfId="0" applyFont="1" applyFill="1" applyBorder="1" applyAlignment="1">
      <alignment horizontal="left" vertical="center" wrapText="1"/>
    </xf>
    <xf numFmtId="0" fontId="20" fillId="0" borderId="0" xfId="0" applyFont="1" applyAlignment="1">
      <alignment horizontal="left" vertical="center"/>
    </xf>
    <xf numFmtId="0" fontId="34" fillId="0" borderId="0" xfId="0" applyFont="1" applyAlignment="1">
      <alignment horizontal="center" vertical="center" wrapText="1"/>
    </xf>
    <xf numFmtId="0" fontId="34" fillId="0" borderId="0" xfId="0" applyFont="1"/>
    <xf numFmtId="9" fontId="1" fillId="9" borderId="8" xfId="2" applyFont="1" applyFill="1" applyBorder="1" applyAlignment="1" applyProtection="1">
      <alignment horizontal="center" vertical="center"/>
    </xf>
    <xf numFmtId="0" fontId="1" fillId="0" borderId="0" xfId="0" applyFont="1" applyAlignment="1">
      <alignment horizontal="left" vertical="center"/>
    </xf>
    <xf numFmtId="0" fontId="36" fillId="0" borderId="0" xfId="0" applyFont="1" applyAlignment="1">
      <alignment horizontal="center" vertical="center" wrapText="1"/>
    </xf>
    <xf numFmtId="0" fontId="37" fillId="0" borderId="0" xfId="0" applyFont="1" applyAlignment="1">
      <alignment horizontal="center" vertical="center" wrapText="1"/>
    </xf>
    <xf numFmtId="0" fontId="38" fillId="5" borderId="0" xfId="0" applyFont="1" applyFill="1" applyAlignment="1">
      <alignment horizontal="center" vertical="center" wrapText="1"/>
    </xf>
    <xf numFmtId="0" fontId="39" fillId="0" borderId="0" xfId="0" applyFont="1" applyAlignment="1">
      <alignment horizontal="center" vertical="center" wrapText="1"/>
    </xf>
    <xf numFmtId="0" fontId="20" fillId="0" borderId="0" xfId="0" applyFont="1" applyAlignment="1">
      <alignment horizontal="left" vertical="center" wrapText="1"/>
    </xf>
    <xf numFmtId="0" fontId="20" fillId="0" borderId="0" xfId="0" applyFont="1" applyAlignment="1" applyProtection="1">
      <alignment horizontal="left" vertical="center"/>
      <protection locked="0"/>
    </xf>
    <xf numFmtId="0" fontId="36" fillId="8" borderId="18" xfId="0" applyFont="1" applyFill="1" applyBorder="1" applyAlignment="1">
      <alignment horizontal="center" vertical="center" wrapText="1"/>
    </xf>
    <xf numFmtId="0" fontId="36" fillId="8" borderId="17" xfId="0" applyFont="1" applyFill="1" applyBorder="1" applyAlignment="1">
      <alignment horizontal="center" vertical="center" wrapText="1"/>
    </xf>
    <xf numFmtId="0" fontId="36" fillId="8" borderId="22" xfId="0" applyFont="1" applyFill="1" applyBorder="1" applyAlignment="1">
      <alignment horizontal="center" vertical="center" wrapText="1"/>
    </xf>
    <xf numFmtId="0" fontId="36" fillId="0" borderId="25" xfId="0" applyFont="1" applyBorder="1" applyAlignment="1">
      <alignment horizontal="center" vertical="center" wrapText="1"/>
    </xf>
    <xf numFmtId="0" fontId="7" fillId="0" borderId="20" xfId="0" applyFont="1" applyBorder="1" applyAlignment="1">
      <alignment horizontal="center" vertical="center" wrapText="1"/>
    </xf>
    <xf numFmtId="0" fontId="36" fillId="0" borderId="19" xfId="0" applyFont="1" applyBorder="1" applyAlignment="1">
      <alignment horizontal="center" vertical="center" wrapText="1"/>
    </xf>
    <xf numFmtId="1" fontId="7" fillId="0" borderId="20" xfId="0" applyNumberFormat="1" applyFont="1" applyBorder="1" applyAlignment="1">
      <alignment horizontal="center" vertical="center" wrapText="1"/>
    </xf>
    <xf numFmtId="0" fontId="36" fillId="0" borderId="23" xfId="0" applyFont="1" applyBorder="1" applyAlignment="1">
      <alignment horizontal="center"/>
    </xf>
    <xf numFmtId="0" fontId="7" fillId="0" borderId="20" xfId="0" applyFont="1" applyBorder="1" applyAlignment="1">
      <alignment horizontal="center"/>
    </xf>
    <xf numFmtId="0" fontId="7" fillId="0" borderId="21" xfId="0" applyFont="1" applyBorder="1" applyAlignment="1">
      <alignment horizontal="center" vertical="center" wrapText="1"/>
    </xf>
    <xf numFmtId="1" fontId="7" fillId="0" borderId="21" xfId="0" applyNumberFormat="1" applyFont="1" applyBorder="1" applyAlignment="1">
      <alignment horizontal="center" vertical="center" wrapText="1"/>
    </xf>
    <xf numFmtId="0" fontId="36" fillId="0" borderId="24" xfId="0" applyFont="1" applyBorder="1" applyAlignment="1">
      <alignment horizontal="center"/>
    </xf>
    <xf numFmtId="0" fontId="7" fillId="0" borderId="21" xfId="0" applyFont="1" applyBorder="1" applyAlignment="1">
      <alignment horizontal="center"/>
    </xf>
    <xf numFmtId="0" fontId="36"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36" fillId="0" borderId="4" xfId="0" applyFont="1" applyBorder="1" applyAlignment="1">
      <alignment horizontal="center" vertical="center" wrapText="1"/>
    </xf>
    <xf numFmtId="1" fontId="7" fillId="0" borderId="17" xfId="0" applyNumberFormat="1" applyFont="1" applyBorder="1" applyAlignment="1">
      <alignment horizontal="center" vertical="center" wrapText="1"/>
    </xf>
    <xf numFmtId="0" fontId="36" fillId="0" borderId="9" xfId="0" applyFont="1" applyBorder="1" applyAlignment="1">
      <alignment horizontal="center"/>
    </xf>
    <xf numFmtId="0" fontId="7" fillId="0" borderId="17" xfId="0" applyFont="1" applyBorder="1" applyAlignment="1">
      <alignment horizontal="center"/>
    </xf>
    <xf numFmtId="0" fontId="7" fillId="0" borderId="1" xfId="0" applyFont="1" applyBorder="1"/>
    <xf numFmtId="0" fontId="7" fillId="0" borderId="1" xfId="0" applyFont="1" applyBorder="1" applyAlignment="1">
      <alignment horizontal="center" vertical="center" wrapText="1"/>
    </xf>
    <xf numFmtId="0" fontId="44" fillId="0" borderId="0" xfId="0" applyFont="1" applyProtection="1">
      <protection hidden="1"/>
    </xf>
    <xf numFmtId="0" fontId="47" fillId="0" borderId="0" xfId="0" applyFont="1"/>
    <xf numFmtId="0" fontId="20" fillId="0" borderId="0" xfId="0" quotePrefix="1" applyFont="1" applyAlignment="1" applyProtection="1">
      <alignment horizontal="left" vertical="center"/>
      <protection locked="0"/>
    </xf>
    <xf numFmtId="0" fontId="49" fillId="0" borderId="0" xfId="0" applyFont="1" applyAlignment="1" applyProtection="1">
      <alignment vertical="top"/>
      <protection hidden="1"/>
    </xf>
    <xf numFmtId="0" fontId="50" fillId="10" borderId="8" xfId="0" applyFont="1" applyFill="1" applyBorder="1" applyAlignment="1" applyProtection="1">
      <alignment horizontal="left" vertical="center"/>
      <protection hidden="1"/>
    </xf>
    <xf numFmtId="0" fontId="51" fillId="0" borderId="0" xfId="0" applyFont="1" applyAlignment="1">
      <alignment horizontal="left" vertical="center"/>
    </xf>
    <xf numFmtId="0" fontId="32" fillId="0" borderId="36" xfId="0" applyFont="1" applyBorder="1" applyAlignment="1" applyProtection="1">
      <alignment vertical="center" wrapText="1"/>
      <protection locked="0"/>
    </xf>
    <xf numFmtId="0" fontId="32" fillId="0" borderId="37" xfId="0" applyFont="1" applyBorder="1" applyAlignment="1" applyProtection="1">
      <alignment vertical="center" wrapText="1"/>
      <protection locked="0"/>
    </xf>
    <xf numFmtId="0" fontId="35" fillId="0" borderId="8" xfId="0" applyFont="1" applyBorder="1" applyAlignment="1" applyProtection="1">
      <alignment horizontal="center" vertical="center" wrapText="1"/>
      <protection hidden="1"/>
    </xf>
    <xf numFmtId="0" fontId="1" fillId="0" borderId="9" xfId="0" applyFont="1" applyBorder="1" applyAlignment="1">
      <alignment horizontal="center" vertical="center"/>
    </xf>
    <xf numFmtId="0" fontId="1" fillId="0" borderId="0" xfId="0" applyFont="1" applyAlignment="1">
      <alignment horizontal="center" vertical="center"/>
    </xf>
    <xf numFmtId="0" fontId="0" fillId="0" borderId="0" xfId="0" applyAlignment="1">
      <alignment vertical="center"/>
    </xf>
    <xf numFmtId="0" fontId="52" fillId="11" borderId="0" xfId="0" applyFont="1" applyFill="1" applyAlignment="1">
      <alignment vertical="center"/>
    </xf>
    <xf numFmtId="0" fontId="52" fillId="11" borderId="0" xfId="0" applyFont="1" applyFill="1" applyAlignment="1">
      <alignment horizontal="center" vertical="center"/>
    </xf>
    <xf numFmtId="0" fontId="1" fillId="0" borderId="37" xfId="0" applyFont="1" applyBorder="1" applyAlignment="1">
      <alignment horizontal="center"/>
    </xf>
    <xf numFmtId="0" fontId="36" fillId="0" borderId="0" xfId="0" applyFont="1" applyProtection="1">
      <protection hidden="1"/>
    </xf>
    <xf numFmtId="0" fontId="7" fillId="0" borderId="0" xfId="0" applyFont="1" applyProtection="1">
      <protection hidden="1"/>
    </xf>
    <xf numFmtId="0" fontId="53" fillId="0" borderId="0" xfId="0" applyFont="1" applyProtection="1">
      <protection hidden="1"/>
    </xf>
    <xf numFmtId="0" fontId="54" fillId="0" borderId="0" xfId="0" applyFont="1"/>
    <xf numFmtId="0" fontId="55" fillId="0" borderId="0" xfId="0" applyFont="1"/>
    <xf numFmtId="0" fontId="56" fillId="0" borderId="0" xfId="0" applyFont="1"/>
    <xf numFmtId="0" fontId="57" fillId="0" borderId="0" xfId="1" applyFont="1" applyAlignment="1" applyProtection="1"/>
    <xf numFmtId="0" fontId="58" fillId="0" borderId="0" xfId="0" applyFont="1"/>
    <xf numFmtId="0" fontId="1" fillId="0" borderId="8" xfId="0" applyFont="1" applyBorder="1" applyProtection="1">
      <protection locked="0"/>
    </xf>
    <xf numFmtId="0" fontId="1" fillId="0" borderId="8" xfId="0" applyFont="1" applyBorder="1" applyAlignment="1" applyProtection="1">
      <alignment horizontal="center"/>
      <protection locked="0"/>
    </xf>
    <xf numFmtId="0" fontId="0" fillId="0" borderId="8" xfId="0" applyBorder="1" applyProtection="1">
      <protection locked="0"/>
    </xf>
    <xf numFmtId="0" fontId="0" fillId="0" borderId="8" xfId="0" applyBorder="1" applyAlignment="1" applyProtection="1">
      <alignment horizontal="center"/>
      <protection locked="0"/>
    </xf>
    <xf numFmtId="0" fontId="1" fillId="0" borderId="8" xfId="0" applyFont="1" applyBorder="1" applyAlignment="1" applyProtection="1">
      <alignment horizontal="left" vertical="center"/>
      <protection locked="0"/>
    </xf>
    <xf numFmtId="0" fontId="1" fillId="0" borderId="8" xfId="0" applyFont="1" applyBorder="1" applyAlignment="1" applyProtection="1">
      <alignment horizontal="center" vertical="center"/>
      <protection locked="0"/>
    </xf>
    <xf numFmtId="0" fontId="1" fillId="0" borderId="8" xfId="0" applyFont="1" applyBorder="1" applyAlignment="1" applyProtection="1">
      <alignment horizontal="left" vertical="center" wrapText="1"/>
      <protection locked="0"/>
    </xf>
    <xf numFmtId="0" fontId="1" fillId="0" borderId="36" xfId="0" applyFont="1" applyBorder="1" applyProtection="1">
      <protection locked="0"/>
    </xf>
    <xf numFmtId="0" fontId="17"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vertical="center" wrapText="1"/>
    </xf>
    <xf numFmtId="0" fontId="43" fillId="11" borderId="32" xfId="0" applyFont="1" applyFill="1" applyBorder="1" applyAlignment="1">
      <alignment horizontal="center" vertical="center" wrapText="1"/>
    </xf>
    <xf numFmtId="0" fontId="43" fillId="11" borderId="9" xfId="0" applyFont="1" applyFill="1" applyBorder="1" applyAlignment="1">
      <alignment horizontal="center" vertical="center"/>
    </xf>
    <xf numFmtId="0" fontId="43" fillId="11" borderId="33" xfId="0" applyFont="1" applyFill="1" applyBorder="1" applyAlignment="1">
      <alignment horizontal="center" vertical="center"/>
    </xf>
    <xf numFmtId="0" fontId="43" fillId="11" borderId="34" xfId="0" applyFont="1" applyFill="1" applyBorder="1" applyAlignment="1">
      <alignment horizontal="center" vertical="center"/>
    </xf>
    <xf numFmtId="0" fontId="43" fillId="11" borderId="23" xfId="0" applyFont="1" applyFill="1" applyBorder="1" applyAlignment="1">
      <alignment horizontal="center" vertical="center"/>
    </xf>
    <xf numFmtId="0" fontId="43" fillId="11" borderId="35" xfId="0" applyFont="1" applyFill="1" applyBorder="1" applyAlignment="1">
      <alignment horizontal="center" vertical="center"/>
    </xf>
    <xf numFmtId="0" fontId="20" fillId="0" borderId="0" xfId="0" applyFont="1" applyAlignment="1" applyProtection="1">
      <alignment horizontal="left"/>
      <protection locked="0"/>
    </xf>
    <xf numFmtId="0" fontId="21" fillId="0" borderId="0" xfId="0" applyFont="1" applyAlignment="1" applyProtection="1">
      <alignment horizontal="left"/>
      <protection locked="0"/>
    </xf>
    <xf numFmtId="164" fontId="21" fillId="0" borderId="0" xfId="0" applyNumberFormat="1" applyFont="1" applyAlignment="1" applyProtection="1">
      <alignment horizontal="left"/>
      <protection locked="0"/>
    </xf>
    <xf numFmtId="0" fontId="43" fillId="10" borderId="32" xfId="0" applyFont="1" applyFill="1" applyBorder="1" applyAlignment="1">
      <alignment horizontal="center" vertical="center" wrapText="1"/>
    </xf>
    <xf numFmtId="0" fontId="43" fillId="10" borderId="9" xfId="0" applyFont="1" applyFill="1" applyBorder="1" applyAlignment="1">
      <alignment horizontal="center" vertical="center" wrapText="1"/>
    </xf>
    <xf numFmtId="0" fontId="43" fillId="10" borderId="34" xfId="0" applyFont="1" applyFill="1" applyBorder="1" applyAlignment="1">
      <alignment horizontal="center" vertical="center" wrapText="1"/>
    </xf>
    <xf numFmtId="0" fontId="43" fillId="10" borderId="23" xfId="0" applyFont="1" applyFill="1" applyBorder="1" applyAlignment="1">
      <alignment horizontal="center" vertical="center" wrapText="1"/>
    </xf>
    <xf numFmtId="0" fontId="31" fillId="0" borderId="0" xfId="0" applyFont="1" applyAlignment="1">
      <alignment horizontal="center"/>
    </xf>
    <xf numFmtId="0" fontId="10" fillId="6" borderId="11" xfId="0" applyFont="1" applyFill="1" applyBorder="1" applyAlignment="1">
      <alignment horizontal="center" vertical="center" wrapText="1"/>
    </xf>
    <xf numFmtId="0" fontId="40" fillId="6" borderId="12"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7" fillId="0" borderId="28" xfId="0" applyFont="1" applyBorder="1" applyAlignment="1">
      <alignment horizontal="center" vertical="center" wrapText="1" shrinkToFit="1"/>
    </xf>
    <xf numFmtId="0" fontId="7" fillId="0" borderId="29" xfId="0" applyFont="1" applyBorder="1" applyAlignment="1">
      <alignment horizontal="center" vertical="center" wrapText="1" shrinkToFit="1"/>
    </xf>
    <xf numFmtId="0" fontId="31" fillId="0" borderId="0" xfId="0" applyFont="1" applyAlignment="1">
      <alignment horizontal="center" vertical="center"/>
    </xf>
    <xf numFmtId="0" fontId="40" fillId="6" borderId="13" xfId="0" applyFont="1" applyFill="1" applyBorder="1" applyAlignment="1">
      <alignment horizontal="center" vertical="center" wrapText="1"/>
    </xf>
    <xf numFmtId="0" fontId="36" fillId="0" borderId="2" xfId="0" applyFont="1" applyBorder="1" applyAlignment="1">
      <alignment horizontal="center" vertical="center" wrapText="1" shrinkToFit="1"/>
    </xf>
    <xf numFmtId="0" fontId="36" fillId="0" borderId="10" xfId="0" applyFont="1" applyBorder="1" applyAlignment="1">
      <alignment horizontal="center" vertical="center" wrapText="1" shrinkToFit="1"/>
    </xf>
    <xf numFmtId="0" fontId="10" fillId="6" borderId="26" xfId="0" applyFont="1" applyFill="1" applyBorder="1" applyAlignment="1">
      <alignment horizontal="center" vertical="center" wrapText="1"/>
    </xf>
    <xf numFmtId="0" fontId="40" fillId="6" borderId="27" xfId="0" applyFont="1" applyFill="1" applyBorder="1" applyAlignment="1">
      <alignment horizontal="center" vertical="center" wrapText="1"/>
    </xf>
    <xf numFmtId="0" fontId="36" fillId="0" borderId="28" xfId="0" applyFont="1" applyBorder="1" applyAlignment="1">
      <alignment horizontal="center" vertical="center" wrapText="1" shrinkToFit="1"/>
    </xf>
    <xf numFmtId="0" fontId="36" fillId="0" borderId="29" xfId="0" applyFont="1" applyBorder="1" applyAlignment="1">
      <alignment horizontal="center" vertical="center" wrapText="1" shrinkToFit="1"/>
    </xf>
    <xf numFmtId="0" fontId="36" fillId="0" borderId="6" xfId="0" applyFont="1" applyBorder="1" applyAlignment="1">
      <alignment horizontal="center" vertical="center" wrapText="1" shrinkToFit="1"/>
    </xf>
    <xf numFmtId="0" fontId="36" fillId="5" borderId="6" xfId="0" applyFont="1" applyFill="1" applyBorder="1" applyAlignment="1">
      <alignment horizontal="center" vertical="center" wrapText="1" shrinkToFit="1"/>
    </xf>
    <xf numFmtId="0" fontId="36" fillId="5" borderId="2" xfId="0" applyFont="1" applyFill="1" applyBorder="1" applyAlignment="1">
      <alignment horizontal="center" vertical="center" wrapText="1" shrinkToFit="1"/>
    </xf>
    <xf numFmtId="0" fontId="10" fillId="6" borderId="30"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42" fillId="2" borderId="10" xfId="0" applyFont="1" applyFill="1" applyBorder="1" applyAlignment="1">
      <alignment horizontal="center" vertical="center" wrapText="1"/>
    </xf>
    <xf numFmtId="0" fontId="42" fillId="2" borderId="6" xfId="0" applyFont="1" applyFill="1" applyBorder="1" applyAlignment="1">
      <alignment horizontal="center" vertical="center" wrapText="1"/>
    </xf>
    <xf numFmtId="0" fontId="42" fillId="3" borderId="10" xfId="0" applyFont="1" applyFill="1" applyBorder="1" applyAlignment="1">
      <alignment horizontal="center" vertical="center" wrapText="1"/>
    </xf>
    <xf numFmtId="0" fontId="42" fillId="3" borderId="6" xfId="0" applyFont="1" applyFill="1" applyBorder="1" applyAlignment="1">
      <alignment horizontal="center" vertical="center" wrapText="1"/>
    </xf>
    <xf numFmtId="0" fontId="42" fillId="4" borderId="10" xfId="0" applyFont="1" applyFill="1" applyBorder="1" applyAlignment="1">
      <alignment horizontal="center" vertical="center" wrapText="1"/>
    </xf>
    <xf numFmtId="0" fontId="42" fillId="4" borderId="6" xfId="0" applyFont="1" applyFill="1" applyBorder="1" applyAlignment="1">
      <alignment horizontal="center" vertical="center" wrapText="1"/>
    </xf>
    <xf numFmtId="0" fontId="41" fillId="0" borderId="0" xfId="0" applyFont="1" applyAlignment="1">
      <alignment horizontal="center" vertical="center" readingOrder="1"/>
    </xf>
    <xf numFmtId="0" fontId="10" fillId="6" borderId="10"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20" fillId="0" borderId="10" xfId="0" applyFont="1" applyBorder="1" applyAlignment="1">
      <alignment horizontal="center" vertical="center" wrapText="1"/>
    </xf>
    <xf numFmtId="0" fontId="20" fillId="0" borderId="6" xfId="0" applyFont="1" applyBorder="1" applyAlignment="1">
      <alignment horizontal="center" vertical="center" wrapText="1"/>
    </xf>
    <xf numFmtId="0" fontId="20" fillId="5" borderId="10"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0" borderId="0" xfId="0" applyFont="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20" fillId="0" borderId="0" xfId="0" applyFont="1" applyAlignment="1" applyProtection="1">
      <alignment horizontal="left" vertical="center"/>
      <protection locked="0"/>
    </xf>
    <xf numFmtId="0" fontId="28" fillId="0" borderId="0" xfId="0" applyFont="1" applyAlignment="1">
      <alignment horizontal="left" vertical="top"/>
    </xf>
    <xf numFmtId="0" fontId="45" fillId="0" borderId="0" xfId="0" applyFont="1" applyAlignment="1">
      <alignment horizontal="center" vertical="center" wrapText="1"/>
    </xf>
    <xf numFmtId="0" fontId="45" fillId="0" borderId="0" xfId="0" applyFont="1" applyAlignment="1">
      <alignment horizontal="center" vertical="center"/>
    </xf>
    <xf numFmtId="0" fontId="27" fillId="0" borderId="0" xfId="0" applyFont="1" applyAlignment="1">
      <alignment horizontal="center" vertical="center"/>
    </xf>
    <xf numFmtId="0" fontId="59" fillId="0" borderId="0" xfId="1" applyFont="1" applyAlignment="1" applyProtection="1">
      <alignment horizontal="left"/>
    </xf>
    <xf numFmtId="0" fontId="60" fillId="0" borderId="0" xfId="1" applyFont="1" applyAlignment="1" applyProtection="1">
      <alignment horizontal="left"/>
    </xf>
    <xf numFmtId="0" fontId="61" fillId="0" borderId="0" xfId="0" applyFont="1"/>
  </cellXfs>
  <cellStyles count="3">
    <cellStyle name="Lien hypertexte" xfId="1" builtinId="8"/>
    <cellStyle name="Normal" xfId="0" builtinId="0"/>
    <cellStyle name="Pourcentage" xfId="2" builtinId="5"/>
  </cellStyles>
  <dxfs count="27">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658091</xdr:colOff>
      <xdr:row>4</xdr:row>
      <xdr:rowOff>78501</xdr:rowOff>
    </xdr:to>
    <xdr:pic>
      <xdr:nvPicPr>
        <xdr:cNvPr id="2" name="Image 1">
          <a:extLst>
            <a:ext uri="{FF2B5EF4-FFF2-40B4-BE49-F238E27FC236}">
              <a16:creationId xmlns:a16="http://schemas.microsoft.com/office/drawing/2014/main" id="{6AB3EA69-B5C4-4F34-BFFD-1A2E09760F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182091" cy="7262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business-plan-excel.fr/produit/mot-de-passe-duer/" TargetMode="External"/><Relationship Id="rId1" Type="http://schemas.openxmlformats.org/officeDocument/2006/relationships/hyperlink" Target="mailto:contact@business-plan-excel.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B1:K84"/>
  <sheetViews>
    <sheetView showGridLines="0" tabSelected="1" zoomScaleNormal="100" workbookViewId="0">
      <selection activeCell="D12" sqref="D12:G12"/>
    </sheetView>
  </sheetViews>
  <sheetFormatPr baseColWidth="10" defaultColWidth="11.375" defaultRowHeight="12.5" x14ac:dyDescent="0.2"/>
  <cols>
    <col min="1" max="1" width="2.875" style="13" customWidth="1"/>
    <col min="2" max="2" width="4.25" style="13" customWidth="1"/>
    <col min="3" max="7" width="24.75" style="13" customWidth="1"/>
    <col min="8" max="8" width="4.25" style="13" customWidth="1"/>
    <col min="9" max="9" width="3.25" style="13" customWidth="1"/>
    <col min="10" max="16384" width="11.375" style="13"/>
  </cols>
  <sheetData>
    <row r="1" spans="2:11" ht="14.2" customHeight="1" thickBot="1" x14ac:dyDescent="0.35">
      <c r="E1" s="144"/>
      <c r="F1" s="145"/>
      <c r="K1" s="201" t="s">
        <v>338</v>
      </c>
    </row>
    <row r="2" spans="2:11" ht="20.100000000000001" x14ac:dyDescent="0.3">
      <c r="B2" s="24"/>
      <c r="C2" s="25"/>
      <c r="D2" s="25"/>
      <c r="E2" s="26"/>
      <c r="F2" s="27"/>
      <c r="G2" s="25"/>
      <c r="H2" s="28"/>
    </row>
    <row r="3" spans="2:11" ht="25.45" customHeight="1" x14ac:dyDescent="0.5">
      <c r="B3" s="29"/>
      <c r="C3" s="147" t="s">
        <v>277</v>
      </c>
      <c r="D3" s="148"/>
      <c r="E3" s="148"/>
      <c r="F3" s="148"/>
      <c r="G3" s="149"/>
      <c r="H3" s="30"/>
    </row>
    <row r="4" spans="2:11" ht="60.75" customHeight="1" x14ac:dyDescent="0.35">
      <c r="B4" s="29"/>
      <c r="C4" s="150"/>
      <c r="D4" s="151"/>
      <c r="E4" s="151"/>
      <c r="F4" s="151"/>
      <c r="G4" s="152"/>
      <c r="H4" s="31"/>
    </row>
    <row r="5" spans="2:11" ht="16.45" customHeight="1" x14ac:dyDescent="0.35">
      <c r="B5" s="29"/>
      <c r="C5" s="32"/>
      <c r="D5" s="33"/>
      <c r="E5" s="33"/>
      <c r="F5" s="33"/>
      <c r="H5" s="31"/>
    </row>
    <row r="6" spans="2:11" ht="16.45" customHeight="1" x14ac:dyDescent="0.35">
      <c r="B6" s="29"/>
      <c r="C6" s="32"/>
      <c r="D6" s="33"/>
      <c r="E6" s="33"/>
      <c r="F6" s="33"/>
      <c r="H6" s="31"/>
    </row>
    <row r="7" spans="2:11" ht="16.45" customHeight="1" x14ac:dyDescent="0.35">
      <c r="B7" s="29"/>
      <c r="H7" s="31"/>
    </row>
    <row r="8" spans="2:11" ht="16.45" customHeight="1" x14ac:dyDescent="0.35">
      <c r="B8" s="29"/>
      <c r="G8" s="114" t="s">
        <v>267</v>
      </c>
      <c r="H8" s="31"/>
    </row>
    <row r="9" spans="2:11" ht="16.45" customHeight="1" x14ac:dyDescent="0.35">
      <c r="B9" s="29"/>
      <c r="H9" s="31"/>
    </row>
    <row r="10" spans="2:11" ht="16.45" customHeight="1" x14ac:dyDescent="0.35">
      <c r="B10" s="29"/>
      <c r="H10" s="31"/>
    </row>
    <row r="11" spans="2:11" ht="16.45" customHeight="1" x14ac:dyDescent="0.35">
      <c r="B11" s="29"/>
      <c r="H11" s="31"/>
    </row>
    <row r="12" spans="2:11" ht="16.45" customHeight="1" x14ac:dyDescent="0.35">
      <c r="B12" s="29"/>
      <c r="C12" s="11" t="s">
        <v>173</v>
      </c>
      <c r="D12" s="153" t="s">
        <v>174</v>
      </c>
      <c r="E12" s="153"/>
      <c r="F12" s="153"/>
      <c r="G12" s="153"/>
      <c r="H12" s="31"/>
    </row>
    <row r="13" spans="2:11" ht="16.45" customHeight="1" x14ac:dyDescent="0.35">
      <c r="B13" s="29"/>
      <c r="D13" s="33"/>
      <c r="E13" s="33"/>
      <c r="F13" s="33"/>
      <c r="H13" s="31"/>
    </row>
    <row r="14" spans="2:11" ht="16.45" customHeight="1" x14ac:dyDescent="0.35">
      <c r="B14" s="29"/>
      <c r="C14" s="11" t="s">
        <v>175</v>
      </c>
      <c r="D14" s="153" t="s">
        <v>176</v>
      </c>
      <c r="E14" s="153"/>
      <c r="F14" s="153"/>
      <c r="G14" s="153"/>
      <c r="H14" s="31"/>
    </row>
    <row r="15" spans="2:11" ht="16.45" customHeight="1" x14ac:dyDescent="0.35">
      <c r="B15" s="29"/>
      <c r="D15" s="33"/>
      <c r="E15" s="33"/>
      <c r="F15" s="33"/>
      <c r="H15" s="31"/>
    </row>
    <row r="16" spans="2:11" ht="16.45" customHeight="1" x14ac:dyDescent="0.35">
      <c r="B16" s="29"/>
      <c r="D16" s="33"/>
      <c r="E16" s="33"/>
      <c r="F16" s="33"/>
      <c r="H16" s="31"/>
    </row>
    <row r="17" spans="2:8" ht="16.45" customHeight="1" thickBot="1" x14ac:dyDescent="0.4">
      <c r="B17" s="29"/>
      <c r="C17" s="34"/>
      <c r="D17" s="34"/>
      <c r="E17" s="34"/>
      <c r="F17" s="34"/>
      <c r="G17" s="34"/>
      <c r="H17" s="31"/>
    </row>
    <row r="18" spans="2:8" ht="16.45" customHeight="1" x14ac:dyDescent="0.35">
      <c r="B18" s="29"/>
      <c r="H18" s="31"/>
    </row>
    <row r="19" spans="2:8" ht="16.45" customHeight="1" x14ac:dyDescent="0.35">
      <c r="B19" s="29"/>
      <c r="H19" s="31"/>
    </row>
    <row r="20" spans="2:8" ht="16.45" customHeight="1" x14ac:dyDescent="0.35">
      <c r="B20" s="29"/>
      <c r="C20" s="9" t="s">
        <v>79</v>
      </c>
      <c r="D20" s="154" t="s">
        <v>177</v>
      </c>
      <c r="E20" s="154"/>
      <c r="F20" s="154"/>
      <c r="G20" s="154"/>
      <c r="H20" s="31"/>
    </row>
    <row r="21" spans="2:8" ht="16.45" customHeight="1" x14ac:dyDescent="0.35">
      <c r="B21" s="29"/>
      <c r="C21" s="9"/>
      <c r="D21" s="35"/>
      <c r="E21" s="33"/>
      <c r="F21" s="33"/>
      <c r="G21" s="36"/>
      <c r="H21" s="37"/>
    </row>
    <row r="22" spans="2:8" ht="16.45" customHeight="1" x14ac:dyDescent="0.35">
      <c r="B22" s="29"/>
      <c r="C22" s="9" t="s">
        <v>80</v>
      </c>
      <c r="D22" s="155" t="s">
        <v>178</v>
      </c>
      <c r="E22" s="155"/>
      <c r="F22" s="155"/>
      <c r="G22" s="155"/>
      <c r="H22" s="31"/>
    </row>
    <row r="23" spans="2:8" ht="16.45" customHeight="1" x14ac:dyDescent="0.35">
      <c r="B23" s="29"/>
      <c r="C23" s="38"/>
      <c r="D23" s="35"/>
      <c r="E23" s="33"/>
      <c r="F23" s="33"/>
      <c r="H23" s="31"/>
    </row>
    <row r="24" spans="2:8" ht="16.45" customHeight="1" x14ac:dyDescent="0.25">
      <c r="B24" s="39"/>
      <c r="C24" s="9" t="s">
        <v>81</v>
      </c>
      <c r="D24" s="154" t="s">
        <v>179</v>
      </c>
      <c r="E24" s="154"/>
      <c r="F24" s="154"/>
      <c r="G24" s="154"/>
      <c r="H24" s="40"/>
    </row>
    <row r="25" spans="2:8" ht="16.45" customHeight="1" x14ac:dyDescent="0.35">
      <c r="B25" s="39"/>
      <c r="C25" s="35"/>
      <c r="D25" s="35"/>
      <c r="E25" s="33"/>
      <c r="H25" s="41"/>
    </row>
    <row r="26" spans="2:8" ht="16.45" customHeight="1" x14ac:dyDescent="0.25">
      <c r="B26" s="39"/>
      <c r="C26" s="9" t="s">
        <v>187</v>
      </c>
      <c r="D26" s="154" t="s">
        <v>266</v>
      </c>
      <c r="E26" s="154"/>
      <c r="F26" s="154"/>
      <c r="G26" s="154"/>
      <c r="H26" s="41"/>
    </row>
    <row r="27" spans="2:8" ht="16.45" customHeight="1" x14ac:dyDescent="0.35">
      <c r="B27" s="39"/>
      <c r="C27" s="35"/>
      <c r="D27" s="35"/>
      <c r="E27" s="33"/>
      <c r="G27" s="14"/>
      <c r="H27" s="40"/>
    </row>
    <row r="28" spans="2:8" ht="16.45" customHeight="1" x14ac:dyDescent="0.25">
      <c r="B28" s="39"/>
      <c r="C28" s="9" t="s">
        <v>180</v>
      </c>
      <c r="D28" s="154" t="s">
        <v>181</v>
      </c>
      <c r="E28" s="154"/>
      <c r="F28" s="154"/>
      <c r="G28" s="154"/>
      <c r="H28" s="40"/>
    </row>
    <row r="29" spans="2:8" ht="16.45" customHeight="1" x14ac:dyDescent="0.35">
      <c r="B29" s="39"/>
      <c r="D29" s="33"/>
      <c r="E29" s="33"/>
      <c r="F29" s="42"/>
      <c r="H29" s="40"/>
    </row>
    <row r="30" spans="2:8" ht="16.45" customHeight="1" x14ac:dyDescent="0.35">
      <c r="B30" s="39"/>
      <c r="C30" s="9" t="s">
        <v>182</v>
      </c>
      <c r="D30" s="33"/>
      <c r="E30" s="43" t="s">
        <v>183</v>
      </c>
      <c r="F30" s="42"/>
      <c r="H30" s="40"/>
    </row>
    <row r="31" spans="2:8" ht="16.45" customHeight="1" x14ac:dyDescent="0.35">
      <c r="B31" s="39"/>
      <c r="C31" s="9"/>
      <c r="D31" s="33"/>
      <c r="E31" s="35"/>
      <c r="F31" s="42"/>
      <c r="H31" s="41"/>
    </row>
    <row r="32" spans="2:8" ht="16.45" customHeight="1" x14ac:dyDescent="0.25">
      <c r="B32" s="39"/>
      <c r="C32" s="9" t="s">
        <v>184</v>
      </c>
      <c r="D32" s="44"/>
      <c r="E32" s="43" t="s">
        <v>183</v>
      </c>
      <c r="F32" s="42"/>
      <c r="H32" s="40"/>
    </row>
    <row r="33" spans="2:8" ht="16.45" customHeight="1" x14ac:dyDescent="0.2">
      <c r="B33" s="39"/>
      <c r="D33" s="44"/>
      <c r="E33" s="44"/>
      <c r="F33" s="42"/>
      <c r="H33" s="40"/>
    </row>
    <row r="34" spans="2:8" ht="16.45" customHeight="1" x14ac:dyDescent="0.25">
      <c r="B34" s="39"/>
      <c r="C34" s="9" t="s">
        <v>185</v>
      </c>
      <c r="D34" s="44"/>
      <c r="E34" s="43" t="s">
        <v>183</v>
      </c>
      <c r="F34" s="42"/>
      <c r="H34" s="40"/>
    </row>
    <row r="35" spans="2:8" ht="16.45" customHeight="1" x14ac:dyDescent="0.2">
      <c r="B35" s="39"/>
      <c r="D35" s="44"/>
      <c r="E35" s="44"/>
      <c r="F35" s="42"/>
      <c r="H35" s="40"/>
    </row>
    <row r="36" spans="2:8" ht="16.45" customHeight="1" x14ac:dyDescent="0.2">
      <c r="B36" s="39"/>
      <c r="D36" s="44"/>
      <c r="E36" s="44"/>
      <c r="F36" s="42"/>
      <c r="H36" s="40"/>
    </row>
    <row r="37" spans="2:8" ht="16.45" customHeight="1" x14ac:dyDescent="0.2">
      <c r="B37" s="39"/>
      <c r="E37" s="44"/>
      <c r="F37" s="42"/>
      <c r="H37" s="40"/>
    </row>
    <row r="38" spans="2:8" ht="16.45" customHeight="1" thickBot="1" x14ac:dyDescent="0.25">
      <c r="B38" s="39"/>
      <c r="C38" s="34"/>
      <c r="D38" s="45"/>
      <c r="E38" s="46"/>
      <c r="F38" s="47"/>
      <c r="G38" s="34"/>
      <c r="H38" s="40"/>
    </row>
    <row r="39" spans="2:8" ht="16.45" customHeight="1" x14ac:dyDescent="0.2">
      <c r="B39" s="39"/>
      <c r="D39" s="44"/>
      <c r="E39" s="48"/>
      <c r="F39" s="49"/>
      <c r="H39" s="40"/>
    </row>
    <row r="40" spans="2:8" ht="16.45" customHeight="1" x14ac:dyDescent="0.2">
      <c r="B40" s="39"/>
      <c r="E40" s="48"/>
      <c r="F40" s="49"/>
      <c r="H40" s="40"/>
    </row>
    <row r="41" spans="2:8" ht="16.45" customHeight="1" x14ac:dyDescent="0.2">
      <c r="B41" s="39"/>
      <c r="D41" s="44"/>
      <c r="E41" s="48"/>
      <c r="F41" s="49"/>
      <c r="H41" s="40"/>
    </row>
    <row r="42" spans="2:8" ht="16.45" customHeight="1" x14ac:dyDescent="0.25">
      <c r="B42" s="39"/>
      <c r="C42" s="8" t="s">
        <v>186</v>
      </c>
      <c r="D42" s="154" t="s">
        <v>188</v>
      </c>
      <c r="E42" s="154"/>
      <c r="F42" s="154"/>
      <c r="G42" s="154"/>
      <c r="H42" s="40"/>
    </row>
    <row r="43" spans="2:8" ht="16.45" customHeight="1" x14ac:dyDescent="0.2">
      <c r="B43" s="39"/>
      <c r="D43" s="44"/>
      <c r="E43" s="48"/>
      <c r="F43" s="49"/>
      <c r="H43" s="40"/>
    </row>
    <row r="44" spans="2:8" ht="16.45" customHeight="1" x14ac:dyDescent="0.25">
      <c r="B44" s="39"/>
      <c r="C44" s="8" t="s">
        <v>195</v>
      </c>
      <c r="D44" s="154" t="s">
        <v>196</v>
      </c>
      <c r="E44" s="154"/>
      <c r="F44" s="154"/>
      <c r="G44" s="154"/>
      <c r="H44" s="40"/>
    </row>
    <row r="45" spans="2:8" ht="16.45" customHeight="1" x14ac:dyDescent="0.2">
      <c r="B45" s="39"/>
      <c r="E45" s="48"/>
      <c r="F45" s="49"/>
      <c r="H45" s="40"/>
    </row>
    <row r="46" spans="2:8" ht="16.45" customHeight="1" x14ac:dyDescent="0.25">
      <c r="B46" s="39"/>
      <c r="C46" s="8" t="s">
        <v>194</v>
      </c>
      <c r="D46" s="154" t="s">
        <v>193</v>
      </c>
      <c r="E46" s="154"/>
      <c r="F46" s="154"/>
      <c r="G46" s="154"/>
      <c r="H46" s="40"/>
    </row>
    <row r="47" spans="2:8" ht="16.45" customHeight="1" x14ac:dyDescent="0.2">
      <c r="B47" s="39"/>
      <c r="E47" s="44"/>
      <c r="F47" s="42"/>
      <c r="G47" s="44"/>
      <c r="H47" s="40"/>
    </row>
    <row r="48" spans="2:8" ht="16.45" customHeight="1" x14ac:dyDescent="0.25">
      <c r="B48" s="39"/>
      <c r="C48" s="8" t="s">
        <v>189</v>
      </c>
      <c r="D48" s="154" t="s">
        <v>191</v>
      </c>
      <c r="E48" s="154"/>
      <c r="F48" s="154"/>
      <c r="G48" s="154"/>
      <c r="H48" s="40"/>
    </row>
    <row r="49" spans="2:8" ht="16.45" customHeight="1" x14ac:dyDescent="0.2">
      <c r="B49" s="39"/>
      <c r="D49" s="44"/>
      <c r="E49" s="44"/>
      <c r="F49" s="42"/>
      <c r="G49" s="44"/>
      <c r="H49" s="40"/>
    </row>
    <row r="50" spans="2:8" ht="16.45" customHeight="1" x14ac:dyDescent="0.25">
      <c r="B50" s="39"/>
      <c r="C50" s="8" t="s">
        <v>190</v>
      </c>
      <c r="D50" s="154" t="s">
        <v>192</v>
      </c>
      <c r="E50" s="154"/>
      <c r="F50" s="154"/>
      <c r="G50" s="154"/>
      <c r="H50" s="40"/>
    </row>
    <row r="51" spans="2:8" ht="16.45" customHeight="1" x14ac:dyDescent="0.2">
      <c r="B51" s="39"/>
      <c r="D51" s="44"/>
      <c r="E51" s="44"/>
      <c r="F51" s="42"/>
      <c r="G51" s="44"/>
      <c r="H51" s="40"/>
    </row>
    <row r="52" spans="2:8" ht="16.45" customHeight="1" x14ac:dyDescent="0.2">
      <c r="B52" s="39"/>
      <c r="D52" s="44"/>
      <c r="E52" s="44"/>
      <c r="F52" s="42"/>
      <c r="G52" s="44"/>
      <c r="H52" s="40"/>
    </row>
    <row r="53" spans="2:8" ht="16.45" customHeight="1" x14ac:dyDescent="0.2">
      <c r="B53" s="39"/>
      <c r="D53" s="44"/>
      <c r="E53" s="44"/>
      <c r="F53" s="42"/>
      <c r="G53" s="44"/>
      <c r="H53" s="40"/>
    </row>
    <row r="54" spans="2:8" ht="16.45" customHeight="1" x14ac:dyDescent="0.2">
      <c r="B54" s="39"/>
      <c r="D54" s="44"/>
      <c r="E54" s="44"/>
      <c r="F54" s="42"/>
      <c r="G54" s="44"/>
      <c r="H54" s="40"/>
    </row>
    <row r="55" spans="2:8" ht="16.45" customHeight="1" x14ac:dyDescent="0.25">
      <c r="B55" s="39"/>
      <c r="D55" s="44"/>
      <c r="E55" s="8" t="s">
        <v>278</v>
      </c>
      <c r="F55" s="42"/>
      <c r="G55" s="44"/>
      <c r="H55" s="40"/>
    </row>
    <row r="56" spans="2:8" ht="16.45" customHeight="1" x14ac:dyDescent="0.2">
      <c r="B56" s="39"/>
      <c r="D56" s="44"/>
      <c r="E56" s="44"/>
      <c r="F56" s="49"/>
      <c r="G56" s="44"/>
      <c r="H56" s="40"/>
    </row>
    <row r="57" spans="2:8" ht="16.45" customHeight="1" x14ac:dyDescent="0.2">
      <c r="B57" s="39"/>
      <c r="D57" s="44"/>
      <c r="E57" s="50"/>
      <c r="F57" s="51"/>
      <c r="G57" s="50"/>
      <c r="H57" s="40"/>
    </row>
    <row r="58" spans="2:8" ht="16.45" customHeight="1" x14ac:dyDescent="0.3">
      <c r="B58" s="39"/>
      <c r="D58" s="44"/>
      <c r="E58" s="50"/>
      <c r="F58" s="52"/>
      <c r="G58" s="50"/>
      <c r="H58" s="40"/>
    </row>
    <row r="59" spans="2:8" ht="16.45" customHeight="1" x14ac:dyDescent="0.3">
      <c r="B59" s="39"/>
      <c r="D59" s="44"/>
      <c r="E59" s="50"/>
      <c r="F59" s="52"/>
      <c r="G59" s="50"/>
      <c r="H59" s="40"/>
    </row>
    <row r="60" spans="2:8" ht="16.45" customHeight="1" x14ac:dyDescent="0.3">
      <c r="B60" s="39"/>
      <c r="C60" s="6"/>
      <c r="D60" s="44"/>
      <c r="E60" s="44"/>
      <c r="F60" s="53"/>
      <c r="G60" s="44"/>
      <c r="H60" s="40"/>
    </row>
    <row r="61" spans="2:8" ht="16.45" customHeight="1" x14ac:dyDescent="0.25">
      <c r="B61" s="39"/>
      <c r="C61" s="6"/>
      <c r="D61" s="44"/>
      <c r="E61" s="8" t="s">
        <v>279</v>
      </c>
      <c r="F61" s="44"/>
      <c r="G61" s="44"/>
      <c r="H61" s="40"/>
    </row>
    <row r="62" spans="2:8" ht="16.45" customHeight="1" x14ac:dyDescent="0.2">
      <c r="B62" s="39"/>
      <c r="C62" s="6"/>
      <c r="G62" s="14"/>
      <c r="H62" s="40"/>
    </row>
    <row r="63" spans="2:8" ht="16.45" customHeight="1" x14ac:dyDescent="0.2">
      <c r="B63" s="39"/>
      <c r="C63" s="6"/>
      <c r="E63" s="54"/>
      <c r="F63" s="54"/>
      <c r="G63" s="55"/>
      <c r="H63" s="40"/>
    </row>
    <row r="64" spans="2:8" ht="16.45" customHeight="1" x14ac:dyDescent="0.2">
      <c r="B64" s="39"/>
      <c r="C64" s="6"/>
      <c r="E64" s="54"/>
      <c r="F64" s="54"/>
      <c r="G64" s="55"/>
      <c r="H64" s="40"/>
    </row>
    <row r="65" spans="2:8" ht="16.45" customHeight="1" x14ac:dyDescent="0.2">
      <c r="B65" s="39"/>
      <c r="C65" s="6"/>
      <c r="E65" s="54"/>
      <c r="F65" s="54"/>
      <c r="G65" s="55"/>
      <c r="H65" s="40"/>
    </row>
    <row r="66" spans="2:8" ht="16.45" customHeight="1" x14ac:dyDescent="0.2">
      <c r="B66" s="39"/>
      <c r="C66" s="6"/>
      <c r="E66" s="54"/>
      <c r="F66" s="54"/>
      <c r="G66" s="55"/>
      <c r="H66" s="40"/>
    </row>
    <row r="67" spans="2:8" ht="16.45" customHeight="1" x14ac:dyDescent="0.2">
      <c r="B67" s="39"/>
      <c r="C67" s="6"/>
      <c r="G67" s="56"/>
      <c r="H67" s="40"/>
    </row>
    <row r="68" spans="2:8" ht="16.45" customHeight="1" thickBot="1" x14ac:dyDescent="0.25">
      <c r="B68" s="57"/>
      <c r="C68" s="5"/>
      <c r="D68" s="34"/>
      <c r="E68" s="34"/>
      <c r="F68" s="34"/>
      <c r="G68" s="58"/>
      <c r="H68" s="59"/>
    </row>
    <row r="69" spans="2:8" x14ac:dyDescent="0.2">
      <c r="B69" s="44"/>
      <c r="C69" s="1"/>
      <c r="H69" s="44"/>
    </row>
    <row r="70" spans="2:8" x14ac:dyDescent="0.2">
      <c r="B70" s="44"/>
      <c r="C70" s="1"/>
      <c r="D70" s="44"/>
      <c r="E70" s="44"/>
      <c r="F70" s="44"/>
      <c r="G70" s="44"/>
      <c r="H70" s="44"/>
    </row>
    <row r="71" spans="2:8" x14ac:dyDescent="0.2">
      <c r="C71" s="2"/>
    </row>
    <row r="72" spans="2:8" x14ac:dyDescent="0.2">
      <c r="D72" s="3"/>
      <c r="E72" s="3"/>
      <c r="F72" s="3"/>
      <c r="G72" s="4"/>
      <c r="H72" s="4"/>
    </row>
    <row r="73" spans="2:8" x14ac:dyDescent="0.2">
      <c r="G73" s="56"/>
      <c r="H73" s="44"/>
    </row>
    <row r="74" spans="2:8" x14ac:dyDescent="0.2">
      <c r="G74" s="56"/>
      <c r="H74" s="44"/>
    </row>
    <row r="75" spans="2:8" x14ac:dyDescent="0.2">
      <c r="G75" s="56"/>
      <c r="H75" s="44"/>
    </row>
    <row r="76" spans="2:8" x14ac:dyDescent="0.2">
      <c r="G76" s="56"/>
      <c r="H76" s="44"/>
    </row>
    <row r="77" spans="2:8" x14ac:dyDescent="0.2">
      <c r="G77" s="56"/>
      <c r="H77" s="44"/>
    </row>
    <row r="78" spans="2:8" x14ac:dyDescent="0.2">
      <c r="G78" s="56"/>
      <c r="H78" s="44"/>
    </row>
    <row r="79" spans="2:8" x14ac:dyDescent="0.2">
      <c r="H79" s="44"/>
    </row>
    <row r="81" spans="3:7" x14ac:dyDescent="0.2">
      <c r="C81" s="1"/>
      <c r="D81" s="146"/>
      <c r="E81" s="146"/>
      <c r="F81" s="146"/>
      <c r="G81" s="146"/>
    </row>
    <row r="82" spans="3:7" x14ac:dyDescent="0.2">
      <c r="C82" s="44"/>
      <c r="D82" s="146"/>
      <c r="E82" s="146"/>
      <c r="F82" s="146"/>
      <c r="G82" s="146"/>
    </row>
    <row r="83" spans="3:7" x14ac:dyDescent="0.2">
      <c r="D83" s="44"/>
      <c r="E83" s="44"/>
      <c r="F83" s="44"/>
      <c r="G83" s="44"/>
    </row>
    <row r="84" spans="3:7" x14ac:dyDescent="0.2">
      <c r="C84" s="1"/>
      <c r="D84" s="44"/>
      <c r="E84" s="44"/>
      <c r="F84" s="44"/>
      <c r="G84" s="44"/>
    </row>
  </sheetData>
  <sheetProtection algorithmName="SHA-512" hashValue="RMDbW5XElCNjKTfk5dExA1VVkzHJdyAD0TXNAk8qZhBre4SCTrQLjUHXomas6iTnccWDarj2rd3yZOQ8BGW6uQ==" saltValue="0IjDbvQdso0iDPWTxq8dDQ==" spinCount="100000" sheet="1" objects="1" scenarios="1"/>
  <mergeCells count="16">
    <mergeCell ref="E1:F1"/>
    <mergeCell ref="D81:G81"/>
    <mergeCell ref="D82:G82"/>
    <mergeCell ref="C3:G4"/>
    <mergeCell ref="D12:G12"/>
    <mergeCell ref="D14:G14"/>
    <mergeCell ref="D20:G20"/>
    <mergeCell ref="D22:G22"/>
    <mergeCell ref="D24:G24"/>
    <mergeCell ref="D26:G26"/>
    <mergeCell ref="D28:G28"/>
    <mergeCell ref="D42:G42"/>
    <mergeCell ref="D44:G44"/>
    <mergeCell ref="D46:G46"/>
    <mergeCell ref="D48:G48"/>
    <mergeCell ref="D50:G50"/>
  </mergeCells>
  <phoneticPr fontId="4" type="noConversion"/>
  <printOptions horizontalCentered="1" verticalCentered="1"/>
  <pageMargins left="0.25" right="0.25" top="0.75" bottom="0.75" header="0.3" footer="0.3"/>
  <pageSetup paperSize="9" scale="63" orientation="portrait" horizontalDpi="200" verticalDpi="200" r:id="rId1"/>
  <headerFooter alignWithMargins="0">
    <oddFooter>&amp;CDocument Unique d'Evaluation des Risques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B6A31-DB37-4160-870E-5A1EA64058EF}">
  <dimension ref="A7:I26"/>
  <sheetViews>
    <sheetView showGridLines="0" zoomScale="110" zoomScaleNormal="110" workbookViewId="0">
      <selection activeCell="A29" sqref="A29"/>
    </sheetView>
  </sheetViews>
  <sheetFormatPr baseColWidth="10" defaultRowHeight="12.5" x14ac:dyDescent="0.2"/>
  <cols>
    <col min="7" max="7" width="27.125" customWidth="1"/>
    <col min="8" max="8" width="6.5" customWidth="1"/>
  </cols>
  <sheetData>
    <row r="7" spans="1:9" ht="20.8" x14ac:dyDescent="0.35">
      <c r="A7" s="131" t="s">
        <v>332</v>
      </c>
    </row>
    <row r="8" spans="1:9" ht="18" x14ac:dyDescent="0.3">
      <c r="A8" s="19"/>
    </row>
    <row r="9" spans="1:9" ht="18" x14ac:dyDescent="0.3">
      <c r="B9" s="132" t="s">
        <v>333</v>
      </c>
    </row>
    <row r="10" spans="1:9" ht="25.45" customHeight="1" x14ac:dyDescent="0.3">
      <c r="B10" s="20"/>
      <c r="C10" s="199" t="s">
        <v>337</v>
      </c>
      <c r="D10" s="200"/>
      <c r="E10" s="200"/>
      <c r="F10" s="200"/>
      <c r="G10" s="200"/>
      <c r="H10" s="200"/>
      <c r="I10" s="21" t="s">
        <v>252</v>
      </c>
    </row>
    <row r="12" spans="1:9" x14ac:dyDescent="0.2">
      <c r="C12" s="201" t="s">
        <v>339</v>
      </c>
    </row>
    <row r="24" spans="1:1" ht="13.15" x14ac:dyDescent="0.25">
      <c r="A24" s="133" t="s">
        <v>334</v>
      </c>
    </row>
    <row r="25" spans="1:1" ht="13.15" x14ac:dyDescent="0.25">
      <c r="A25" s="134" t="s">
        <v>335</v>
      </c>
    </row>
    <row r="26" spans="1:1" x14ac:dyDescent="0.2">
      <c r="A26" s="135" t="s">
        <v>336</v>
      </c>
    </row>
  </sheetData>
  <sheetProtection algorithmName="SHA-512" hashValue="9vSgfb/CNOOHUntSXJz0KMA34Sa6LBAu1DBQJ4sENuweI7ys0h0hL15El3om6+I8sqezhwo65mh4IES7g3En8g==" saltValue="34tJaBDg0DRunO4ppUjprA==" spinCount="100000" sheet="1" objects="1" scenarios="1"/>
  <mergeCells count="1">
    <mergeCell ref="C10:H10"/>
  </mergeCells>
  <hyperlinks>
    <hyperlink ref="A25" r:id="rId1" xr:uid="{F262E197-C744-47FA-9A28-B4C6F52D025D}"/>
    <hyperlink ref="C10" r:id="rId2" xr:uid="{4DEE928B-2096-4AEA-B37C-233259A180BA}"/>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66"/>
  <sheetViews>
    <sheetView showGridLines="0" zoomScaleNormal="100" workbookViewId="0"/>
  </sheetViews>
  <sheetFormatPr baseColWidth="10" defaultColWidth="11.375" defaultRowHeight="12.5" x14ac:dyDescent="0.2"/>
  <cols>
    <col min="1" max="1" width="2.875" style="13" customWidth="1"/>
    <col min="2" max="2" width="4.25" style="13" customWidth="1"/>
    <col min="3" max="8" width="23.125" style="13" customWidth="1"/>
    <col min="9" max="9" width="4.25" style="13" customWidth="1"/>
    <col min="10" max="10" width="3.25" style="13" customWidth="1"/>
    <col min="11" max="16384" width="11.375" style="13"/>
  </cols>
  <sheetData>
    <row r="1" spans="2:12" ht="14.2" customHeight="1" thickBot="1" x14ac:dyDescent="0.35">
      <c r="E1" s="144"/>
      <c r="F1" s="145"/>
      <c r="G1" s="23"/>
      <c r="L1" s="201" t="s">
        <v>338</v>
      </c>
    </row>
    <row r="2" spans="2:12" ht="20.100000000000001" x14ac:dyDescent="0.3">
      <c r="B2" s="24"/>
      <c r="C2" s="25"/>
      <c r="D2" s="25"/>
      <c r="E2" s="26"/>
      <c r="F2" s="27"/>
      <c r="G2" s="27"/>
      <c r="H2" s="25"/>
      <c r="I2" s="28"/>
    </row>
    <row r="3" spans="2:12" ht="25.45" customHeight="1" x14ac:dyDescent="0.5">
      <c r="B3" s="29"/>
      <c r="C3" s="156" t="s">
        <v>268</v>
      </c>
      <c r="D3" s="157"/>
      <c r="E3" s="157"/>
      <c r="F3" s="157"/>
      <c r="G3" s="157"/>
      <c r="H3" s="157"/>
      <c r="I3" s="30"/>
    </row>
    <row r="4" spans="2:12" ht="60.75" customHeight="1" x14ac:dyDescent="0.35">
      <c r="B4" s="29"/>
      <c r="C4" s="158"/>
      <c r="D4" s="159"/>
      <c r="E4" s="159"/>
      <c r="F4" s="159"/>
      <c r="G4" s="159"/>
      <c r="H4" s="159"/>
      <c r="I4" s="31"/>
    </row>
    <row r="5" spans="2:12" ht="16.45" customHeight="1" thickBot="1" x14ac:dyDescent="0.4">
      <c r="B5" s="29"/>
      <c r="C5" s="34"/>
      <c r="D5" s="34"/>
      <c r="E5" s="34"/>
      <c r="F5" s="34"/>
      <c r="G5" s="34"/>
      <c r="H5" s="34"/>
      <c r="I5" s="31"/>
    </row>
    <row r="6" spans="2:12" ht="16.45" customHeight="1" x14ac:dyDescent="0.35">
      <c r="B6" s="29"/>
      <c r="C6" s="32"/>
      <c r="D6" s="33"/>
      <c r="E6" s="33"/>
      <c r="F6" s="33"/>
      <c r="G6" s="33"/>
      <c r="I6" s="31"/>
    </row>
    <row r="7" spans="2:12" ht="16.45" customHeight="1" x14ac:dyDescent="0.35">
      <c r="B7" s="29"/>
      <c r="I7" s="31"/>
    </row>
    <row r="8" spans="2:12" ht="16.45" customHeight="1" x14ac:dyDescent="0.35">
      <c r="B8" s="29"/>
      <c r="I8" s="31"/>
    </row>
    <row r="9" spans="2:12" ht="36" customHeight="1" x14ac:dyDescent="0.45">
      <c r="B9" s="29"/>
      <c r="C9" s="160" t="s">
        <v>197</v>
      </c>
      <c r="D9" s="160"/>
      <c r="E9" s="160"/>
      <c r="F9" s="160"/>
      <c r="G9" s="160"/>
      <c r="H9" s="160"/>
      <c r="I9" s="31"/>
    </row>
    <row r="10" spans="2:12" ht="16.45" customHeight="1" thickBot="1" x14ac:dyDescent="0.4">
      <c r="B10" s="29"/>
      <c r="C10" s="87"/>
      <c r="D10" s="10"/>
      <c r="E10" s="10"/>
      <c r="F10" s="10"/>
      <c r="G10" s="7"/>
      <c r="H10" s="7"/>
      <c r="I10" s="31"/>
    </row>
    <row r="11" spans="2:12" ht="25.45" customHeight="1" x14ac:dyDescent="0.35">
      <c r="B11" s="29"/>
      <c r="C11" s="161" t="s">
        <v>108</v>
      </c>
      <c r="D11" s="162"/>
      <c r="E11" s="161" t="s">
        <v>109</v>
      </c>
      <c r="F11" s="162"/>
      <c r="G11" s="163" t="s">
        <v>269</v>
      </c>
      <c r="H11" s="162"/>
      <c r="I11" s="31"/>
    </row>
    <row r="12" spans="2:12" ht="16.45" customHeight="1" thickBot="1" x14ac:dyDescent="0.4">
      <c r="B12" s="29"/>
      <c r="C12" s="92"/>
      <c r="D12" s="93" t="s">
        <v>110</v>
      </c>
      <c r="E12" s="92"/>
      <c r="F12" s="93" t="s">
        <v>110</v>
      </c>
      <c r="G12" s="94"/>
      <c r="H12" s="93" t="s">
        <v>110</v>
      </c>
      <c r="I12" s="31"/>
    </row>
    <row r="13" spans="2:12" ht="16.45" customHeight="1" x14ac:dyDescent="0.35">
      <c r="B13" s="29"/>
      <c r="C13" s="95" t="s">
        <v>96</v>
      </c>
      <c r="D13" s="96">
        <v>1</v>
      </c>
      <c r="E13" s="97" t="s">
        <v>133</v>
      </c>
      <c r="F13" s="98">
        <v>1</v>
      </c>
      <c r="G13" s="99" t="s">
        <v>105</v>
      </c>
      <c r="H13" s="100">
        <v>1</v>
      </c>
      <c r="I13" s="31"/>
    </row>
    <row r="14" spans="2:12" ht="16.45" customHeight="1" x14ac:dyDescent="0.35">
      <c r="B14" s="29"/>
      <c r="C14" s="97" t="s">
        <v>97</v>
      </c>
      <c r="D14" s="101">
        <v>4</v>
      </c>
      <c r="E14" s="97" t="s">
        <v>134</v>
      </c>
      <c r="F14" s="102">
        <v>4</v>
      </c>
      <c r="G14" s="103" t="s">
        <v>96</v>
      </c>
      <c r="H14" s="104">
        <v>0.5</v>
      </c>
      <c r="I14" s="31"/>
    </row>
    <row r="15" spans="2:12" ht="16.45" customHeight="1" x14ac:dyDescent="0.35">
      <c r="B15" s="29"/>
      <c r="C15" s="97" t="s">
        <v>98</v>
      </c>
      <c r="D15" s="101">
        <v>20</v>
      </c>
      <c r="E15" s="97" t="s">
        <v>135</v>
      </c>
      <c r="F15" s="102">
        <v>10</v>
      </c>
      <c r="G15" s="103" t="s">
        <v>106</v>
      </c>
      <c r="H15" s="104">
        <v>0.2</v>
      </c>
      <c r="I15" s="31"/>
    </row>
    <row r="16" spans="2:12" ht="16.45" customHeight="1" thickBot="1" x14ac:dyDescent="0.4">
      <c r="B16" s="29"/>
      <c r="C16" s="105" t="s">
        <v>99</v>
      </c>
      <c r="D16" s="106">
        <v>100</v>
      </c>
      <c r="E16" s="107" t="s">
        <v>136</v>
      </c>
      <c r="F16" s="108">
        <v>50</v>
      </c>
      <c r="G16" s="109" t="s">
        <v>107</v>
      </c>
      <c r="H16" s="110">
        <v>0.05</v>
      </c>
      <c r="I16" s="31"/>
    </row>
    <row r="17" spans="2:9" ht="16.45" customHeight="1" x14ac:dyDescent="0.35">
      <c r="B17" s="29"/>
      <c r="C17" s="10"/>
      <c r="D17" s="111"/>
      <c r="E17" s="111"/>
      <c r="F17" s="112"/>
      <c r="G17" s="112"/>
      <c r="H17" s="111"/>
      <c r="I17" s="31"/>
    </row>
    <row r="18" spans="2:9" ht="16.45" customHeight="1" x14ac:dyDescent="0.35">
      <c r="B18" s="29"/>
      <c r="C18" s="10"/>
      <c r="D18" s="7"/>
      <c r="E18" s="7"/>
      <c r="F18" s="10"/>
      <c r="G18" s="10"/>
      <c r="H18" s="7"/>
      <c r="I18" s="31"/>
    </row>
    <row r="19" spans="2:9" ht="51.75" customHeight="1" x14ac:dyDescent="0.45">
      <c r="B19" s="29"/>
      <c r="C19" s="160" t="s">
        <v>111</v>
      </c>
      <c r="D19" s="160"/>
      <c r="E19" s="160"/>
      <c r="F19" s="160"/>
      <c r="G19" s="160"/>
      <c r="H19" s="160"/>
      <c r="I19" s="31"/>
    </row>
    <row r="20" spans="2:9" ht="16.45" customHeight="1" thickBot="1" x14ac:dyDescent="0.4">
      <c r="B20" s="29"/>
      <c r="C20" s="86"/>
      <c r="D20" s="87"/>
      <c r="E20" s="10"/>
      <c r="F20" s="10"/>
      <c r="G20" s="10"/>
      <c r="H20" s="7"/>
      <c r="I20" s="31"/>
    </row>
    <row r="21" spans="2:9" ht="32.200000000000003" customHeight="1" thickBot="1" x14ac:dyDescent="0.4">
      <c r="B21" s="29"/>
      <c r="C21" s="161" t="s">
        <v>171</v>
      </c>
      <c r="D21" s="167"/>
      <c r="E21" s="170" t="s">
        <v>112</v>
      </c>
      <c r="F21" s="171"/>
      <c r="G21" s="163" t="s">
        <v>198</v>
      </c>
      <c r="H21" s="162"/>
      <c r="I21" s="31"/>
    </row>
    <row r="22" spans="2:9" ht="72.7" customHeight="1" thickBot="1" x14ac:dyDescent="0.35">
      <c r="B22" s="29"/>
      <c r="C22" s="168" t="s">
        <v>255</v>
      </c>
      <c r="D22" s="169"/>
      <c r="E22" s="164" t="s">
        <v>256</v>
      </c>
      <c r="F22" s="165"/>
      <c r="G22" s="174" t="s">
        <v>270</v>
      </c>
      <c r="H22" s="168"/>
      <c r="I22" s="37"/>
    </row>
    <row r="23" spans="2:9" ht="72.7" customHeight="1" thickBot="1" x14ac:dyDescent="0.4">
      <c r="B23" s="29"/>
      <c r="C23" s="168" t="s">
        <v>257</v>
      </c>
      <c r="D23" s="169"/>
      <c r="E23" s="172" t="s">
        <v>258</v>
      </c>
      <c r="F23" s="173"/>
      <c r="G23" s="175" t="s">
        <v>259</v>
      </c>
      <c r="H23" s="176"/>
      <c r="I23" s="31"/>
    </row>
    <row r="24" spans="2:9" ht="72.7" customHeight="1" thickBot="1" x14ac:dyDescent="0.4">
      <c r="B24" s="29"/>
      <c r="C24" s="168" t="s">
        <v>260</v>
      </c>
      <c r="D24" s="169"/>
      <c r="E24" s="172" t="s">
        <v>261</v>
      </c>
      <c r="F24" s="173"/>
      <c r="G24" s="175" t="s">
        <v>262</v>
      </c>
      <c r="H24" s="176"/>
      <c r="I24" s="31"/>
    </row>
    <row r="25" spans="2:9" ht="72.7" customHeight="1" thickBot="1" x14ac:dyDescent="0.25">
      <c r="B25" s="39"/>
      <c r="C25" s="168" t="s">
        <v>263</v>
      </c>
      <c r="D25" s="169"/>
      <c r="E25" s="172" t="s">
        <v>264</v>
      </c>
      <c r="F25" s="173"/>
      <c r="G25" s="174" t="s">
        <v>265</v>
      </c>
      <c r="H25" s="168"/>
      <c r="I25" s="40"/>
    </row>
    <row r="26" spans="2:9" ht="16.45" customHeight="1" x14ac:dyDescent="0.2">
      <c r="B26" s="39"/>
      <c r="C26" s="86"/>
      <c r="D26" s="7"/>
      <c r="E26" s="7"/>
      <c r="F26" s="7"/>
      <c r="G26" s="10"/>
      <c r="H26" s="7"/>
      <c r="I26" s="41"/>
    </row>
    <row r="27" spans="2:9" ht="16.45" customHeight="1" x14ac:dyDescent="0.2">
      <c r="B27" s="39"/>
      <c r="C27" s="86"/>
      <c r="D27" s="7"/>
      <c r="E27" s="7"/>
      <c r="F27" s="7"/>
      <c r="G27" s="10"/>
      <c r="H27" s="7"/>
      <c r="I27" s="41"/>
    </row>
    <row r="28" spans="2:9" ht="16.45" customHeight="1" x14ac:dyDescent="0.2">
      <c r="B28" s="39"/>
      <c r="C28" s="86"/>
      <c r="D28" s="7"/>
      <c r="E28" s="7"/>
      <c r="F28" s="7"/>
      <c r="G28" s="10"/>
      <c r="H28" s="7"/>
      <c r="I28" s="41"/>
    </row>
    <row r="29" spans="2:9" ht="36" customHeight="1" x14ac:dyDescent="0.2">
      <c r="B29" s="39"/>
      <c r="C29" s="166" t="s">
        <v>199</v>
      </c>
      <c r="D29" s="166"/>
      <c r="E29" s="166"/>
      <c r="F29" s="166"/>
      <c r="G29" s="166"/>
      <c r="H29" s="166"/>
      <c r="I29" s="41"/>
    </row>
    <row r="30" spans="2:9" ht="16.45" customHeight="1" x14ac:dyDescent="0.2">
      <c r="B30" s="39"/>
      <c r="C30" s="86"/>
      <c r="D30" s="88"/>
      <c r="E30" s="89"/>
      <c r="F30" s="89"/>
      <c r="G30" s="10"/>
      <c r="H30" s="7"/>
      <c r="I30" s="40"/>
    </row>
    <row r="31" spans="2:9" ht="16.45" customHeight="1" x14ac:dyDescent="0.2">
      <c r="B31" s="39"/>
      <c r="C31" s="185" t="s">
        <v>200</v>
      </c>
      <c r="D31" s="185"/>
      <c r="E31" s="185"/>
      <c r="F31" s="185"/>
      <c r="G31" s="185"/>
      <c r="H31" s="185"/>
      <c r="I31" s="40"/>
    </row>
    <row r="32" spans="2:9" ht="16.45" customHeight="1" thickBot="1" x14ac:dyDescent="0.25">
      <c r="B32" s="39"/>
      <c r="C32" s="86"/>
      <c r="D32" s="87"/>
      <c r="E32" s="10"/>
      <c r="F32" s="10"/>
      <c r="G32" s="10"/>
      <c r="H32" s="7"/>
      <c r="I32" s="40"/>
    </row>
    <row r="33" spans="2:9" ht="55.6" customHeight="1" thickBot="1" x14ac:dyDescent="0.25">
      <c r="B33" s="39"/>
      <c r="C33" s="186" t="s">
        <v>113</v>
      </c>
      <c r="D33" s="187"/>
      <c r="E33" s="177" t="s">
        <v>114</v>
      </c>
      <c r="F33" s="187"/>
      <c r="G33" s="177" t="s">
        <v>242</v>
      </c>
      <c r="H33" s="178"/>
      <c r="I33" s="40"/>
    </row>
    <row r="34" spans="2:9" ht="55.6" customHeight="1" thickBot="1" x14ac:dyDescent="0.25">
      <c r="B34" s="39"/>
      <c r="C34" s="188" t="s">
        <v>131</v>
      </c>
      <c r="D34" s="189"/>
      <c r="E34" s="190" t="s">
        <v>128</v>
      </c>
      <c r="F34" s="191"/>
      <c r="G34" s="179" t="s">
        <v>158</v>
      </c>
      <c r="H34" s="180"/>
      <c r="I34" s="41"/>
    </row>
    <row r="35" spans="2:9" ht="55.6" customHeight="1" thickBot="1" x14ac:dyDescent="0.25">
      <c r="B35" s="39"/>
      <c r="C35" s="188" t="s">
        <v>132</v>
      </c>
      <c r="D35" s="189"/>
      <c r="E35" s="190" t="s">
        <v>129</v>
      </c>
      <c r="F35" s="191"/>
      <c r="G35" s="181" t="s">
        <v>157</v>
      </c>
      <c r="H35" s="182"/>
      <c r="I35" s="40"/>
    </row>
    <row r="36" spans="2:9" ht="55.6" customHeight="1" thickBot="1" x14ac:dyDescent="0.25">
      <c r="B36" s="39"/>
      <c r="C36" s="188" t="s">
        <v>156</v>
      </c>
      <c r="D36" s="189"/>
      <c r="E36" s="190" t="s">
        <v>130</v>
      </c>
      <c r="F36" s="191"/>
      <c r="G36" s="183" t="s">
        <v>155</v>
      </c>
      <c r="H36" s="184"/>
      <c r="I36" s="40"/>
    </row>
    <row r="37" spans="2:9" ht="16.45" customHeight="1" x14ac:dyDescent="0.25">
      <c r="B37" s="39"/>
      <c r="C37" s="9"/>
      <c r="D37" s="44"/>
      <c r="E37" s="35"/>
      <c r="F37" s="42"/>
      <c r="G37" s="42"/>
      <c r="I37" s="40"/>
    </row>
    <row r="38" spans="2:9" ht="16.45" customHeight="1" x14ac:dyDescent="0.2">
      <c r="B38" s="39"/>
      <c r="D38" s="44"/>
      <c r="E38" s="44"/>
      <c r="F38" s="42"/>
      <c r="G38" s="42"/>
      <c r="I38" s="40"/>
    </row>
    <row r="39" spans="2:9" ht="16.45" customHeight="1" x14ac:dyDescent="0.2">
      <c r="B39" s="39"/>
      <c r="D39" s="44"/>
      <c r="E39" s="44"/>
      <c r="F39" s="42"/>
      <c r="G39" s="42"/>
      <c r="I39" s="40"/>
    </row>
    <row r="40" spans="2:9" ht="16.45" customHeight="1" x14ac:dyDescent="0.2">
      <c r="B40" s="39"/>
      <c r="E40" s="44"/>
      <c r="F40" s="42"/>
      <c r="G40" s="42"/>
      <c r="I40" s="40"/>
    </row>
    <row r="41" spans="2:9" ht="16.45" customHeight="1" x14ac:dyDescent="0.2">
      <c r="B41" s="39"/>
      <c r="D41" s="44"/>
      <c r="E41" s="48"/>
      <c r="F41" s="49"/>
      <c r="G41" s="49"/>
      <c r="I41" s="40"/>
    </row>
    <row r="42" spans="2:9" ht="16.45" customHeight="1" x14ac:dyDescent="0.2">
      <c r="B42" s="39"/>
      <c r="D42" s="44"/>
      <c r="E42" s="48"/>
      <c r="F42" s="49"/>
      <c r="G42" s="49"/>
      <c r="I42" s="40"/>
    </row>
    <row r="43" spans="2:9" ht="16.45" customHeight="1" x14ac:dyDescent="0.25">
      <c r="B43" s="39"/>
      <c r="C43" s="6"/>
      <c r="D43" s="44"/>
      <c r="E43" s="8"/>
      <c r="F43" s="44"/>
      <c r="G43" s="44"/>
      <c r="H43" s="44"/>
      <c r="I43" s="40"/>
    </row>
    <row r="44" spans="2:9" ht="16.45" customHeight="1" x14ac:dyDescent="0.2">
      <c r="B44" s="39"/>
      <c r="C44" s="6"/>
      <c r="H44" s="14"/>
      <c r="I44" s="40"/>
    </row>
    <row r="45" spans="2:9" ht="16.45" customHeight="1" x14ac:dyDescent="0.2">
      <c r="B45" s="39"/>
      <c r="C45" s="6"/>
      <c r="H45" s="56"/>
      <c r="I45" s="40"/>
    </row>
    <row r="46" spans="2:9" ht="16.45" customHeight="1" x14ac:dyDescent="0.2">
      <c r="B46" s="39"/>
      <c r="C46" s="6"/>
      <c r="H46" s="56"/>
      <c r="I46" s="40"/>
    </row>
    <row r="47" spans="2:9" ht="16.45" customHeight="1" x14ac:dyDescent="0.2">
      <c r="B47" s="39"/>
      <c r="C47" s="6"/>
      <c r="H47" s="56"/>
      <c r="I47" s="40"/>
    </row>
    <row r="48" spans="2:9" ht="16.45" customHeight="1" x14ac:dyDescent="0.2">
      <c r="B48" s="39"/>
      <c r="C48" s="6"/>
      <c r="H48" s="56"/>
      <c r="I48" s="40"/>
    </row>
    <row r="49" spans="2:9" ht="16.45" customHeight="1" x14ac:dyDescent="0.2">
      <c r="B49" s="39"/>
      <c r="C49" s="6"/>
      <c r="H49" s="56"/>
      <c r="I49" s="40"/>
    </row>
    <row r="50" spans="2:9" ht="16.45" customHeight="1" thickBot="1" x14ac:dyDescent="0.25">
      <c r="B50" s="57"/>
      <c r="C50" s="5"/>
      <c r="D50" s="34"/>
      <c r="E50" s="34"/>
      <c r="F50" s="34"/>
      <c r="G50" s="34"/>
      <c r="H50" s="58"/>
      <c r="I50" s="59"/>
    </row>
    <row r="51" spans="2:9" x14ac:dyDescent="0.2">
      <c r="B51" s="44"/>
      <c r="C51" s="1"/>
      <c r="I51" s="44"/>
    </row>
    <row r="52" spans="2:9" x14ac:dyDescent="0.2">
      <c r="B52" s="44"/>
      <c r="C52" s="1"/>
      <c r="D52" s="44"/>
      <c r="E52" s="44"/>
      <c r="F52" s="44"/>
      <c r="G52" s="44"/>
      <c r="H52" s="44"/>
      <c r="I52" s="44"/>
    </row>
    <row r="53" spans="2:9" x14ac:dyDescent="0.2">
      <c r="C53" s="2"/>
    </row>
    <row r="54" spans="2:9" x14ac:dyDescent="0.2">
      <c r="D54" s="3"/>
      <c r="E54" s="3"/>
      <c r="F54" s="3"/>
      <c r="G54" s="3"/>
      <c r="H54" s="4"/>
      <c r="I54" s="4"/>
    </row>
    <row r="55" spans="2:9" x14ac:dyDescent="0.2">
      <c r="H55" s="56"/>
      <c r="I55" s="44"/>
    </row>
    <row r="56" spans="2:9" x14ac:dyDescent="0.2">
      <c r="H56" s="56"/>
      <c r="I56" s="44"/>
    </row>
    <row r="57" spans="2:9" x14ac:dyDescent="0.2">
      <c r="H57" s="56"/>
      <c r="I57" s="44"/>
    </row>
    <row r="58" spans="2:9" x14ac:dyDescent="0.2">
      <c r="H58" s="56"/>
      <c r="I58" s="44"/>
    </row>
    <row r="59" spans="2:9" x14ac:dyDescent="0.2">
      <c r="H59" s="56"/>
      <c r="I59" s="44"/>
    </row>
    <row r="60" spans="2:9" x14ac:dyDescent="0.2">
      <c r="H60" s="56"/>
      <c r="I60" s="44"/>
    </row>
    <row r="61" spans="2:9" x14ac:dyDescent="0.2">
      <c r="I61" s="44"/>
    </row>
    <row r="63" spans="2:9" x14ac:dyDescent="0.2">
      <c r="C63" s="1"/>
      <c r="D63" s="146"/>
      <c r="E63" s="146"/>
      <c r="F63" s="146"/>
      <c r="G63" s="146"/>
      <c r="H63" s="146"/>
    </row>
    <row r="64" spans="2:9" x14ac:dyDescent="0.2">
      <c r="C64" s="44"/>
      <c r="D64" s="146"/>
      <c r="E64" s="146"/>
      <c r="F64" s="146"/>
      <c r="G64" s="146"/>
      <c r="H64" s="146"/>
    </row>
    <row r="65" spans="3:8" x14ac:dyDescent="0.2">
      <c r="D65" s="44"/>
      <c r="E65" s="44"/>
      <c r="F65" s="44"/>
      <c r="G65" s="44"/>
      <c r="H65" s="44"/>
    </row>
    <row r="66" spans="3:8" x14ac:dyDescent="0.2">
      <c r="C66" s="1"/>
      <c r="D66" s="44"/>
      <c r="E66" s="44"/>
      <c r="F66" s="44"/>
      <c r="G66" s="44"/>
      <c r="H66" s="44"/>
    </row>
  </sheetData>
  <sheetProtection algorithmName="SHA-512" hashValue="QdqHlFDlIrPB1I0hsiNcWBoRd7RwU1CGXrCGbbt+nc81M7LHmaioovk5TUnvQVPLViWTNk8faEyhx9AyNwhv9w==" saltValue="eExkNPdsCcPATuQfXH2+oQ==" spinCount="100000" sheet="1" objects="1" scenarios="1"/>
  <mergeCells count="38">
    <mergeCell ref="G33:H33"/>
    <mergeCell ref="G34:H34"/>
    <mergeCell ref="G35:H35"/>
    <mergeCell ref="G36:H36"/>
    <mergeCell ref="C31:H31"/>
    <mergeCell ref="C33:D33"/>
    <mergeCell ref="C34:D34"/>
    <mergeCell ref="C35:D35"/>
    <mergeCell ref="C36:D36"/>
    <mergeCell ref="E33:F33"/>
    <mergeCell ref="E34:F34"/>
    <mergeCell ref="E35:F35"/>
    <mergeCell ref="E36:F36"/>
    <mergeCell ref="E21:F21"/>
    <mergeCell ref="E23:F23"/>
    <mergeCell ref="E24:F24"/>
    <mergeCell ref="E25:F25"/>
    <mergeCell ref="G21:H21"/>
    <mergeCell ref="G22:H22"/>
    <mergeCell ref="G23:H23"/>
    <mergeCell ref="G24:H24"/>
    <mergeCell ref="G25:H25"/>
    <mergeCell ref="E1:F1"/>
    <mergeCell ref="C3:H4"/>
    <mergeCell ref="D63:H63"/>
    <mergeCell ref="D64:H64"/>
    <mergeCell ref="C9:H9"/>
    <mergeCell ref="C11:D11"/>
    <mergeCell ref="E11:F11"/>
    <mergeCell ref="G11:H11"/>
    <mergeCell ref="E22:F22"/>
    <mergeCell ref="C19:H19"/>
    <mergeCell ref="C29:H29"/>
    <mergeCell ref="C21:D21"/>
    <mergeCell ref="C22:D22"/>
    <mergeCell ref="C23:D23"/>
    <mergeCell ref="C24:D24"/>
    <mergeCell ref="C25:D25"/>
  </mergeCells>
  <printOptions horizontalCentered="1" verticalCentered="1"/>
  <pageMargins left="0.25" right="0.25" top="0.75" bottom="0.75" header="0.3" footer="0.3"/>
  <pageSetup paperSize="9" scale="55" orientation="portrait" horizontalDpi="200" verticalDpi="200" r:id="rId1"/>
  <headerFooter alignWithMargins="0">
    <oddFooter>&amp;CDocument Unique d'Evaluation des Risques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83"/>
  <sheetViews>
    <sheetView showGridLines="0" zoomScaleNormal="100" workbookViewId="0"/>
  </sheetViews>
  <sheetFormatPr baseColWidth="10" defaultColWidth="11.375" defaultRowHeight="12.5" x14ac:dyDescent="0.2"/>
  <cols>
    <col min="1" max="1" width="2.875" style="13" customWidth="1"/>
    <col min="2" max="2" width="4.25" style="13" customWidth="1"/>
    <col min="3" max="8" width="23.125" style="13" customWidth="1"/>
    <col min="9" max="9" width="4.25" style="13" customWidth="1"/>
    <col min="10" max="10" width="3.25" style="13" customWidth="1"/>
    <col min="11" max="16384" width="11.375" style="13"/>
  </cols>
  <sheetData>
    <row r="1" spans="2:12" ht="14.2" customHeight="1" thickBot="1" x14ac:dyDescent="0.35">
      <c r="E1" s="144"/>
      <c r="F1" s="145"/>
      <c r="G1" s="23"/>
      <c r="L1" s="201" t="s">
        <v>338</v>
      </c>
    </row>
    <row r="2" spans="2:12" ht="20.100000000000001" x14ac:dyDescent="0.3">
      <c r="B2" s="24"/>
      <c r="C2" s="25"/>
      <c r="D2" s="25"/>
      <c r="E2" s="26"/>
      <c r="F2" s="27"/>
      <c r="G2" s="27"/>
      <c r="H2" s="25"/>
      <c r="I2" s="28"/>
    </row>
    <row r="3" spans="2:12" ht="25.45" customHeight="1" x14ac:dyDescent="0.5">
      <c r="B3" s="29"/>
      <c r="C3" s="156" t="s">
        <v>271</v>
      </c>
      <c r="D3" s="157"/>
      <c r="E3" s="157"/>
      <c r="F3" s="157"/>
      <c r="G3" s="157"/>
      <c r="H3" s="157"/>
      <c r="I3" s="30"/>
    </row>
    <row r="4" spans="2:12" ht="60.75" customHeight="1" x14ac:dyDescent="0.35">
      <c r="B4" s="29"/>
      <c r="C4" s="158"/>
      <c r="D4" s="159"/>
      <c r="E4" s="159"/>
      <c r="F4" s="159"/>
      <c r="G4" s="159"/>
      <c r="H4" s="159"/>
      <c r="I4" s="31"/>
    </row>
    <row r="5" spans="2:12" ht="16.45" customHeight="1" thickBot="1" x14ac:dyDescent="0.4">
      <c r="B5" s="29"/>
      <c r="C5" s="34"/>
      <c r="D5" s="34"/>
      <c r="E5" s="34"/>
      <c r="F5" s="34"/>
      <c r="G5" s="34"/>
      <c r="H5" s="34"/>
      <c r="I5" s="31"/>
    </row>
    <row r="6" spans="2:12" ht="16.45" customHeight="1" x14ac:dyDescent="0.35">
      <c r="B6" s="29"/>
      <c r="C6" s="32"/>
      <c r="D6" s="33"/>
      <c r="E6" s="33"/>
      <c r="F6" s="33"/>
      <c r="G6" s="33"/>
      <c r="I6" s="31"/>
    </row>
    <row r="7" spans="2:12" ht="16.45" customHeight="1" x14ac:dyDescent="0.35">
      <c r="B7" s="29"/>
      <c r="I7" s="31"/>
    </row>
    <row r="8" spans="2:12" ht="16.45" customHeight="1" x14ac:dyDescent="0.35">
      <c r="B8" s="29"/>
      <c r="I8" s="31"/>
    </row>
    <row r="9" spans="2:12" ht="36" customHeight="1" x14ac:dyDescent="0.45">
      <c r="B9" s="29"/>
      <c r="C9" s="160" t="s">
        <v>201</v>
      </c>
      <c r="D9" s="160"/>
      <c r="E9" s="160"/>
      <c r="F9" s="160"/>
      <c r="G9" s="160"/>
      <c r="H9" s="160"/>
      <c r="I9" s="31"/>
    </row>
    <row r="10" spans="2:12" ht="16.45" customHeight="1" x14ac:dyDescent="0.35">
      <c r="B10" s="29"/>
      <c r="C10" s="87"/>
      <c r="D10" s="10"/>
      <c r="E10" s="10"/>
      <c r="F10" s="10"/>
      <c r="G10" s="7"/>
      <c r="H10" s="7"/>
      <c r="I10" s="31"/>
    </row>
    <row r="11" spans="2:12" ht="16.45" customHeight="1" x14ac:dyDescent="0.35">
      <c r="B11" s="29"/>
      <c r="C11" s="194" t="s">
        <v>272</v>
      </c>
      <c r="D11" s="194"/>
      <c r="E11" s="194"/>
      <c r="F11" s="194"/>
      <c r="G11" s="194"/>
      <c r="H11" s="194"/>
      <c r="I11" s="31"/>
    </row>
    <row r="12" spans="2:12" ht="16.45" customHeight="1" x14ac:dyDescent="0.35">
      <c r="B12" s="29"/>
      <c r="C12" s="115" t="s">
        <v>273</v>
      </c>
      <c r="D12" s="91"/>
      <c r="E12" s="91"/>
      <c r="F12" s="91"/>
      <c r="G12" s="91"/>
      <c r="H12" s="91"/>
      <c r="I12" s="31"/>
    </row>
    <row r="13" spans="2:12" ht="16.45" customHeight="1" x14ac:dyDescent="0.35">
      <c r="B13" s="29"/>
      <c r="C13" s="115" t="s">
        <v>273</v>
      </c>
      <c r="D13" s="91"/>
      <c r="E13" s="91"/>
      <c r="F13" s="91"/>
      <c r="G13" s="91"/>
      <c r="H13" s="91"/>
      <c r="I13" s="31"/>
    </row>
    <row r="14" spans="2:12" ht="16.45" customHeight="1" x14ac:dyDescent="0.35">
      <c r="B14" s="29"/>
      <c r="C14" s="115" t="s">
        <v>273</v>
      </c>
      <c r="D14" s="91"/>
      <c r="E14" s="91"/>
      <c r="F14" s="91"/>
      <c r="G14" s="91"/>
      <c r="H14" s="91"/>
      <c r="I14" s="31"/>
    </row>
    <row r="15" spans="2:12" ht="16.45" customHeight="1" x14ac:dyDescent="0.35">
      <c r="B15" s="29"/>
      <c r="C15" s="115" t="s">
        <v>273</v>
      </c>
      <c r="D15" s="91"/>
      <c r="E15" s="91"/>
      <c r="F15" s="91"/>
      <c r="G15" s="91"/>
      <c r="H15" s="91"/>
      <c r="I15" s="31"/>
    </row>
    <row r="16" spans="2:12" ht="16.45" customHeight="1" x14ac:dyDescent="0.35">
      <c r="B16" s="29"/>
      <c r="C16" s="115" t="s">
        <v>273</v>
      </c>
      <c r="D16" s="91"/>
      <c r="E16" s="91"/>
      <c r="F16" s="91"/>
      <c r="G16" s="91"/>
      <c r="H16" s="91"/>
      <c r="I16" s="31"/>
    </row>
    <row r="17" spans="2:9" ht="16.45" customHeight="1" x14ac:dyDescent="0.35">
      <c r="B17" s="29"/>
      <c r="C17" s="115" t="s">
        <v>273</v>
      </c>
      <c r="D17" s="91"/>
      <c r="E17" s="91"/>
      <c r="F17" s="91"/>
      <c r="G17" s="91"/>
      <c r="H17" s="91"/>
      <c r="I17" s="31"/>
    </row>
    <row r="18" spans="2:9" ht="16.45" customHeight="1" x14ac:dyDescent="0.35">
      <c r="B18" s="29"/>
      <c r="C18" s="115" t="s">
        <v>273</v>
      </c>
      <c r="D18" s="91"/>
      <c r="E18" s="91"/>
      <c r="F18" s="91"/>
      <c r="G18" s="91"/>
      <c r="H18" s="91"/>
      <c r="I18" s="31"/>
    </row>
    <row r="19" spans="2:9" ht="16.45" customHeight="1" x14ac:dyDescent="0.35">
      <c r="B19" s="29"/>
      <c r="C19" s="115" t="s">
        <v>273</v>
      </c>
      <c r="D19" s="91"/>
      <c r="E19" s="91"/>
      <c r="F19" s="91"/>
      <c r="G19" s="91"/>
      <c r="H19" s="91"/>
      <c r="I19" s="31"/>
    </row>
    <row r="20" spans="2:9" ht="16.45" customHeight="1" x14ac:dyDescent="0.35">
      <c r="B20" s="29"/>
      <c r="C20" s="115" t="s">
        <v>273</v>
      </c>
      <c r="D20" s="91"/>
      <c r="E20" s="91"/>
      <c r="F20" s="91"/>
      <c r="G20" s="91"/>
      <c r="H20" s="91"/>
      <c r="I20" s="31"/>
    </row>
    <row r="21" spans="2:9" ht="16.45" customHeight="1" x14ac:dyDescent="0.35">
      <c r="B21" s="29"/>
      <c r="C21" s="115" t="s">
        <v>273</v>
      </c>
      <c r="D21" s="91"/>
      <c r="E21" s="91"/>
      <c r="F21" s="91"/>
      <c r="G21" s="91"/>
      <c r="H21" s="91"/>
      <c r="I21" s="31"/>
    </row>
    <row r="22" spans="2:9" ht="16.45" customHeight="1" x14ac:dyDescent="0.35">
      <c r="B22" s="29"/>
      <c r="C22" s="115" t="s">
        <v>273</v>
      </c>
      <c r="D22" s="91"/>
      <c r="E22" s="91"/>
      <c r="F22" s="91"/>
      <c r="G22" s="91"/>
      <c r="H22" s="91"/>
      <c r="I22" s="31"/>
    </row>
    <row r="23" spans="2:9" ht="16.45" customHeight="1" x14ac:dyDescent="0.35">
      <c r="B23" s="29"/>
      <c r="C23" s="115" t="s">
        <v>273</v>
      </c>
      <c r="D23" s="91"/>
      <c r="E23" s="91"/>
      <c r="F23" s="91"/>
      <c r="G23" s="91"/>
      <c r="H23" s="91"/>
      <c r="I23" s="31"/>
    </row>
    <row r="24" spans="2:9" ht="16.45" customHeight="1" x14ac:dyDescent="0.35">
      <c r="B24" s="29"/>
      <c r="C24" s="115" t="s">
        <v>273</v>
      </c>
      <c r="D24" s="91"/>
      <c r="E24" s="91"/>
      <c r="F24" s="91"/>
      <c r="G24" s="91"/>
      <c r="H24" s="91"/>
      <c r="I24" s="31"/>
    </row>
    <row r="25" spans="2:9" ht="16.45" customHeight="1" x14ac:dyDescent="0.35">
      <c r="B25" s="29"/>
      <c r="C25" s="115" t="s">
        <v>273</v>
      </c>
      <c r="D25" s="91"/>
      <c r="E25" s="91"/>
      <c r="F25" s="91"/>
      <c r="G25" s="91"/>
      <c r="H25" s="91"/>
      <c r="I25" s="31"/>
    </row>
    <row r="26" spans="2:9" ht="51.75" customHeight="1" x14ac:dyDescent="0.45">
      <c r="B26" s="29"/>
      <c r="C26" s="160" t="s">
        <v>202</v>
      </c>
      <c r="D26" s="160"/>
      <c r="E26" s="160"/>
      <c r="F26" s="160"/>
      <c r="G26" s="160"/>
      <c r="H26" s="160"/>
      <c r="I26" s="31"/>
    </row>
    <row r="27" spans="2:9" ht="16.45" customHeight="1" x14ac:dyDescent="0.35">
      <c r="B27" s="29"/>
      <c r="C27" s="86"/>
      <c r="D27" s="87"/>
      <c r="E27" s="10"/>
      <c r="F27" s="10"/>
      <c r="G27" s="10"/>
      <c r="H27" s="7"/>
      <c r="I27" s="31"/>
    </row>
    <row r="28" spans="2:9" ht="16.45" customHeight="1" x14ac:dyDescent="0.35">
      <c r="B28" s="29"/>
      <c r="C28" s="194" t="s">
        <v>274</v>
      </c>
      <c r="D28" s="194"/>
      <c r="E28" s="194"/>
      <c r="F28" s="194"/>
      <c r="G28" s="194"/>
      <c r="H28" s="194"/>
      <c r="I28" s="31"/>
    </row>
    <row r="29" spans="2:9" ht="16.45" customHeight="1" x14ac:dyDescent="0.35">
      <c r="B29" s="29"/>
      <c r="C29" s="115" t="s">
        <v>273</v>
      </c>
      <c r="D29" s="91"/>
      <c r="E29" s="91"/>
      <c r="F29" s="91"/>
      <c r="G29" s="91"/>
      <c r="H29" s="91"/>
      <c r="I29" s="31"/>
    </row>
    <row r="30" spans="2:9" ht="16.45" customHeight="1" x14ac:dyDescent="0.35">
      <c r="B30" s="29"/>
      <c r="C30" s="115" t="s">
        <v>273</v>
      </c>
      <c r="D30" s="91"/>
      <c r="E30" s="91"/>
      <c r="F30" s="91"/>
      <c r="G30" s="91"/>
      <c r="H30" s="91"/>
      <c r="I30" s="31"/>
    </row>
    <row r="31" spans="2:9" ht="16.45" customHeight="1" x14ac:dyDescent="0.35">
      <c r="B31" s="29"/>
      <c r="C31" s="115" t="s">
        <v>273</v>
      </c>
      <c r="D31" s="91"/>
      <c r="E31" s="91"/>
      <c r="F31" s="91"/>
      <c r="G31" s="91"/>
      <c r="H31" s="91"/>
      <c r="I31" s="31"/>
    </row>
    <row r="32" spans="2:9" ht="16.45" customHeight="1" x14ac:dyDescent="0.35">
      <c r="B32" s="29"/>
      <c r="C32" s="115" t="s">
        <v>273</v>
      </c>
      <c r="D32" s="91"/>
      <c r="E32" s="91"/>
      <c r="F32" s="91"/>
      <c r="G32" s="91"/>
      <c r="H32" s="91"/>
      <c r="I32" s="31"/>
    </row>
    <row r="33" spans="2:9" ht="16.45" customHeight="1" x14ac:dyDescent="0.35">
      <c r="B33" s="29"/>
      <c r="C33" s="115" t="s">
        <v>273</v>
      </c>
      <c r="D33" s="91"/>
      <c r="E33" s="91"/>
      <c r="F33" s="91"/>
      <c r="G33" s="91"/>
      <c r="H33" s="91"/>
      <c r="I33" s="31"/>
    </row>
    <row r="34" spans="2:9" ht="16.45" customHeight="1" x14ac:dyDescent="0.35">
      <c r="B34" s="29"/>
      <c r="C34" s="115" t="s">
        <v>273</v>
      </c>
      <c r="D34" s="91"/>
      <c r="E34" s="91"/>
      <c r="F34" s="91"/>
      <c r="G34" s="91"/>
      <c r="H34" s="91"/>
      <c r="I34" s="31"/>
    </row>
    <row r="35" spans="2:9" ht="16.45" customHeight="1" x14ac:dyDescent="0.35">
      <c r="B35" s="29"/>
      <c r="C35" s="115" t="s">
        <v>273</v>
      </c>
      <c r="D35" s="91"/>
      <c r="E35" s="91"/>
      <c r="F35" s="91"/>
      <c r="G35" s="91"/>
      <c r="H35" s="91"/>
      <c r="I35" s="31"/>
    </row>
    <row r="36" spans="2:9" ht="16.45" customHeight="1" x14ac:dyDescent="0.35">
      <c r="B36" s="29"/>
      <c r="C36" s="115" t="s">
        <v>273</v>
      </c>
      <c r="D36" s="91"/>
      <c r="E36" s="91"/>
      <c r="F36" s="91"/>
      <c r="G36" s="91"/>
      <c r="H36" s="91"/>
      <c r="I36" s="31"/>
    </row>
    <row r="37" spans="2:9" ht="16.45" customHeight="1" x14ac:dyDescent="0.35">
      <c r="B37" s="29"/>
      <c r="C37" s="115" t="s">
        <v>273</v>
      </c>
      <c r="D37" s="91"/>
      <c r="E37" s="91"/>
      <c r="F37" s="91"/>
      <c r="G37" s="91"/>
      <c r="H37" s="91"/>
      <c r="I37" s="31"/>
    </row>
    <row r="38" spans="2:9" ht="16.45" customHeight="1" x14ac:dyDescent="0.35">
      <c r="B38" s="29"/>
      <c r="C38" s="115" t="s">
        <v>273</v>
      </c>
      <c r="D38" s="91"/>
      <c r="E38" s="91"/>
      <c r="F38" s="91"/>
      <c r="G38" s="91"/>
      <c r="H38" s="91"/>
      <c r="I38" s="31"/>
    </row>
    <row r="39" spans="2:9" ht="16.45" customHeight="1" x14ac:dyDescent="0.35">
      <c r="B39" s="29"/>
      <c r="C39" s="115" t="s">
        <v>273</v>
      </c>
      <c r="D39" s="91"/>
      <c r="E39" s="91"/>
      <c r="F39" s="91"/>
      <c r="G39" s="91"/>
      <c r="H39" s="91"/>
      <c r="I39" s="31"/>
    </row>
    <row r="40" spans="2:9" ht="16.45" customHeight="1" x14ac:dyDescent="0.2">
      <c r="B40" s="39"/>
      <c r="C40" s="115" t="s">
        <v>273</v>
      </c>
      <c r="D40" s="91"/>
      <c r="E40" s="91"/>
      <c r="F40" s="91"/>
      <c r="G40" s="91"/>
      <c r="H40" s="91"/>
      <c r="I40" s="41"/>
    </row>
    <row r="41" spans="2:9" ht="16.45" customHeight="1" x14ac:dyDescent="0.2">
      <c r="B41" s="39"/>
      <c r="C41" s="115" t="s">
        <v>273</v>
      </c>
      <c r="D41" s="91"/>
      <c r="E41" s="91"/>
      <c r="F41" s="91"/>
      <c r="G41" s="91"/>
      <c r="H41" s="91"/>
      <c r="I41" s="41"/>
    </row>
    <row r="42" spans="2:9" ht="16.45" customHeight="1" x14ac:dyDescent="0.2">
      <c r="B42" s="39"/>
      <c r="C42" s="115" t="s">
        <v>273</v>
      </c>
      <c r="D42" s="91"/>
      <c r="E42" s="91"/>
      <c r="F42" s="91"/>
      <c r="G42" s="91"/>
      <c r="H42" s="91"/>
      <c r="I42" s="41"/>
    </row>
    <row r="43" spans="2:9" ht="36" customHeight="1" x14ac:dyDescent="0.45">
      <c r="B43" s="39"/>
      <c r="C43" s="160" t="s">
        <v>203</v>
      </c>
      <c r="D43" s="160"/>
      <c r="E43" s="160"/>
      <c r="F43" s="160"/>
      <c r="G43" s="160"/>
      <c r="H43" s="160"/>
      <c r="I43" s="41"/>
    </row>
    <row r="44" spans="2:9" ht="16.45" customHeight="1" x14ac:dyDescent="0.2">
      <c r="B44" s="39"/>
      <c r="C44" s="86"/>
      <c r="D44" s="88"/>
      <c r="E44" s="89"/>
      <c r="F44" s="89"/>
      <c r="G44" s="10"/>
      <c r="H44" s="7"/>
      <c r="I44" s="40"/>
    </row>
    <row r="45" spans="2:9" ht="16.45" customHeight="1" x14ac:dyDescent="0.2">
      <c r="B45" s="39"/>
      <c r="C45" s="194" t="s">
        <v>275</v>
      </c>
      <c r="D45" s="194"/>
      <c r="E45" s="194"/>
      <c r="F45" s="194"/>
      <c r="G45" s="194"/>
      <c r="H45" s="194"/>
      <c r="I45" s="40"/>
    </row>
    <row r="46" spans="2:9" ht="16.45" customHeight="1" x14ac:dyDescent="0.2">
      <c r="B46" s="39"/>
      <c r="C46" s="115" t="s">
        <v>273</v>
      </c>
      <c r="D46" s="91"/>
      <c r="E46" s="91"/>
      <c r="F46" s="91"/>
      <c r="G46" s="91"/>
      <c r="H46" s="91"/>
      <c r="I46" s="40"/>
    </row>
    <row r="47" spans="2:9" ht="16.45" customHeight="1" x14ac:dyDescent="0.2">
      <c r="B47" s="39"/>
      <c r="C47" s="115" t="s">
        <v>273</v>
      </c>
      <c r="D47" s="91"/>
      <c r="E47" s="91"/>
      <c r="F47" s="91"/>
      <c r="G47" s="91"/>
      <c r="H47" s="91"/>
      <c r="I47" s="40"/>
    </row>
    <row r="48" spans="2:9" ht="16.45" customHeight="1" x14ac:dyDescent="0.2">
      <c r="B48" s="39"/>
      <c r="C48" s="115" t="s">
        <v>273</v>
      </c>
      <c r="D48" s="91"/>
      <c r="E48" s="91"/>
      <c r="F48" s="91"/>
      <c r="G48" s="91"/>
      <c r="H48" s="91"/>
      <c r="I48" s="40"/>
    </row>
    <row r="49" spans="2:9" ht="16.45" customHeight="1" x14ac:dyDescent="0.2">
      <c r="B49" s="39"/>
      <c r="C49" s="115" t="s">
        <v>273</v>
      </c>
      <c r="D49" s="91"/>
      <c r="E49" s="91"/>
      <c r="F49" s="91"/>
      <c r="G49" s="91"/>
      <c r="H49" s="91"/>
      <c r="I49" s="40"/>
    </row>
    <row r="50" spans="2:9" ht="16.45" customHeight="1" x14ac:dyDescent="0.2">
      <c r="B50" s="39"/>
      <c r="C50" s="115" t="s">
        <v>273</v>
      </c>
      <c r="D50" s="91"/>
      <c r="E50" s="91"/>
      <c r="F50" s="91"/>
      <c r="G50" s="91"/>
      <c r="H50" s="91"/>
      <c r="I50" s="40"/>
    </row>
    <row r="51" spans="2:9" ht="16.45" customHeight="1" x14ac:dyDescent="0.2">
      <c r="B51" s="39"/>
      <c r="C51" s="115" t="s">
        <v>273</v>
      </c>
      <c r="D51" s="91"/>
      <c r="E51" s="91"/>
      <c r="F51" s="91"/>
      <c r="G51" s="91"/>
      <c r="H51" s="91"/>
      <c r="I51" s="40"/>
    </row>
    <row r="52" spans="2:9" ht="16.45" customHeight="1" x14ac:dyDescent="0.2">
      <c r="B52" s="39"/>
      <c r="C52" s="115" t="s">
        <v>273</v>
      </c>
      <c r="D52" s="91"/>
      <c r="E52" s="91"/>
      <c r="F52" s="91"/>
      <c r="G52" s="91"/>
      <c r="H52" s="91"/>
      <c r="I52" s="40"/>
    </row>
    <row r="53" spans="2:9" ht="16.45" customHeight="1" x14ac:dyDescent="0.2">
      <c r="B53" s="39"/>
      <c r="C53" s="115" t="s">
        <v>273</v>
      </c>
      <c r="D53" s="91"/>
      <c r="E53" s="91"/>
      <c r="F53" s="91"/>
      <c r="G53" s="91"/>
      <c r="H53" s="91"/>
      <c r="I53" s="40"/>
    </row>
    <row r="54" spans="2:9" ht="16.45" customHeight="1" x14ac:dyDescent="0.2">
      <c r="B54" s="39"/>
      <c r="C54" s="115" t="s">
        <v>273</v>
      </c>
      <c r="D54" s="91"/>
      <c r="E54" s="91"/>
      <c r="F54" s="91"/>
      <c r="G54" s="91"/>
      <c r="H54" s="91"/>
      <c r="I54" s="40"/>
    </row>
    <row r="55" spans="2:9" ht="16.45" customHeight="1" x14ac:dyDescent="0.2">
      <c r="B55" s="39"/>
      <c r="C55" s="115" t="s">
        <v>273</v>
      </c>
      <c r="D55" s="91"/>
      <c r="E55" s="91"/>
      <c r="F55" s="91"/>
      <c r="G55" s="91"/>
      <c r="H55" s="91"/>
      <c r="I55" s="40"/>
    </row>
    <row r="56" spans="2:9" ht="16.45" customHeight="1" x14ac:dyDescent="0.2">
      <c r="B56" s="39"/>
      <c r="C56" s="115" t="s">
        <v>273</v>
      </c>
      <c r="D56" s="91"/>
      <c r="E56" s="91"/>
      <c r="F56" s="91"/>
      <c r="G56" s="91"/>
      <c r="H56" s="91"/>
      <c r="I56" s="40"/>
    </row>
    <row r="57" spans="2:9" ht="16.45" customHeight="1" x14ac:dyDescent="0.2">
      <c r="B57" s="39"/>
      <c r="C57" s="115" t="s">
        <v>273</v>
      </c>
      <c r="D57" s="91"/>
      <c r="E57" s="91"/>
      <c r="F57" s="91"/>
      <c r="G57" s="91"/>
      <c r="H57" s="91"/>
      <c r="I57" s="40"/>
    </row>
    <row r="58" spans="2:9" ht="16.45" customHeight="1" x14ac:dyDescent="0.2">
      <c r="B58" s="39"/>
      <c r="C58" s="115" t="s">
        <v>273</v>
      </c>
      <c r="D58" s="91"/>
      <c r="E58" s="91"/>
      <c r="F58" s="91"/>
      <c r="G58" s="91"/>
      <c r="H58" s="91"/>
      <c r="I58" s="40"/>
    </row>
    <row r="59" spans="2:9" ht="16.45" customHeight="1" x14ac:dyDescent="0.2">
      <c r="B59" s="39"/>
      <c r="C59" s="115" t="s">
        <v>273</v>
      </c>
      <c r="D59" s="91"/>
      <c r="E59" s="91"/>
      <c r="F59" s="91"/>
      <c r="G59" s="91"/>
      <c r="H59" s="91"/>
      <c r="I59" s="40"/>
    </row>
    <row r="60" spans="2:9" ht="16.45" customHeight="1" x14ac:dyDescent="0.2">
      <c r="B60" s="39"/>
      <c r="C60" s="192" t="s">
        <v>273</v>
      </c>
      <c r="D60" s="193"/>
      <c r="E60" s="193"/>
      <c r="F60" s="193"/>
      <c r="G60" s="193"/>
      <c r="H60" s="193"/>
      <c r="I60" s="40"/>
    </row>
    <row r="61" spans="2:9" ht="16.45" customHeight="1" x14ac:dyDescent="0.2">
      <c r="B61" s="39"/>
      <c r="C61" s="192" t="s">
        <v>273</v>
      </c>
      <c r="D61" s="193"/>
      <c r="E61" s="193"/>
      <c r="F61" s="193"/>
      <c r="G61" s="193"/>
      <c r="H61" s="193"/>
      <c r="I61" s="40"/>
    </row>
    <row r="62" spans="2:9" ht="16.45" customHeight="1" x14ac:dyDescent="0.2">
      <c r="B62" s="39"/>
      <c r="C62" s="192" t="s">
        <v>273</v>
      </c>
      <c r="D62" s="193"/>
      <c r="E62" s="193"/>
      <c r="F62" s="193"/>
      <c r="G62" s="193"/>
      <c r="H62" s="193"/>
      <c r="I62" s="40"/>
    </row>
    <row r="63" spans="2:9" ht="16.45" customHeight="1" x14ac:dyDescent="0.2">
      <c r="B63" s="39"/>
      <c r="C63" s="192" t="s">
        <v>273</v>
      </c>
      <c r="D63" s="193"/>
      <c r="E63" s="193"/>
      <c r="F63" s="193"/>
      <c r="G63" s="193"/>
      <c r="H63" s="193"/>
      <c r="I63" s="40"/>
    </row>
    <row r="64" spans="2:9" ht="16.45" customHeight="1" x14ac:dyDescent="0.2">
      <c r="B64" s="39"/>
      <c r="C64" s="192"/>
      <c r="D64" s="193"/>
      <c r="E64" s="193"/>
      <c r="F64" s="193"/>
      <c r="G64" s="193"/>
      <c r="H64" s="193"/>
      <c r="I64" s="40"/>
    </row>
    <row r="65" spans="2:9" ht="16.45" customHeight="1" x14ac:dyDescent="0.2">
      <c r="B65" s="39"/>
      <c r="C65" s="12"/>
      <c r="D65" s="54"/>
      <c r="E65" s="54"/>
      <c r="F65" s="54"/>
      <c r="G65" s="54"/>
      <c r="H65" s="55"/>
      <c r="I65" s="40"/>
    </row>
    <row r="66" spans="2:9" ht="16.45" customHeight="1" x14ac:dyDescent="0.2">
      <c r="B66" s="39"/>
      <c r="C66" s="6"/>
      <c r="H66" s="56"/>
      <c r="I66" s="40"/>
    </row>
    <row r="67" spans="2:9" ht="16.45" customHeight="1" thickBot="1" x14ac:dyDescent="0.25">
      <c r="B67" s="57"/>
      <c r="C67" s="5"/>
      <c r="D67" s="34"/>
      <c r="E67" s="34"/>
      <c r="F67" s="34"/>
      <c r="G67" s="34"/>
      <c r="H67" s="58"/>
      <c r="I67" s="59"/>
    </row>
    <row r="68" spans="2:9" x14ac:dyDescent="0.2">
      <c r="B68" s="44"/>
      <c r="C68" s="1"/>
      <c r="I68" s="44"/>
    </row>
    <row r="69" spans="2:9" x14ac:dyDescent="0.2">
      <c r="B69" s="44"/>
      <c r="C69" s="1"/>
      <c r="D69" s="44"/>
      <c r="E69" s="44"/>
      <c r="F69" s="44"/>
      <c r="G69" s="44"/>
      <c r="H69" s="44"/>
      <c r="I69" s="44"/>
    </row>
    <row r="70" spans="2:9" x14ac:dyDescent="0.2">
      <c r="C70" s="2"/>
    </row>
    <row r="71" spans="2:9" x14ac:dyDescent="0.2">
      <c r="D71" s="3"/>
      <c r="E71" s="3"/>
      <c r="F71" s="3"/>
      <c r="G71" s="3"/>
      <c r="H71" s="4"/>
      <c r="I71" s="4"/>
    </row>
    <row r="72" spans="2:9" x14ac:dyDescent="0.2">
      <c r="H72" s="56"/>
      <c r="I72" s="44"/>
    </row>
    <row r="73" spans="2:9" x14ac:dyDescent="0.2">
      <c r="H73" s="56"/>
      <c r="I73" s="44"/>
    </row>
    <row r="74" spans="2:9" x14ac:dyDescent="0.2">
      <c r="H74" s="56"/>
      <c r="I74" s="44"/>
    </row>
    <row r="75" spans="2:9" x14ac:dyDescent="0.2">
      <c r="H75" s="56"/>
      <c r="I75" s="44"/>
    </row>
    <row r="76" spans="2:9" x14ac:dyDescent="0.2">
      <c r="H76" s="56"/>
      <c r="I76" s="44"/>
    </row>
    <row r="77" spans="2:9" x14ac:dyDescent="0.2">
      <c r="H77" s="56"/>
      <c r="I77" s="44"/>
    </row>
    <row r="78" spans="2:9" x14ac:dyDescent="0.2">
      <c r="I78" s="44"/>
    </row>
    <row r="80" spans="2:9" x14ac:dyDescent="0.2">
      <c r="C80" s="1"/>
      <c r="D80" s="146"/>
      <c r="E80" s="146"/>
      <c r="F80" s="146"/>
      <c r="G80" s="146"/>
      <c r="H80" s="146"/>
    </row>
    <row r="81" spans="3:8" x14ac:dyDescent="0.2">
      <c r="C81" s="44"/>
      <c r="D81" s="146"/>
      <c r="E81" s="146"/>
      <c r="F81" s="146"/>
      <c r="G81" s="146"/>
      <c r="H81" s="146"/>
    </row>
    <row r="82" spans="3:8" x14ac:dyDescent="0.2">
      <c r="D82" s="44"/>
      <c r="E82" s="44"/>
      <c r="F82" s="44"/>
      <c r="G82" s="44"/>
      <c r="H82" s="44"/>
    </row>
    <row r="83" spans="3:8" x14ac:dyDescent="0.2">
      <c r="C83" s="1"/>
      <c r="D83" s="44"/>
      <c r="E83" s="44"/>
      <c r="F83" s="44"/>
      <c r="G83" s="44"/>
      <c r="H83" s="44"/>
    </row>
  </sheetData>
  <sheetProtection algorithmName="SHA-512" hashValue="6ZxkElEKo3slJoyDtblnLkTlLuymwsi3OECNy5sSPmM4NhsJbE9NgY1W5REilzu9dp/Aj6R2eplsEuL9asXTjg==" saltValue="SFKkf4Au1QRwLqPB42In5A==" spinCount="100000" sheet="1" objects="1" scenarios="1"/>
  <mergeCells count="15">
    <mergeCell ref="C26:H26"/>
    <mergeCell ref="E1:F1"/>
    <mergeCell ref="C3:H4"/>
    <mergeCell ref="C9:H9"/>
    <mergeCell ref="C11:H11"/>
    <mergeCell ref="C45:H45"/>
    <mergeCell ref="C28:H28"/>
    <mergeCell ref="D80:H80"/>
    <mergeCell ref="D81:H81"/>
    <mergeCell ref="C43:H43"/>
    <mergeCell ref="C64:H64"/>
    <mergeCell ref="C60:H60"/>
    <mergeCell ref="C61:H61"/>
    <mergeCell ref="C62:H62"/>
    <mergeCell ref="C63:H63"/>
  </mergeCells>
  <printOptions horizontalCentered="1" verticalCentered="1"/>
  <pageMargins left="0.25" right="0.25" top="0.75" bottom="0.75" header="0.3" footer="0.3"/>
  <pageSetup paperSize="9" scale="60" orientation="portrait" horizontalDpi="200" verticalDpi="200" r:id="rId1"/>
  <headerFooter alignWithMargins="0">
    <oddFooter>&amp;CDocument Unique d'Evaluation des Risques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77"/>
  <sheetViews>
    <sheetView showGridLines="0" zoomScaleNormal="100" workbookViewId="0"/>
  </sheetViews>
  <sheetFormatPr baseColWidth="10" defaultColWidth="11.375" defaultRowHeight="12.5" x14ac:dyDescent="0.2"/>
  <cols>
    <col min="1" max="1" width="2.875" style="13" customWidth="1"/>
    <col min="2" max="2" width="4.25" style="13" customWidth="1"/>
    <col min="3" max="8" width="23.125" style="13" customWidth="1"/>
    <col min="9" max="9" width="4.25" style="13" customWidth="1"/>
    <col min="10" max="10" width="3.25" style="13" customWidth="1"/>
    <col min="11" max="16384" width="11.375" style="13"/>
  </cols>
  <sheetData>
    <row r="1" spans="2:12" ht="14.2" customHeight="1" thickBot="1" x14ac:dyDescent="0.35">
      <c r="E1" s="144"/>
      <c r="F1" s="145"/>
      <c r="G1" s="23"/>
      <c r="L1" s="201" t="s">
        <v>338</v>
      </c>
    </row>
    <row r="2" spans="2:12" ht="20.100000000000001" x14ac:dyDescent="0.3">
      <c r="B2" s="24"/>
      <c r="C2" s="25"/>
      <c r="D2" s="25"/>
      <c r="E2" s="26"/>
      <c r="F2" s="27"/>
      <c r="G2" s="27"/>
      <c r="H2" s="25"/>
      <c r="I2" s="28"/>
    </row>
    <row r="3" spans="2:12" ht="25.45" customHeight="1" x14ac:dyDescent="0.5">
      <c r="B3" s="29"/>
      <c r="C3" s="156" t="s">
        <v>276</v>
      </c>
      <c r="D3" s="157"/>
      <c r="E3" s="157"/>
      <c r="F3" s="157"/>
      <c r="G3" s="157"/>
      <c r="H3" s="157"/>
      <c r="I3" s="30"/>
    </row>
    <row r="4" spans="2:12" ht="60.75" customHeight="1" x14ac:dyDescent="0.35">
      <c r="B4" s="29"/>
      <c r="C4" s="158"/>
      <c r="D4" s="159"/>
      <c r="E4" s="159"/>
      <c r="F4" s="159"/>
      <c r="G4" s="159"/>
      <c r="H4" s="159"/>
      <c r="I4" s="31"/>
    </row>
    <row r="5" spans="2:12" ht="16.45" customHeight="1" thickBot="1" x14ac:dyDescent="0.4">
      <c r="B5" s="29"/>
      <c r="C5" s="34"/>
      <c r="D5" s="34"/>
      <c r="E5" s="34"/>
      <c r="F5" s="34"/>
      <c r="G5" s="34"/>
      <c r="H5" s="34"/>
      <c r="I5" s="31"/>
    </row>
    <row r="6" spans="2:12" ht="16.45" customHeight="1" x14ac:dyDescent="0.35">
      <c r="B6" s="29"/>
      <c r="C6" s="32"/>
      <c r="D6" s="33"/>
      <c r="E6" s="33"/>
      <c r="F6" s="33"/>
      <c r="G6" s="33"/>
      <c r="I6" s="31"/>
    </row>
    <row r="7" spans="2:12" ht="16.45" customHeight="1" x14ac:dyDescent="0.35">
      <c r="B7" s="29"/>
      <c r="I7" s="31"/>
    </row>
    <row r="8" spans="2:12" ht="16.45" customHeight="1" x14ac:dyDescent="0.35">
      <c r="B8" s="29"/>
      <c r="I8" s="31"/>
    </row>
    <row r="9" spans="2:12" ht="36" customHeight="1" x14ac:dyDescent="0.45">
      <c r="B9" s="29"/>
      <c r="C9" s="118" t="s">
        <v>331</v>
      </c>
      <c r="D9" s="74"/>
      <c r="E9" s="74"/>
      <c r="F9" s="74"/>
      <c r="G9" s="74"/>
      <c r="H9" s="74"/>
      <c r="I9" s="31"/>
    </row>
    <row r="10" spans="2:12" ht="16.45" customHeight="1" x14ac:dyDescent="0.35">
      <c r="B10" s="29"/>
      <c r="C10" s="87"/>
      <c r="D10" s="10"/>
      <c r="E10" s="10"/>
      <c r="F10" s="10"/>
      <c r="G10" s="7"/>
      <c r="H10" s="7"/>
      <c r="I10" s="31"/>
    </row>
    <row r="11" spans="2:12" ht="18.7" customHeight="1" x14ac:dyDescent="0.35">
      <c r="B11" s="29"/>
      <c r="C11" s="81" t="s">
        <v>205</v>
      </c>
      <c r="D11" s="7"/>
      <c r="E11" s="7"/>
      <c r="F11" s="10"/>
      <c r="G11" s="10"/>
      <c r="H11" s="7"/>
      <c r="I11" s="31"/>
    </row>
    <row r="12" spans="2:12" ht="18.7" customHeight="1" x14ac:dyDescent="0.35">
      <c r="B12" s="29"/>
      <c r="C12" s="81" t="s">
        <v>206</v>
      </c>
      <c r="D12" s="7"/>
      <c r="E12" s="7"/>
      <c r="F12" s="10"/>
      <c r="G12" s="10"/>
      <c r="H12" s="7"/>
      <c r="I12" s="31"/>
    </row>
    <row r="13" spans="2:12" ht="18.7" customHeight="1" x14ac:dyDescent="0.35">
      <c r="B13" s="29"/>
      <c r="C13" s="81" t="s">
        <v>207</v>
      </c>
      <c r="D13" s="7"/>
      <c r="E13" s="7"/>
      <c r="F13" s="10"/>
      <c r="G13" s="10"/>
      <c r="H13" s="7"/>
      <c r="I13" s="31"/>
    </row>
    <row r="14" spans="2:12" ht="18.7" customHeight="1" x14ac:dyDescent="0.35">
      <c r="B14" s="29"/>
      <c r="C14" s="81" t="s">
        <v>208</v>
      </c>
      <c r="D14" s="7"/>
      <c r="E14" s="7"/>
      <c r="F14" s="10"/>
      <c r="G14" s="10"/>
      <c r="H14" s="7"/>
      <c r="I14" s="31"/>
    </row>
    <row r="15" spans="2:12" ht="18.7" customHeight="1" x14ac:dyDescent="0.35">
      <c r="B15" s="29"/>
      <c r="C15" s="81" t="s">
        <v>209</v>
      </c>
      <c r="D15" s="7"/>
      <c r="E15" s="7"/>
      <c r="F15" s="10"/>
      <c r="G15" s="10"/>
      <c r="H15" s="7"/>
      <c r="I15" s="31"/>
    </row>
    <row r="16" spans="2:12" ht="18.7" customHeight="1" x14ac:dyDescent="0.35">
      <c r="B16" s="29"/>
      <c r="C16" s="81" t="s">
        <v>210</v>
      </c>
      <c r="D16" s="7"/>
      <c r="E16" s="7"/>
      <c r="F16" s="10"/>
      <c r="G16" s="10"/>
      <c r="H16" s="7"/>
      <c r="I16" s="31"/>
    </row>
    <row r="17" spans="2:9" ht="18.7" customHeight="1" x14ac:dyDescent="0.35">
      <c r="B17" s="29"/>
      <c r="C17" s="81" t="s">
        <v>211</v>
      </c>
      <c r="D17" s="7"/>
      <c r="E17" s="7"/>
      <c r="F17" s="10"/>
      <c r="G17" s="10"/>
      <c r="H17" s="7"/>
      <c r="I17" s="31"/>
    </row>
    <row r="18" spans="2:9" ht="18.7" customHeight="1" x14ac:dyDescent="0.35">
      <c r="B18" s="29"/>
      <c r="C18" s="81" t="s">
        <v>212</v>
      </c>
      <c r="D18" s="7"/>
      <c r="E18" s="7"/>
      <c r="F18" s="10"/>
      <c r="G18" s="10"/>
      <c r="H18" s="7"/>
      <c r="I18" s="31"/>
    </row>
    <row r="19" spans="2:9" ht="18.7" customHeight="1" x14ac:dyDescent="0.35">
      <c r="B19" s="29"/>
      <c r="C19" s="81" t="s">
        <v>213</v>
      </c>
      <c r="D19" s="7"/>
      <c r="E19" s="7"/>
      <c r="F19" s="10"/>
      <c r="G19" s="10"/>
      <c r="H19" s="7"/>
      <c r="I19" s="31"/>
    </row>
    <row r="20" spans="2:9" ht="18.7" customHeight="1" x14ac:dyDescent="0.35">
      <c r="B20" s="29"/>
      <c r="C20" s="81" t="s">
        <v>214</v>
      </c>
      <c r="D20" s="7"/>
      <c r="E20" s="7"/>
      <c r="F20" s="10"/>
      <c r="G20" s="10"/>
      <c r="H20" s="7"/>
      <c r="I20" s="31"/>
    </row>
    <row r="21" spans="2:9" ht="18.7" customHeight="1" x14ac:dyDescent="0.35">
      <c r="B21" s="29"/>
      <c r="C21" s="81" t="s">
        <v>215</v>
      </c>
      <c r="D21" s="7"/>
      <c r="E21" s="7"/>
      <c r="F21" s="10"/>
      <c r="G21" s="10"/>
      <c r="H21" s="7"/>
      <c r="I21" s="31"/>
    </row>
    <row r="22" spans="2:9" ht="18.7" customHeight="1" x14ac:dyDescent="0.35">
      <c r="B22" s="29"/>
      <c r="C22" s="81" t="s">
        <v>216</v>
      </c>
      <c r="D22" s="7"/>
      <c r="E22" s="7"/>
      <c r="F22" s="10"/>
      <c r="G22" s="10"/>
      <c r="H22" s="7"/>
      <c r="I22" s="31"/>
    </row>
    <row r="23" spans="2:9" ht="18.7" customHeight="1" x14ac:dyDescent="0.35">
      <c r="B23" s="29"/>
      <c r="C23" s="81" t="s">
        <v>217</v>
      </c>
      <c r="D23" s="7"/>
      <c r="E23" s="7"/>
      <c r="F23" s="10"/>
      <c r="G23" s="10"/>
      <c r="H23" s="7"/>
      <c r="I23" s="31"/>
    </row>
    <row r="24" spans="2:9" ht="18.7" customHeight="1" x14ac:dyDescent="0.35">
      <c r="B24" s="29"/>
      <c r="C24" s="81" t="s">
        <v>218</v>
      </c>
      <c r="D24" s="7"/>
      <c r="E24" s="7"/>
      <c r="F24" s="10"/>
      <c r="G24" s="10"/>
      <c r="H24" s="7"/>
      <c r="I24" s="31"/>
    </row>
    <row r="25" spans="2:9" ht="18.7" customHeight="1" x14ac:dyDescent="0.35">
      <c r="B25" s="29"/>
      <c r="C25" s="81" t="s">
        <v>219</v>
      </c>
      <c r="D25" s="7"/>
      <c r="E25" s="7"/>
      <c r="F25" s="10"/>
      <c r="G25" s="10"/>
      <c r="H25" s="7"/>
      <c r="I25" s="31"/>
    </row>
    <row r="26" spans="2:9" ht="18.7" customHeight="1" x14ac:dyDescent="0.35">
      <c r="B26" s="29"/>
      <c r="C26" s="81" t="s">
        <v>220</v>
      </c>
      <c r="D26" s="87"/>
      <c r="E26" s="10"/>
      <c r="F26" s="10"/>
      <c r="G26" s="10"/>
      <c r="H26" s="7"/>
      <c r="I26" s="31"/>
    </row>
    <row r="27" spans="2:9" ht="18.7" customHeight="1" x14ac:dyDescent="0.35">
      <c r="B27" s="29"/>
      <c r="C27" s="81"/>
      <c r="D27" s="87"/>
      <c r="E27" s="10"/>
      <c r="F27" s="10"/>
      <c r="G27" s="10"/>
      <c r="H27" s="7"/>
      <c r="I27" s="31"/>
    </row>
    <row r="28" spans="2:9" ht="18.7" customHeight="1" x14ac:dyDescent="0.35">
      <c r="B28" s="29"/>
      <c r="C28" s="90"/>
      <c r="D28" s="87"/>
      <c r="E28" s="10"/>
      <c r="F28" s="10"/>
      <c r="G28" s="10"/>
      <c r="H28" s="7"/>
      <c r="I28" s="31"/>
    </row>
    <row r="29" spans="2:9" ht="18.7" customHeight="1" x14ac:dyDescent="0.35">
      <c r="B29" s="29"/>
      <c r="C29" s="90"/>
      <c r="D29" s="87"/>
      <c r="E29" s="10"/>
      <c r="F29" s="10"/>
      <c r="G29" s="10"/>
      <c r="H29" s="7"/>
      <c r="I29" s="31"/>
    </row>
    <row r="30" spans="2:9" ht="18.7" customHeight="1" x14ac:dyDescent="0.35">
      <c r="B30" s="29"/>
      <c r="C30" s="90"/>
      <c r="D30" s="87"/>
      <c r="E30" s="10"/>
      <c r="F30" s="10"/>
      <c r="G30" s="10"/>
      <c r="H30" s="7"/>
      <c r="I30" s="31"/>
    </row>
    <row r="31" spans="2:9" ht="18.7" customHeight="1" x14ac:dyDescent="0.35">
      <c r="B31" s="29"/>
      <c r="C31" s="90"/>
      <c r="D31" s="87"/>
      <c r="E31" s="10"/>
      <c r="F31" s="10"/>
      <c r="G31" s="10"/>
      <c r="H31" s="7"/>
      <c r="I31" s="31"/>
    </row>
    <row r="32" spans="2:9" ht="18.7" customHeight="1" x14ac:dyDescent="0.35">
      <c r="B32" s="29"/>
      <c r="C32" s="86"/>
      <c r="D32" s="87"/>
      <c r="E32" s="10"/>
      <c r="F32" s="10"/>
      <c r="G32" s="10"/>
      <c r="H32" s="7"/>
      <c r="I32" s="31"/>
    </row>
    <row r="33" spans="2:9" ht="16.45" customHeight="1" x14ac:dyDescent="0.35">
      <c r="B33" s="29"/>
      <c r="C33" s="86"/>
      <c r="D33" s="87"/>
      <c r="E33" s="10"/>
      <c r="F33" s="10"/>
      <c r="G33" s="10"/>
      <c r="H33" s="7"/>
      <c r="I33" s="31"/>
    </row>
    <row r="34" spans="2:9" ht="16.45" customHeight="1" x14ac:dyDescent="0.35">
      <c r="B34" s="29"/>
      <c r="C34" s="86"/>
      <c r="D34" s="87"/>
      <c r="E34" s="10"/>
      <c r="F34" s="10"/>
      <c r="G34" s="10"/>
      <c r="H34" s="7"/>
      <c r="I34" s="31"/>
    </row>
    <row r="35" spans="2:9" ht="16.45" customHeight="1" x14ac:dyDescent="0.2">
      <c r="B35" s="39"/>
      <c r="C35" s="86"/>
      <c r="D35" s="7"/>
      <c r="E35" s="7"/>
      <c r="F35" s="7"/>
      <c r="G35" s="10"/>
      <c r="H35" s="7"/>
      <c r="I35" s="41"/>
    </row>
    <row r="36" spans="2:9" ht="16.45" customHeight="1" x14ac:dyDescent="0.2">
      <c r="B36" s="39"/>
      <c r="C36" s="86"/>
      <c r="D36" s="7"/>
      <c r="E36" s="7"/>
      <c r="F36" s="7"/>
      <c r="G36" s="10"/>
      <c r="H36" s="7"/>
      <c r="I36" s="41"/>
    </row>
    <row r="37" spans="2:9" ht="16.45" customHeight="1" x14ac:dyDescent="0.2">
      <c r="B37" s="39"/>
      <c r="C37" s="86"/>
      <c r="D37" s="7"/>
      <c r="E37" s="7"/>
      <c r="F37" s="7"/>
      <c r="G37" s="10"/>
      <c r="H37" s="7"/>
      <c r="I37" s="41"/>
    </row>
    <row r="38" spans="2:9" ht="16.45" customHeight="1" x14ac:dyDescent="0.2">
      <c r="B38" s="39"/>
      <c r="C38" s="86"/>
      <c r="D38" s="88"/>
      <c r="E38" s="89"/>
      <c r="F38" s="89"/>
      <c r="G38" s="10"/>
      <c r="H38" s="7"/>
      <c r="I38" s="40"/>
    </row>
    <row r="39" spans="2:9" ht="16.45" customHeight="1" x14ac:dyDescent="0.2">
      <c r="B39" s="39"/>
      <c r="C39" s="90"/>
      <c r="E39" s="44"/>
      <c r="F39" s="42"/>
      <c r="G39" s="42"/>
      <c r="I39" s="40"/>
    </row>
    <row r="40" spans="2:9" ht="16.45" customHeight="1" x14ac:dyDescent="0.2">
      <c r="B40" s="39"/>
      <c r="C40" s="90"/>
      <c r="D40" s="44"/>
      <c r="E40" s="48"/>
      <c r="F40" s="49"/>
      <c r="G40" s="49"/>
      <c r="I40" s="40"/>
    </row>
    <row r="41" spans="2:9" ht="16.45" customHeight="1" x14ac:dyDescent="0.2">
      <c r="B41" s="39"/>
      <c r="C41" s="90"/>
      <c r="D41" s="44"/>
      <c r="E41" s="48"/>
      <c r="F41" s="49"/>
      <c r="G41" s="49"/>
      <c r="I41" s="40"/>
    </row>
    <row r="42" spans="2:9" ht="16.45" customHeight="1" x14ac:dyDescent="0.2">
      <c r="B42" s="39"/>
      <c r="C42" s="90"/>
      <c r="D42" s="44"/>
      <c r="E42" s="48"/>
      <c r="F42" s="49"/>
      <c r="G42" s="49"/>
      <c r="I42" s="40"/>
    </row>
    <row r="43" spans="2:9" ht="16.45" customHeight="1" x14ac:dyDescent="0.2">
      <c r="B43" s="39"/>
      <c r="C43" s="90"/>
      <c r="D43" s="44"/>
      <c r="E43" s="48"/>
      <c r="F43" s="49"/>
      <c r="G43" s="49"/>
      <c r="I43" s="40"/>
    </row>
    <row r="44" spans="2:9" ht="16.45" customHeight="1" x14ac:dyDescent="0.2">
      <c r="B44" s="39"/>
      <c r="C44" s="90"/>
      <c r="D44" s="44"/>
      <c r="E44" s="48"/>
      <c r="F44" s="49"/>
      <c r="G44" s="49"/>
      <c r="I44" s="40"/>
    </row>
    <row r="45" spans="2:9" ht="16.45" customHeight="1" x14ac:dyDescent="0.2">
      <c r="B45" s="39"/>
      <c r="D45" s="44"/>
      <c r="E45" s="48"/>
      <c r="F45" s="49"/>
      <c r="G45" s="49"/>
      <c r="I45" s="40"/>
    </row>
    <row r="46" spans="2:9" ht="16.45" customHeight="1" x14ac:dyDescent="0.2">
      <c r="B46" s="39"/>
      <c r="D46" s="44"/>
      <c r="E46" s="48"/>
      <c r="F46" s="49"/>
      <c r="G46" s="49"/>
      <c r="I46" s="40"/>
    </row>
    <row r="47" spans="2:9" ht="16.45" customHeight="1" x14ac:dyDescent="0.2">
      <c r="B47" s="39"/>
      <c r="D47" s="44"/>
      <c r="E47" s="48"/>
      <c r="F47" s="49"/>
      <c r="G47" s="49"/>
      <c r="I47" s="40"/>
    </row>
    <row r="48" spans="2:9" ht="16.45" customHeight="1" x14ac:dyDescent="0.2">
      <c r="B48" s="39"/>
      <c r="D48" s="44"/>
      <c r="E48" s="48"/>
      <c r="F48" s="49"/>
      <c r="G48" s="49"/>
      <c r="I48" s="40"/>
    </row>
    <row r="49" spans="2:9" ht="16.45" customHeight="1" x14ac:dyDescent="0.2">
      <c r="B49" s="39"/>
      <c r="D49" s="44"/>
      <c r="E49" s="48"/>
      <c r="F49" s="49"/>
      <c r="G49" s="49"/>
      <c r="I49" s="40"/>
    </row>
    <row r="50" spans="2:9" ht="16.45" customHeight="1" x14ac:dyDescent="0.2">
      <c r="B50" s="39"/>
      <c r="D50" s="44"/>
      <c r="E50" s="48"/>
      <c r="F50" s="49"/>
      <c r="G50" s="49"/>
      <c r="I50" s="40"/>
    </row>
    <row r="51" spans="2:9" ht="16.45" customHeight="1" x14ac:dyDescent="0.2">
      <c r="B51" s="39"/>
      <c r="D51" s="44"/>
      <c r="E51" s="48"/>
      <c r="F51" s="49"/>
      <c r="G51" s="49"/>
      <c r="I51" s="40"/>
    </row>
    <row r="52" spans="2:9" ht="16.45" customHeight="1" x14ac:dyDescent="0.2">
      <c r="B52" s="39"/>
      <c r="D52" s="44"/>
      <c r="E52" s="48"/>
      <c r="F52" s="49"/>
      <c r="G52" s="49"/>
      <c r="I52" s="40"/>
    </row>
    <row r="53" spans="2:9" ht="16.45" customHeight="1" x14ac:dyDescent="0.2">
      <c r="B53" s="39"/>
      <c r="D53" s="44"/>
      <c r="E53" s="48"/>
      <c r="F53" s="49"/>
      <c r="G53" s="49"/>
      <c r="I53" s="40"/>
    </row>
    <row r="54" spans="2:9" ht="16.45" customHeight="1" x14ac:dyDescent="0.2">
      <c r="B54" s="39"/>
      <c r="D54" s="44"/>
      <c r="E54" s="48"/>
      <c r="F54" s="49"/>
      <c r="G54" s="49"/>
      <c r="I54" s="40"/>
    </row>
    <row r="55" spans="2:9" ht="16.45" customHeight="1" x14ac:dyDescent="0.2">
      <c r="B55" s="39"/>
      <c r="D55" s="44"/>
      <c r="E55" s="48"/>
      <c r="F55" s="49"/>
      <c r="G55" s="49"/>
      <c r="I55" s="40"/>
    </row>
    <row r="56" spans="2:9" ht="16.45" customHeight="1" x14ac:dyDescent="0.2">
      <c r="B56" s="39"/>
      <c r="D56" s="44"/>
      <c r="E56" s="48"/>
      <c r="F56" s="49"/>
      <c r="G56" s="49"/>
      <c r="I56" s="40"/>
    </row>
    <row r="57" spans="2:9" ht="16.45" customHeight="1" x14ac:dyDescent="0.2">
      <c r="B57" s="39"/>
      <c r="D57" s="44"/>
      <c r="E57" s="48"/>
      <c r="F57" s="49"/>
      <c r="G57" s="49"/>
      <c r="I57" s="40"/>
    </row>
    <row r="58" spans="2:9" ht="16.45" customHeight="1" x14ac:dyDescent="0.2">
      <c r="B58" s="39"/>
      <c r="C58" s="6"/>
      <c r="H58" s="56"/>
      <c r="I58" s="40"/>
    </row>
    <row r="59" spans="2:9" ht="16.45" customHeight="1" x14ac:dyDescent="0.2">
      <c r="B59" s="39"/>
      <c r="C59" s="6"/>
      <c r="H59" s="56"/>
      <c r="I59" s="40"/>
    </row>
    <row r="60" spans="2:9" ht="16.45" customHeight="1" x14ac:dyDescent="0.2">
      <c r="B60" s="39"/>
      <c r="C60" s="6"/>
      <c r="H60" s="56"/>
      <c r="I60" s="40"/>
    </row>
    <row r="61" spans="2:9" ht="16.45" customHeight="1" thickBot="1" x14ac:dyDescent="0.25">
      <c r="B61" s="57"/>
      <c r="C61" s="5"/>
      <c r="D61" s="34"/>
      <c r="E61" s="34"/>
      <c r="F61" s="34"/>
      <c r="G61" s="34"/>
      <c r="H61" s="58"/>
      <c r="I61" s="59"/>
    </row>
    <row r="62" spans="2:9" x14ac:dyDescent="0.2">
      <c r="B62" s="44"/>
      <c r="C62" s="1"/>
      <c r="I62" s="44"/>
    </row>
    <row r="63" spans="2:9" x14ac:dyDescent="0.2">
      <c r="B63" s="44"/>
      <c r="C63" s="1"/>
      <c r="D63" s="44"/>
      <c r="E63" s="44"/>
      <c r="F63" s="44"/>
      <c r="G63" s="44"/>
      <c r="H63" s="44"/>
      <c r="I63" s="44"/>
    </row>
    <row r="64" spans="2:9" x14ac:dyDescent="0.2">
      <c r="C64" s="2"/>
    </row>
    <row r="65" spans="3:9" x14ac:dyDescent="0.2">
      <c r="D65" s="3"/>
      <c r="E65" s="3"/>
      <c r="F65" s="3"/>
      <c r="G65" s="3"/>
      <c r="H65" s="4"/>
      <c r="I65" s="4"/>
    </row>
    <row r="66" spans="3:9" x14ac:dyDescent="0.2">
      <c r="H66" s="56"/>
      <c r="I66" s="44"/>
    </row>
    <row r="67" spans="3:9" x14ac:dyDescent="0.2">
      <c r="H67" s="56"/>
      <c r="I67" s="44"/>
    </row>
    <row r="68" spans="3:9" x14ac:dyDescent="0.2">
      <c r="H68" s="56"/>
      <c r="I68" s="44"/>
    </row>
    <row r="69" spans="3:9" x14ac:dyDescent="0.2">
      <c r="H69" s="56"/>
      <c r="I69" s="44"/>
    </row>
    <row r="70" spans="3:9" x14ac:dyDescent="0.2">
      <c r="H70" s="56"/>
      <c r="I70" s="44"/>
    </row>
    <row r="71" spans="3:9" x14ac:dyDescent="0.2">
      <c r="H71" s="56"/>
      <c r="I71" s="44"/>
    </row>
    <row r="72" spans="3:9" x14ac:dyDescent="0.2">
      <c r="I72" s="44"/>
    </row>
    <row r="74" spans="3:9" x14ac:dyDescent="0.2">
      <c r="C74" s="1"/>
      <c r="D74" s="146"/>
      <c r="E74" s="146"/>
      <c r="F74" s="146"/>
      <c r="G74" s="146"/>
      <c r="H74" s="146"/>
    </row>
    <row r="75" spans="3:9" x14ac:dyDescent="0.2">
      <c r="C75" s="44"/>
      <c r="D75" s="146"/>
      <c r="E75" s="146"/>
      <c r="F75" s="146"/>
      <c r="G75" s="146"/>
      <c r="H75" s="146"/>
    </row>
    <row r="76" spans="3:9" x14ac:dyDescent="0.2">
      <c r="D76" s="44"/>
      <c r="E76" s="44"/>
      <c r="F76" s="44"/>
      <c r="G76" s="44"/>
      <c r="H76" s="44"/>
    </row>
    <row r="77" spans="3:9" x14ac:dyDescent="0.2">
      <c r="C77" s="1"/>
      <c r="D77" s="44"/>
      <c r="E77" s="44"/>
      <c r="F77" s="44"/>
      <c r="G77" s="44"/>
      <c r="H77" s="44"/>
    </row>
  </sheetData>
  <sheetProtection algorithmName="SHA-512" hashValue="9JaNG9X4mh3j2TzYUySIwKjMOR7UT/9klu4umWBAsMG/BGuOhGQOPXG0KF+5VVDmswJXqvYyu0kGShOkPVcWZQ==" saltValue="BsaQeMAgtoElj0/QTXmgQQ==" spinCount="100000" sheet="1" objects="1" scenarios="1"/>
  <mergeCells count="4">
    <mergeCell ref="D75:H75"/>
    <mergeCell ref="E1:F1"/>
    <mergeCell ref="C3:H4"/>
    <mergeCell ref="D74:H74"/>
  </mergeCells>
  <printOptions horizontalCentered="1" verticalCentered="1"/>
  <pageMargins left="0.25" right="0.25" top="0.75" bottom="0.75" header="0.3" footer="0.3"/>
  <pageSetup paperSize="9" scale="64" orientation="portrait" horizontalDpi="200" verticalDpi="200" r:id="rId1"/>
  <headerFooter alignWithMargins="0">
    <oddFooter>&amp;CDocument Unique d'Evaluation des Risques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L82"/>
  <sheetViews>
    <sheetView showGridLines="0" zoomScaleNormal="100" workbookViewId="0"/>
  </sheetViews>
  <sheetFormatPr baseColWidth="10" defaultColWidth="11.375" defaultRowHeight="12.5" x14ac:dyDescent="0.2"/>
  <cols>
    <col min="1" max="1" width="2.875" style="13" customWidth="1"/>
    <col min="2" max="2" width="4.25" style="13" customWidth="1"/>
    <col min="3" max="3" width="25.875" style="13" customWidth="1"/>
    <col min="4" max="4" width="39" style="13" customWidth="1"/>
    <col min="5" max="5" width="21.875" style="13" customWidth="1"/>
    <col min="6" max="6" width="30.75" style="13" customWidth="1"/>
    <col min="7" max="8" width="21.375" style="13" customWidth="1"/>
    <col min="9" max="9" width="4.25" style="13" customWidth="1"/>
    <col min="10" max="10" width="3.25" style="13" customWidth="1"/>
    <col min="11" max="11" width="11.375" style="13" customWidth="1"/>
    <col min="12" max="12" width="32" style="13" customWidth="1"/>
    <col min="13" max="16384" width="11.375" style="13"/>
  </cols>
  <sheetData>
    <row r="1" spans="2:12" ht="14.2" customHeight="1" thickBot="1" x14ac:dyDescent="0.35">
      <c r="E1" s="144"/>
      <c r="F1" s="145"/>
      <c r="G1" s="23"/>
      <c r="L1" s="201" t="s">
        <v>338</v>
      </c>
    </row>
    <row r="2" spans="2:12" ht="15.1" customHeight="1" x14ac:dyDescent="0.3">
      <c r="B2" s="24"/>
      <c r="C2" s="25"/>
      <c r="D2" s="25"/>
      <c r="E2" s="26"/>
      <c r="F2" s="27"/>
      <c r="G2" s="27"/>
      <c r="H2" s="25"/>
      <c r="I2" s="28"/>
    </row>
    <row r="3" spans="2:12" ht="25.45" customHeight="1" x14ac:dyDescent="0.5">
      <c r="B3" s="29"/>
      <c r="C3" s="196" t="s">
        <v>280</v>
      </c>
      <c r="D3" s="197"/>
      <c r="E3" s="197"/>
      <c r="F3" s="197"/>
      <c r="G3" s="197"/>
      <c r="H3" s="198"/>
      <c r="I3" s="30"/>
    </row>
    <row r="4" spans="2:12" ht="60.75" customHeight="1" x14ac:dyDescent="0.35">
      <c r="B4" s="29"/>
      <c r="C4" s="197"/>
      <c r="D4" s="197"/>
      <c r="E4" s="197"/>
      <c r="F4" s="197"/>
      <c r="G4" s="197"/>
      <c r="H4" s="198"/>
      <c r="I4" s="31"/>
    </row>
    <row r="5" spans="2:12" ht="16.45" customHeight="1" thickBot="1" x14ac:dyDescent="0.4">
      <c r="B5" s="29"/>
      <c r="C5" s="34"/>
      <c r="D5" s="34"/>
      <c r="E5" s="34"/>
      <c r="F5" s="34"/>
      <c r="G5" s="34"/>
      <c r="H5" s="34"/>
      <c r="I5" s="31"/>
    </row>
    <row r="6" spans="2:12" ht="6.1" customHeight="1" x14ac:dyDescent="0.35">
      <c r="B6" s="29"/>
      <c r="C6" s="32"/>
      <c r="D6" s="33"/>
      <c r="E6" s="33"/>
      <c r="F6" s="33"/>
      <c r="G6" s="33"/>
      <c r="I6" s="31"/>
    </row>
    <row r="7" spans="2:12" ht="11.25" customHeight="1" x14ac:dyDescent="0.35">
      <c r="B7" s="29"/>
      <c r="I7" s="31"/>
    </row>
    <row r="8" spans="2:12" ht="20.25" customHeight="1" x14ac:dyDescent="0.35">
      <c r="B8" s="29"/>
      <c r="C8" s="195" t="s">
        <v>221</v>
      </c>
      <c r="D8" s="71" t="s">
        <v>238</v>
      </c>
      <c r="E8" s="17">
        <v>4</v>
      </c>
      <c r="I8" s="31"/>
    </row>
    <row r="9" spans="2:12" ht="20.25" customHeight="1" x14ac:dyDescent="0.45">
      <c r="B9" s="29"/>
      <c r="C9" s="195"/>
      <c r="D9" s="72" t="s">
        <v>239</v>
      </c>
      <c r="E9" s="18">
        <v>1</v>
      </c>
      <c r="F9" s="72" t="s">
        <v>241</v>
      </c>
      <c r="G9" s="73">
        <f>IF(ISERROR(E9/E8),"",(E9/E8))</f>
        <v>0.25</v>
      </c>
      <c r="H9" s="74"/>
      <c r="I9" s="31"/>
    </row>
    <row r="10" spans="2:12" ht="4.5" customHeight="1" x14ac:dyDescent="0.45">
      <c r="B10" s="29"/>
      <c r="C10" s="75"/>
      <c r="D10" s="76"/>
      <c r="E10" s="77"/>
      <c r="F10" s="74"/>
      <c r="G10" s="74"/>
      <c r="H10" s="74"/>
      <c r="I10" s="31"/>
    </row>
    <row r="11" spans="2:12" ht="36.700000000000003" customHeight="1" x14ac:dyDescent="0.35">
      <c r="B11" s="29"/>
      <c r="C11" s="15" t="s">
        <v>124</v>
      </c>
      <c r="D11" s="15" t="s">
        <v>82</v>
      </c>
      <c r="E11" s="15" t="s">
        <v>226</v>
      </c>
      <c r="F11" s="15" t="s">
        <v>227</v>
      </c>
      <c r="G11" s="15" t="s">
        <v>228</v>
      </c>
      <c r="H11" s="15" t="s">
        <v>229</v>
      </c>
      <c r="I11" s="31"/>
    </row>
    <row r="12" spans="2:12" ht="147.85" customHeight="1" x14ac:dyDescent="0.35">
      <c r="B12" s="29"/>
      <c r="C12" s="78" t="s">
        <v>222</v>
      </c>
      <c r="D12" s="79" t="s">
        <v>240</v>
      </c>
      <c r="E12" s="78" t="s">
        <v>104</v>
      </c>
      <c r="F12" s="80" t="str">
        <f>VLOOKUP(E12,'Listes de choix'!$A$6:$B$47,2,0)</f>
        <v>Oui</v>
      </c>
      <c r="G12" s="78" t="s">
        <v>137</v>
      </c>
      <c r="H12" s="78" t="s">
        <v>152</v>
      </c>
      <c r="I12" s="31"/>
    </row>
    <row r="13" spans="2:12" ht="13.5" customHeight="1" x14ac:dyDescent="0.35">
      <c r="B13" s="29"/>
      <c r="C13" s="81"/>
      <c r="D13" s="7"/>
      <c r="E13" s="7"/>
      <c r="F13" s="10"/>
      <c r="G13" s="82">
        <f>VLOOKUP(G12,'Listes de choix'!$D$6:$E$20,2,0)</f>
        <v>1</v>
      </c>
      <c r="H13" s="83">
        <f>VLOOKUP(H12,'Listes de choix'!$G$6:$H$23,2,0)</f>
        <v>100</v>
      </c>
      <c r="I13" s="31"/>
    </row>
    <row r="14" spans="2:12" ht="49.5" customHeight="1" x14ac:dyDescent="0.35">
      <c r="B14" s="29"/>
      <c r="C14" s="15" t="s">
        <v>225</v>
      </c>
      <c r="D14" s="15" t="s">
        <v>231</v>
      </c>
      <c r="E14" s="15" t="s">
        <v>237</v>
      </c>
      <c r="F14" s="16" t="s">
        <v>232</v>
      </c>
      <c r="G14" s="16" t="s">
        <v>235</v>
      </c>
      <c r="H14" s="16" t="s">
        <v>236</v>
      </c>
      <c r="I14" s="31"/>
    </row>
    <row r="15" spans="2:12" ht="147.85" customHeight="1" x14ac:dyDescent="0.35">
      <c r="B15" s="29"/>
      <c r="C15" s="78" t="s">
        <v>204</v>
      </c>
      <c r="D15" s="119" t="s">
        <v>96</v>
      </c>
      <c r="E15" s="121" t="str">
        <f>IF(E16=0,"/",IF(E16&lt;10,"3 / Faible",IF(E16&lt;50,"2 / Moyenne",IF(E16&lt;=5000,"1 / Forte"))))</f>
        <v>1 / Forte</v>
      </c>
      <c r="F15" s="120" t="s">
        <v>204</v>
      </c>
      <c r="G15" s="78" t="s">
        <v>233</v>
      </c>
      <c r="H15" s="78" t="s">
        <v>204</v>
      </c>
      <c r="I15" s="31"/>
    </row>
    <row r="16" spans="2:12" ht="16.45" customHeight="1" x14ac:dyDescent="0.35">
      <c r="B16" s="29"/>
      <c r="C16" s="81"/>
      <c r="D16" s="83">
        <f>VLOOKUP(D15,'Listes de choix'!$J$6:$K$11,2,0)</f>
        <v>0.5</v>
      </c>
      <c r="E16" s="83">
        <f>G13*H13*D16</f>
        <v>50</v>
      </c>
      <c r="F16" s="10"/>
      <c r="G16" s="10"/>
      <c r="H16" s="7"/>
      <c r="I16" s="31"/>
    </row>
    <row r="17" spans="2:9" ht="17.350000000000001" customHeight="1" x14ac:dyDescent="0.35">
      <c r="B17" s="29"/>
      <c r="C17" s="195" t="s">
        <v>243</v>
      </c>
      <c r="D17" s="71" t="s">
        <v>238</v>
      </c>
      <c r="E17" s="17">
        <v>2</v>
      </c>
      <c r="I17" s="31"/>
    </row>
    <row r="18" spans="2:9" ht="17.350000000000001" customHeight="1" x14ac:dyDescent="0.45">
      <c r="B18" s="29"/>
      <c r="C18" s="195"/>
      <c r="D18" s="72" t="s">
        <v>239</v>
      </c>
      <c r="E18" s="18">
        <v>0</v>
      </c>
      <c r="F18" s="72" t="s">
        <v>241</v>
      </c>
      <c r="G18" s="84">
        <f>IF(ISERROR(E18/E17),"",(E18/E17))</f>
        <v>0</v>
      </c>
      <c r="H18" s="74"/>
      <c r="I18" s="31"/>
    </row>
    <row r="19" spans="2:9" ht="4.5" customHeight="1" x14ac:dyDescent="0.45">
      <c r="B19" s="29"/>
      <c r="C19" s="75"/>
      <c r="D19" s="76"/>
      <c r="E19" s="77"/>
      <c r="F19" s="74"/>
      <c r="G19" s="74"/>
      <c r="H19" s="74"/>
      <c r="I19" s="31"/>
    </row>
    <row r="20" spans="2:9" ht="37.6" customHeight="1" x14ac:dyDescent="0.35">
      <c r="B20" s="29"/>
      <c r="C20" s="15" t="s">
        <v>124</v>
      </c>
      <c r="D20" s="15" t="s">
        <v>82</v>
      </c>
      <c r="E20" s="15" t="s">
        <v>226</v>
      </c>
      <c r="F20" s="15" t="s">
        <v>227</v>
      </c>
      <c r="G20" s="15" t="s">
        <v>228</v>
      </c>
      <c r="H20" s="15" t="s">
        <v>229</v>
      </c>
      <c r="I20" s="31"/>
    </row>
    <row r="21" spans="2:9" ht="149.19999999999999" customHeight="1" x14ac:dyDescent="0.35">
      <c r="B21" s="29"/>
      <c r="C21" s="78" t="s">
        <v>222</v>
      </c>
      <c r="D21" s="79" t="s">
        <v>240</v>
      </c>
      <c r="E21" s="78" t="s">
        <v>115</v>
      </c>
      <c r="F21" s="80" t="str">
        <f>VLOOKUP(E21,'Listes de choix'!$A$6:$B$47,2,0)</f>
        <v>Non</v>
      </c>
      <c r="G21" s="78" t="s">
        <v>141</v>
      </c>
      <c r="H21" s="78" t="s">
        <v>97</v>
      </c>
      <c r="I21" s="31"/>
    </row>
    <row r="22" spans="2:9" ht="13.5" customHeight="1" x14ac:dyDescent="0.35">
      <c r="B22" s="29"/>
      <c r="C22" s="81"/>
      <c r="D22" s="7"/>
      <c r="E22" s="7"/>
      <c r="F22" s="10"/>
      <c r="G22" s="82">
        <f>VLOOKUP(G21,'Listes de choix'!$D$6:$E$20,2,0)</f>
        <v>10</v>
      </c>
      <c r="H22" s="83">
        <f>VLOOKUP(H21,'Listes de choix'!$G$6:$H$23,2,0)</f>
        <v>4</v>
      </c>
      <c r="I22" s="31"/>
    </row>
    <row r="23" spans="2:9" ht="51.1" customHeight="1" x14ac:dyDescent="0.35">
      <c r="B23" s="29"/>
      <c r="C23" s="15" t="s">
        <v>225</v>
      </c>
      <c r="D23" s="15" t="s">
        <v>231</v>
      </c>
      <c r="E23" s="15" t="s">
        <v>237</v>
      </c>
      <c r="F23" s="16" t="s">
        <v>232</v>
      </c>
      <c r="G23" s="16" t="s">
        <v>235</v>
      </c>
      <c r="H23" s="16" t="s">
        <v>236</v>
      </c>
      <c r="I23" s="31"/>
    </row>
    <row r="24" spans="2:9" ht="149.19999999999999" customHeight="1" x14ac:dyDescent="0.35">
      <c r="B24" s="29"/>
      <c r="C24" s="78" t="s">
        <v>204</v>
      </c>
      <c r="D24" s="119" t="s">
        <v>96</v>
      </c>
      <c r="E24" s="121" t="str">
        <f>IF(E25=0,"/",IF(E25&lt;10,"3 / Faible",IF(E25&lt;50,"2 / Moyenne",IF(E25&lt;=5000,"1 / Forte"))))</f>
        <v>2 / Moyenne</v>
      </c>
      <c r="F24" s="120" t="s">
        <v>204</v>
      </c>
      <c r="G24" s="78" t="s">
        <v>233</v>
      </c>
      <c r="H24" s="78" t="s">
        <v>204</v>
      </c>
      <c r="I24" s="31"/>
    </row>
    <row r="25" spans="2:9" ht="16.45" customHeight="1" x14ac:dyDescent="0.35">
      <c r="B25" s="29"/>
      <c r="C25" s="81"/>
      <c r="D25" s="83">
        <f>VLOOKUP(D24,'Listes de choix'!$J$6:$K$11,2,0)</f>
        <v>0.5</v>
      </c>
      <c r="E25" s="83">
        <f>G22*H22*D25</f>
        <v>20</v>
      </c>
      <c r="F25" s="10"/>
      <c r="G25" s="10"/>
      <c r="H25" s="7"/>
      <c r="I25" s="31"/>
    </row>
    <row r="26" spans="2:9" ht="17.350000000000001" customHeight="1" x14ac:dyDescent="0.35">
      <c r="B26" s="29"/>
      <c r="C26" s="195" t="s">
        <v>244</v>
      </c>
      <c r="D26" s="71" t="s">
        <v>238</v>
      </c>
      <c r="E26" s="17">
        <v>3</v>
      </c>
      <c r="I26" s="31"/>
    </row>
    <row r="27" spans="2:9" ht="17.350000000000001" customHeight="1" x14ac:dyDescent="0.45">
      <c r="B27" s="29"/>
      <c r="C27" s="195"/>
      <c r="D27" s="72" t="s">
        <v>239</v>
      </c>
      <c r="E27" s="18">
        <v>3</v>
      </c>
      <c r="F27" s="72" t="s">
        <v>241</v>
      </c>
      <c r="G27" s="84">
        <f>IF(ISERROR(E27/E26),"",(E27/E26))</f>
        <v>1</v>
      </c>
      <c r="H27" s="74"/>
      <c r="I27" s="31"/>
    </row>
    <row r="28" spans="2:9" ht="4.5" customHeight="1" x14ac:dyDescent="0.45">
      <c r="B28" s="29"/>
      <c r="C28" s="75"/>
      <c r="D28" s="76"/>
      <c r="E28" s="77"/>
      <c r="F28" s="74"/>
      <c r="G28" s="74"/>
      <c r="H28" s="74"/>
      <c r="I28" s="31"/>
    </row>
    <row r="29" spans="2:9" ht="37.6" customHeight="1" x14ac:dyDescent="0.35">
      <c r="B29" s="29"/>
      <c r="C29" s="15" t="s">
        <v>124</v>
      </c>
      <c r="D29" s="15" t="s">
        <v>82</v>
      </c>
      <c r="E29" s="15" t="s">
        <v>226</v>
      </c>
      <c r="F29" s="15" t="s">
        <v>227</v>
      </c>
      <c r="G29" s="15" t="s">
        <v>228</v>
      </c>
      <c r="H29" s="15" t="s">
        <v>229</v>
      </c>
      <c r="I29" s="31"/>
    </row>
    <row r="30" spans="2:9" ht="149.19999999999999" customHeight="1" x14ac:dyDescent="0.35">
      <c r="B30" s="29"/>
      <c r="C30" s="78" t="s">
        <v>222</v>
      </c>
      <c r="D30" s="79" t="s">
        <v>240</v>
      </c>
      <c r="E30" s="78" t="s">
        <v>119</v>
      </c>
      <c r="F30" s="80" t="str">
        <f>VLOOKUP(E30,'Listes de choix'!$A$6:$B$47,2,0)</f>
        <v>Oui</v>
      </c>
      <c r="G30" s="78" t="s">
        <v>139</v>
      </c>
      <c r="H30" s="78" t="s">
        <v>146</v>
      </c>
      <c r="I30" s="31"/>
    </row>
    <row r="31" spans="2:9" ht="16.45" customHeight="1" x14ac:dyDescent="0.35">
      <c r="B31" s="29"/>
      <c r="C31" s="81"/>
      <c r="D31" s="7"/>
      <c r="E31" s="7"/>
      <c r="F31" s="10"/>
      <c r="G31" s="82">
        <f>VLOOKUP(G30,'Listes de choix'!$D$6:$E$20,2,0)</f>
        <v>4</v>
      </c>
      <c r="H31" s="83">
        <f>VLOOKUP(H30,'Listes de choix'!$G$6:$H$23,2,0)</f>
        <v>4</v>
      </c>
      <c r="I31" s="31"/>
    </row>
    <row r="32" spans="2:9" ht="51.1" customHeight="1" x14ac:dyDescent="0.35">
      <c r="B32" s="29"/>
      <c r="C32" s="15" t="s">
        <v>225</v>
      </c>
      <c r="D32" s="15" t="s">
        <v>231</v>
      </c>
      <c r="E32" s="15" t="s">
        <v>237</v>
      </c>
      <c r="F32" s="16" t="s">
        <v>232</v>
      </c>
      <c r="G32" s="16" t="s">
        <v>235</v>
      </c>
      <c r="H32" s="16" t="s">
        <v>236</v>
      </c>
      <c r="I32" s="31"/>
    </row>
    <row r="33" spans="2:9" ht="149.19999999999999" customHeight="1" x14ac:dyDescent="0.35">
      <c r="B33" s="29"/>
      <c r="C33" s="78" t="s">
        <v>204</v>
      </c>
      <c r="D33" s="119" t="s">
        <v>107</v>
      </c>
      <c r="E33" s="121" t="str">
        <f>IF(E34=0,"/",IF(E34&lt;10,"3 / Faible",IF(E34&lt;50,"2 / Moyenne",IF(E34&lt;=5000,"1 / Forte"))))</f>
        <v>3 / Faible</v>
      </c>
      <c r="F33" s="120" t="s">
        <v>204</v>
      </c>
      <c r="G33" s="78" t="s">
        <v>233</v>
      </c>
      <c r="H33" s="78" t="s">
        <v>204</v>
      </c>
      <c r="I33" s="31"/>
    </row>
    <row r="34" spans="2:9" ht="1.6" customHeight="1" x14ac:dyDescent="0.35">
      <c r="B34" s="29"/>
      <c r="C34" s="81"/>
      <c r="D34" s="83">
        <f>VLOOKUP(D33,'Listes de choix'!$J$6:$K$11,2,0)</f>
        <v>0.05</v>
      </c>
      <c r="E34" s="83">
        <f>G31*H31*D34</f>
        <v>0.8</v>
      </c>
      <c r="F34" s="10"/>
      <c r="G34" s="10"/>
      <c r="H34" s="7"/>
      <c r="I34" s="31"/>
    </row>
    <row r="35" spans="2:9" ht="1.6" customHeight="1" x14ac:dyDescent="0.35">
      <c r="B35" s="29"/>
      <c r="C35" s="86"/>
      <c r="D35" s="87"/>
      <c r="E35" s="10"/>
      <c r="F35" s="10"/>
      <c r="G35" s="10"/>
      <c r="H35" s="7"/>
      <c r="I35" s="31"/>
    </row>
    <row r="36" spans="2:9" ht="1.6" customHeight="1" x14ac:dyDescent="0.35">
      <c r="B36" s="29"/>
      <c r="C36" s="86"/>
      <c r="D36" s="87"/>
      <c r="E36" s="10"/>
      <c r="F36" s="10"/>
      <c r="G36" s="10"/>
      <c r="H36" s="7"/>
      <c r="I36" s="31"/>
    </row>
    <row r="37" spans="2:9" ht="1.6" customHeight="1" x14ac:dyDescent="0.35">
      <c r="B37" s="29"/>
      <c r="C37" s="86"/>
      <c r="D37" s="87"/>
      <c r="E37" s="10"/>
      <c r="F37" s="10"/>
      <c r="G37" s="10"/>
      <c r="H37" s="7"/>
      <c r="I37" s="31"/>
    </row>
    <row r="38" spans="2:9" ht="1.6" customHeight="1" x14ac:dyDescent="0.35">
      <c r="B38" s="29"/>
      <c r="C38" s="86"/>
      <c r="D38" s="87"/>
      <c r="E38" s="10"/>
      <c r="F38" s="10"/>
      <c r="G38" s="10"/>
      <c r="H38" s="7"/>
      <c r="I38" s="31"/>
    </row>
    <row r="39" spans="2:9" ht="1.6" customHeight="1" x14ac:dyDescent="0.35">
      <c r="B39" s="29"/>
      <c r="C39" s="86"/>
      <c r="D39" s="87"/>
      <c r="E39" s="10"/>
      <c r="F39" s="10"/>
      <c r="G39" s="10"/>
      <c r="H39" s="7"/>
      <c r="I39" s="31"/>
    </row>
    <row r="40" spans="2:9" ht="1.6" customHeight="1" x14ac:dyDescent="0.2">
      <c r="B40" s="39"/>
      <c r="C40" s="86"/>
      <c r="D40" s="7"/>
      <c r="E40" s="7"/>
      <c r="F40" s="7"/>
      <c r="G40" s="10"/>
      <c r="H40" s="7"/>
      <c r="I40" s="41"/>
    </row>
    <row r="41" spans="2:9" ht="1.6" customHeight="1" x14ac:dyDescent="0.2">
      <c r="B41" s="39"/>
      <c r="C41" s="86"/>
      <c r="D41" s="7"/>
      <c r="E41" s="7"/>
      <c r="F41" s="7"/>
      <c r="G41" s="10"/>
      <c r="H41" s="7"/>
      <c r="I41" s="41"/>
    </row>
    <row r="42" spans="2:9" ht="1.6" customHeight="1" x14ac:dyDescent="0.2">
      <c r="B42" s="39"/>
      <c r="C42" s="86"/>
      <c r="D42" s="7"/>
      <c r="E42" s="7"/>
      <c r="F42" s="7"/>
      <c r="G42" s="10"/>
      <c r="H42" s="7"/>
      <c r="I42" s="41"/>
    </row>
    <row r="43" spans="2:9" ht="1.6" customHeight="1" x14ac:dyDescent="0.2">
      <c r="B43" s="39"/>
      <c r="C43" s="86"/>
      <c r="D43" s="88"/>
      <c r="E43" s="89"/>
      <c r="F43" s="89"/>
      <c r="G43" s="10"/>
      <c r="H43" s="7"/>
      <c r="I43" s="40"/>
    </row>
    <row r="44" spans="2:9" ht="1.6" customHeight="1" x14ac:dyDescent="0.2">
      <c r="B44" s="39"/>
      <c r="C44" s="90"/>
      <c r="E44" s="44"/>
      <c r="F44" s="42"/>
      <c r="G44" s="42"/>
      <c r="I44" s="40"/>
    </row>
    <row r="45" spans="2:9" ht="1.6" customHeight="1" x14ac:dyDescent="0.2">
      <c r="B45" s="39"/>
      <c r="C45" s="90"/>
      <c r="D45" s="44"/>
      <c r="E45" s="48"/>
      <c r="F45" s="49"/>
      <c r="G45" s="49"/>
      <c r="I45" s="40"/>
    </row>
    <row r="46" spans="2:9" ht="1.6" customHeight="1" x14ac:dyDescent="0.2">
      <c r="B46" s="39"/>
      <c r="C46" s="90"/>
      <c r="D46" s="44"/>
      <c r="E46" s="48"/>
      <c r="F46" s="49"/>
      <c r="G46" s="49"/>
      <c r="I46" s="40"/>
    </row>
    <row r="47" spans="2:9" ht="1.6" customHeight="1" x14ac:dyDescent="0.2">
      <c r="B47" s="39"/>
      <c r="C47" s="90"/>
      <c r="D47" s="44"/>
      <c r="E47" s="48"/>
      <c r="F47" s="49"/>
      <c r="G47" s="49"/>
      <c r="I47" s="40"/>
    </row>
    <row r="48" spans="2:9" ht="1.6" customHeight="1" x14ac:dyDescent="0.2">
      <c r="B48" s="39"/>
      <c r="C48" s="90"/>
      <c r="D48" s="44"/>
      <c r="E48" s="48"/>
      <c r="F48" s="49"/>
      <c r="G48" s="49"/>
      <c r="I48" s="40"/>
    </row>
    <row r="49" spans="2:9" ht="1.6" customHeight="1" x14ac:dyDescent="0.2">
      <c r="B49" s="39"/>
      <c r="C49" s="90"/>
      <c r="D49" s="44"/>
      <c r="E49" s="48"/>
      <c r="F49" s="49"/>
      <c r="G49" s="49"/>
      <c r="I49" s="40"/>
    </row>
    <row r="50" spans="2:9" ht="1.6" customHeight="1" x14ac:dyDescent="0.2">
      <c r="B50" s="39"/>
      <c r="D50" s="44"/>
      <c r="E50" s="48"/>
      <c r="F50" s="49"/>
      <c r="G50" s="49"/>
      <c r="I50" s="40"/>
    </row>
    <row r="51" spans="2:9" ht="1.6" customHeight="1" x14ac:dyDescent="0.2">
      <c r="B51" s="39"/>
      <c r="D51" s="44"/>
      <c r="E51" s="48"/>
      <c r="F51" s="49"/>
      <c r="G51" s="49"/>
      <c r="I51" s="40"/>
    </row>
    <row r="52" spans="2:9" ht="1.6" customHeight="1" x14ac:dyDescent="0.2">
      <c r="B52" s="39"/>
      <c r="D52" s="44"/>
      <c r="E52" s="48"/>
      <c r="F52" s="49"/>
      <c r="G52" s="49"/>
      <c r="I52" s="40"/>
    </row>
    <row r="53" spans="2:9" ht="1.6" customHeight="1" x14ac:dyDescent="0.2">
      <c r="B53" s="39"/>
      <c r="D53" s="44"/>
      <c r="E53" s="48"/>
      <c r="F53" s="49"/>
      <c r="G53" s="49"/>
      <c r="I53" s="40"/>
    </row>
    <row r="54" spans="2:9" ht="1.6" customHeight="1" x14ac:dyDescent="0.2">
      <c r="B54" s="39"/>
      <c r="D54" s="44"/>
      <c r="E54" s="48"/>
      <c r="F54" s="49"/>
      <c r="G54" s="49"/>
      <c r="I54" s="40"/>
    </row>
    <row r="55" spans="2:9" ht="1.6" customHeight="1" x14ac:dyDescent="0.2">
      <c r="B55" s="39"/>
      <c r="D55" s="44"/>
      <c r="E55" s="48"/>
      <c r="F55" s="49"/>
      <c r="G55" s="49"/>
      <c r="I55" s="40"/>
    </row>
    <row r="56" spans="2:9" ht="1.6" customHeight="1" x14ac:dyDescent="0.2">
      <c r="B56" s="39"/>
      <c r="D56" s="44"/>
      <c r="E56" s="48"/>
      <c r="F56" s="49"/>
      <c r="G56" s="49"/>
      <c r="I56" s="40"/>
    </row>
    <row r="57" spans="2:9" ht="1.6" customHeight="1" x14ac:dyDescent="0.2">
      <c r="B57" s="39"/>
      <c r="D57" s="44"/>
      <c r="E57" s="48"/>
      <c r="F57" s="49"/>
      <c r="G57" s="49"/>
      <c r="I57" s="40"/>
    </row>
    <row r="58" spans="2:9" ht="1.6" customHeight="1" x14ac:dyDescent="0.2">
      <c r="B58" s="39"/>
      <c r="D58" s="44"/>
      <c r="E58" s="48"/>
      <c r="F58" s="49"/>
      <c r="G58" s="49"/>
      <c r="I58" s="40"/>
    </row>
    <row r="59" spans="2:9" ht="1.6" customHeight="1" x14ac:dyDescent="0.2">
      <c r="B59" s="39"/>
      <c r="D59" s="44"/>
      <c r="E59" s="48"/>
      <c r="F59" s="49"/>
      <c r="G59" s="49"/>
      <c r="I59" s="40"/>
    </row>
    <row r="60" spans="2:9" ht="1.6" customHeight="1" x14ac:dyDescent="0.2">
      <c r="B60" s="39"/>
      <c r="D60" s="44"/>
      <c r="E60" s="48"/>
      <c r="F60" s="49"/>
      <c r="G60" s="49"/>
      <c r="I60" s="40"/>
    </row>
    <row r="61" spans="2:9" ht="1.6" customHeight="1" x14ac:dyDescent="0.2">
      <c r="B61" s="39"/>
      <c r="D61" s="44"/>
      <c r="E61" s="48"/>
      <c r="F61" s="49"/>
      <c r="G61" s="49"/>
      <c r="I61" s="40"/>
    </row>
    <row r="62" spans="2:9" ht="1.6" customHeight="1" x14ac:dyDescent="0.2">
      <c r="B62" s="39"/>
      <c r="D62" s="44"/>
      <c r="E62" s="48"/>
      <c r="F62" s="49"/>
      <c r="G62" s="49"/>
      <c r="I62" s="40"/>
    </row>
    <row r="63" spans="2:9" ht="1.6" customHeight="1" x14ac:dyDescent="0.2">
      <c r="B63" s="39"/>
      <c r="C63" s="6"/>
      <c r="H63" s="56"/>
      <c r="I63" s="40"/>
    </row>
    <row r="64" spans="2:9" ht="2.25" customHeight="1" x14ac:dyDescent="0.2">
      <c r="B64" s="39"/>
      <c r="C64" s="6"/>
      <c r="H64" s="56"/>
      <c r="I64" s="40"/>
    </row>
    <row r="65" spans="2:9" ht="2.25" customHeight="1" x14ac:dyDescent="0.2">
      <c r="B65" s="39"/>
      <c r="C65" s="6"/>
      <c r="H65" s="56"/>
      <c r="I65" s="40"/>
    </row>
    <row r="66" spans="2:9" ht="16.45" customHeight="1" thickBot="1" x14ac:dyDescent="0.25">
      <c r="B66" s="57"/>
      <c r="C66" s="5"/>
      <c r="D66" s="34"/>
      <c r="E66" s="34"/>
      <c r="F66" s="34"/>
      <c r="G66" s="34"/>
      <c r="H66" s="58"/>
      <c r="I66" s="59"/>
    </row>
    <row r="67" spans="2:9" x14ac:dyDescent="0.2">
      <c r="B67" s="44"/>
      <c r="C67" s="1"/>
      <c r="I67" s="44"/>
    </row>
    <row r="68" spans="2:9" x14ac:dyDescent="0.2">
      <c r="B68" s="44"/>
      <c r="C68" s="1"/>
      <c r="D68" s="44"/>
      <c r="E68" s="44"/>
      <c r="F68" s="44"/>
      <c r="G68" s="44"/>
      <c r="H68" s="44"/>
      <c r="I68" s="44"/>
    </row>
    <row r="69" spans="2:9" x14ac:dyDescent="0.2">
      <c r="C69" s="2"/>
    </row>
    <row r="70" spans="2:9" x14ac:dyDescent="0.2">
      <c r="D70" s="3"/>
      <c r="E70" s="3"/>
      <c r="F70" s="3"/>
      <c r="G70" s="3"/>
      <c r="H70" s="4"/>
      <c r="I70" s="4"/>
    </row>
    <row r="71" spans="2:9" x14ac:dyDescent="0.2">
      <c r="H71" s="56"/>
      <c r="I71" s="44"/>
    </row>
    <row r="72" spans="2:9" x14ac:dyDescent="0.2">
      <c r="H72" s="56"/>
      <c r="I72" s="44"/>
    </row>
    <row r="73" spans="2:9" x14ac:dyDescent="0.2">
      <c r="H73" s="56"/>
      <c r="I73" s="44"/>
    </row>
    <row r="74" spans="2:9" x14ac:dyDescent="0.2">
      <c r="H74" s="56"/>
      <c r="I74" s="44"/>
    </row>
    <row r="75" spans="2:9" x14ac:dyDescent="0.2">
      <c r="H75" s="56"/>
      <c r="I75" s="44"/>
    </row>
    <row r="76" spans="2:9" x14ac:dyDescent="0.2">
      <c r="H76" s="56"/>
      <c r="I76" s="44"/>
    </row>
    <row r="77" spans="2:9" x14ac:dyDescent="0.2">
      <c r="I77" s="44"/>
    </row>
    <row r="79" spans="2:9" x14ac:dyDescent="0.2">
      <c r="C79" s="1"/>
      <c r="D79" s="146"/>
      <c r="E79" s="146"/>
      <c r="F79" s="146"/>
      <c r="G79" s="146"/>
      <c r="H79" s="146"/>
    </row>
    <row r="80" spans="2:9" x14ac:dyDescent="0.2">
      <c r="C80" s="44"/>
      <c r="D80" s="146"/>
      <c r="E80" s="146"/>
      <c r="F80" s="146"/>
      <c r="G80" s="146"/>
      <c r="H80" s="146"/>
    </row>
    <row r="81" spans="3:8" x14ac:dyDescent="0.2">
      <c r="D81" s="44"/>
      <c r="E81" s="44"/>
      <c r="F81" s="44"/>
      <c r="G81" s="44"/>
      <c r="H81" s="44"/>
    </row>
    <row r="82" spans="3:8" x14ac:dyDescent="0.2">
      <c r="C82" s="1"/>
      <c r="D82" s="44"/>
      <c r="E82" s="44"/>
      <c r="F82" s="44"/>
      <c r="G82" s="44"/>
      <c r="H82" s="44"/>
    </row>
  </sheetData>
  <sheetProtection algorithmName="SHA-512" hashValue="6l5RBomY0ey/CyQ0S/u7i4hpHHSAgCzr24aLQIGC/zU82LhrrXHn4lp4VN+gG4LetF9M7vBwmjfjVLj1jsKUpQ==" saltValue="hP39aKRoE/1ypeI7mTVA2Q==" spinCount="100000" sheet="1" objects="1" scenarios="1"/>
  <dataConsolidate/>
  <mergeCells count="7">
    <mergeCell ref="C8:C9"/>
    <mergeCell ref="E1:F1"/>
    <mergeCell ref="C3:H4"/>
    <mergeCell ref="D79:H79"/>
    <mergeCell ref="D80:H80"/>
    <mergeCell ref="C17:C18"/>
    <mergeCell ref="C26:C27"/>
  </mergeCells>
  <conditionalFormatting sqref="E15">
    <cfRule type="cellIs" dxfId="26" priority="13" stopIfTrue="1" operator="equal">
      <formula>"3 / Faible"</formula>
    </cfRule>
    <cfRule type="cellIs" dxfId="25" priority="14" stopIfTrue="1" operator="equal">
      <formula>"2 / Moyenne"</formula>
    </cfRule>
    <cfRule type="cellIs" dxfId="24" priority="15" stopIfTrue="1" operator="equal">
      <formula>"1 / Forte"</formula>
    </cfRule>
  </conditionalFormatting>
  <conditionalFormatting sqref="E24">
    <cfRule type="cellIs" dxfId="23" priority="4" stopIfTrue="1" operator="equal">
      <formula>"3 / Faible"</formula>
    </cfRule>
    <cfRule type="cellIs" dxfId="22" priority="5" stopIfTrue="1" operator="equal">
      <formula>"2 / Moyenne"</formula>
    </cfRule>
    <cfRule type="cellIs" dxfId="21" priority="6" stopIfTrue="1" operator="equal">
      <formula>"1 / Forte"</formula>
    </cfRule>
  </conditionalFormatting>
  <conditionalFormatting sqref="E33">
    <cfRule type="cellIs" dxfId="20" priority="1" stopIfTrue="1" operator="equal">
      <formula>"3 / Faible"</formula>
    </cfRule>
    <cfRule type="cellIs" dxfId="19" priority="2" stopIfTrue="1" operator="equal">
      <formula>"2 / Moyenne"</formula>
    </cfRule>
    <cfRule type="cellIs" dxfId="18" priority="3" stopIfTrue="1" operator="equal">
      <formula>"1 / Forte"</formula>
    </cfRule>
  </conditionalFormatting>
  <printOptions horizontalCentered="1" verticalCentered="1"/>
  <pageMargins left="0.25" right="0.25" top="0.75" bottom="0.75" header="0.3" footer="0.3"/>
  <pageSetup paperSize="9" scale="47" orientation="portrait" horizontalDpi="200" verticalDpi="200" r:id="rId1"/>
  <headerFooter alignWithMargins="0">
    <oddFooter>&amp;CDocument Unique d'Evaluation des Risques</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6F036EAF-CAA3-465C-9A9C-A350F358B15F}">
          <x14:formula1>
            <xm:f>'Listes de choix'!$A$6:$A$47</xm:f>
          </x14:formula1>
          <xm:sqref>E12 E21 E30</xm:sqref>
        </x14:dataValidation>
        <x14:dataValidation type="list" allowBlank="1" showInputMessage="1" showErrorMessage="1" xr:uid="{10FB0A83-0650-4A54-8301-CF25E45CA55D}">
          <x14:formula1>
            <xm:f>'Listes de choix'!$D$6:$D$20</xm:f>
          </x14:formula1>
          <xm:sqref>G12 G21 G30</xm:sqref>
        </x14:dataValidation>
        <x14:dataValidation type="list" allowBlank="1" showInputMessage="1" showErrorMessage="1" xr:uid="{FF742644-9654-4CE5-85BB-01B8E635BBF0}">
          <x14:formula1>
            <xm:f>'Listes de choix'!$G$6:$G$23</xm:f>
          </x14:formula1>
          <xm:sqref>H12 H21 H30</xm:sqref>
        </x14:dataValidation>
        <x14:dataValidation type="list" allowBlank="1" showInputMessage="1" showErrorMessage="1" xr:uid="{01E797D5-0FFB-477C-9FD8-EFF79A82270C}">
          <x14:formula1>
            <xm:f>'Listes de choix'!$J$6:$J$11</xm:f>
          </x14:formula1>
          <xm:sqref>D15 D24 D33</xm:sqref>
        </x14:dataValidation>
        <x14:dataValidation type="list" allowBlank="1" showInputMessage="1" showErrorMessage="1" xr:uid="{DB4A45DA-46FE-42D5-98A6-E11E05B74DBE}">
          <x14:formula1>
            <xm:f>'Listes de choix'!$D$31:$D$33</xm:f>
          </x14:formula1>
          <xm:sqref>G15 G24 G33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C8763-F6CF-477E-9BCF-D9CD30916066}">
  <sheetPr>
    <pageSetUpPr fitToPage="1"/>
  </sheetPr>
  <dimension ref="B1:L82"/>
  <sheetViews>
    <sheetView showGridLines="0" zoomScaleNormal="100" workbookViewId="0"/>
  </sheetViews>
  <sheetFormatPr baseColWidth="10" defaultColWidth="11.375" defaultRowHeight="12.5" x14ac:dyDescent="0.2"/>
  <cols>
    <col min="1" max="1" width="2.875" style="13" customWidth="1"/>
    <col min="2" max="2" width="4.25" style="13" customWidth="1"/>
    <col min="3" max="3" width="25.875" style="13" customWidth="1"/>
    <col min="4" max="4" width="39" style="13" customWidth="1"/>
    <col min="5" max="5" width="21.875" style="13" customWidth="1"/>
    <col min="6" max="6" width="30.75" style="13" customWidth="1"/>
    <col min="7" max="8" width="21.375" style="13" customWidth="1"/>
    <col min="9" max="9" width="4.25" style="13" customWidth="1"/>
    <col min="10" max="10" width="3.25" style="13" customWidth="1"/>
    <col min="11" max="11" width="11.375" style="13" customWidth="1"/>
    <col min="12" max="12" width="32" style="13" customWidth="1"/>
    <col min="13" max="16384" width="11.375" style="13"/>
  </cols>
  <sheetData>
    <row r="1" spans="2:12" ht="14.2" customHeight="1" thickBot="1" x14ac:dyDescent="0.35">
      <c r="E1" s="144"/>
      <c r="F1" s="145"/>
      <c r="G1" s="23"/>
      <c r="L1" s="201" t="s">
        <v>338</v>
      </c>
    </row>
    <row r="2" spans="2:12" ht="15.1" customHeight="1" x14ac:dyDescent="0.3">
      <c r="B2" s="24"/>
      <c r="C2" s="25"/>
      <c r="D2" s="25"/>
      <c r="E2" s="26"/>
      <c r="F2" s="27"/>
      <c r="G2" s="27"/>
      <c r="H2" s="25"/>
      <c r="I2" s="28"/>
    </row>
    <row r="3" spans="2:12" ht="25.45" customHeight="1" x14ac:dyDescent="0.5">
      <c r="B3" s="29"/>
      <c r="C3" s="196" t="s">
        <v>280</v>
      </c>
      <c r="D3" s="197"/>
      <c r="E3" s="197"/>
      <c r="F3" s="197"/>
      <c r="G3" s="197"/>
      <c r="H3" s="198"/>
      <c r="I3" s="30"/>
    </row>
    <row r="4" spans="2:12" ht="60.75" customHeight="1" x14ac:dyDescent="0.35">
      <c r="B4" s="29"/>
      <c r="C4" s="197"/>
      <c r="D4" s="197"/>
      <c r="E4" s="197"/>
      <c r="F4" s="197"/>
      <c r="G4" s="197"/>
      <c r="H4" s="198"/>
      <c r="I4" s="31"/>
    </row>
    <row r="5" spans="2:12" ht="16.45" customHeight="1" thickBot="1" x14ac:dyDescent="0.4">
      <c r="B5" s="29"/>
      <c r="C5" s="34"/>
      <c r="D5" s="34"/>
      <c r="E5" s="34"/>
      <c r="F5" s="34"/>
      <c r="G5" s="34"/>
      <c r="H5" s="34"/>
      <c r="I5" s="31"/>
    </row>
    <row r="6" spans="2:12" ht="6.1" customHeight="1" x14ac:dyDescent="0.35">
      <c r="B6" s="29"/>
      <c r="C6" s="32"/>
      <c r="D6" s="33"/>
      <c r="E6" s="33"/>
      <c r="F6" s="33"/>
      <c r="G6" s="33"/>
      <c r="I6" s="31"/>
    </row>
    <row r="7" spans="2:12" ht="11.25" customHeight="1" x14ac:dyDescent="0.35">
      <c r="B7" s="29"/>
      <c r="I7" s="31"/>
    </row>
    <row r="8" spans="2:12" ht="20.25" customHeight="1" x14ac:dyDescent="0.35">
      <c r="B8" s="29"/>
      <c r="C8" s="195" t="s">
        <v>246</v>
      </c>
      <c r="D8" s="71" t="s">
        <v>238</v>
      </c>
      <c r="E8" s="17">
        <v>4</v>
      </c>
      <c r="I8" s="31"/>
    </row>
    <row r="9" spans="2:12" ht="20.25" customHeight="1" x14ac:dyDescent="0.45">
      <c r="B9" s="29"/>
      <c r="C9" s="195"/>
      <c r="D9" s="72" t="s">
        <v>239</v>
      </c>
      <c r="E9" s="18">
        <v>1</v>
      </c>
      <c r="F9" s="72" t="s">
        <v>241</v>
      </c>
      <c r="G9" s="73">
        <f>IF(ISERROR(E9/E8),"",(E9/E8))</f>
        <v>0.25</v>
      </c>
      <c r="H9" s="74"/>
      <c r="I9" s="31"/>
    </row>
    <row r="10" spans="2:12" ht="4.5" customHeight="1" x14ac:dyDescent="0.45">
      <c r="B10" s="29"/>
      <c r="C10" s="75"/>
      <c r="D10" s="76"/>
      <c r="E10" s="77"/>
      <c r="F10" s="74"/>
      <c r="G10" s="74"/>
      <c r="H10" s="74"/>
      <c r="I10" s="31"/>
    </row>
    <row r="11" spans="2:12" ht="36.700000000000003" customHeight="1" x14ac:dyDescent="0.35">
      <c r="B11" s="29"/>
      <c r="C11" s="15" t="s">
        <v>124</v>
      </c>
      <c r="D11" s="15" t="s">
        <v>82</v>
      </c>
      <c r="E11" s="15" t="s">
        <v>226</v>
      </c>
      <c r="F11" s="15" t="s">
        <v>227</v>
      </c>
      <c r="G11" s="15" t="s">
        <v>228</v>
      </c>
      <c r="H11" s="15" t="s">
        <v>229</v>
      </c>
      <c r="I11" s="31"/>
    </row>
    <row r="12" spans="2:12" ht="147.85" customHeight="1" x14ac:dyDescent="0.35">
      <c r="B12" s="29"/>
      <c r="C12" s="78" t="s">
        <v>222</v>
      </c>
      <c r="D12" s="79" t="s">
        <v>240</v>
      </c>
      <c r="E12" s="78" t="s">
        <v>104</v>
      </c>
      <c r="F12" s="80" t="str">
        <f>VLOOKUP(E12,'Listes de choix'!$A$6:$B$47,2,0)</f>
        <v>Oui</v>
      </c>
      <c r="G12" s="78" t="s">
        <v>137</v>
      </c>
      <c r="H12" s="78" t="s">
        <v>152</v>
      </c>
      <c r="I12" s="31"/>
    </row>
    <row r="13" spans="2:12" ht="13.5" customHeight="1" x14ac:dyDescent="0.35">
      <c r="B13" s="29"/>
      <c r="C13" s="81"/>
      <c r="D13" s="7"/>
      <c r="E13" s="7"/>
      <c r="F13" s="10"/>
      <c r="G13" s="82">
        <f>VLOOKUP(G12,'Listes de choix'!$D$6:$E$20,2,0)</f>
        <v>1</v>
      </c>
      <c r="H13" s="83">
        <f>VLOOKUP(H12,'Listes de choix'!$G$6:$H$23,2,0)</f>
        <v>100</v>
      </c>
      <c r="I13" s="31"/>
    </row>
    <row r="14" spans="2:12" ht="49.5" customHeight="1" x14ac:dyDescent="0.35">
      <c r="B14" s="29"/>
      <c r="C14" s="15" t="s">
        <v>225</v>
      </c>
      <c r="D14" s="15" t="s">
        <v>231</v>
      </c>
      <c r="E14" s="15" t="s">
        <v>237</v>
      </c>
      <c r="F14" s="16" t="s">
        <v>232</v>
      </c>
      <c r="G14" s="16" t="s">
        <v>235</v>
      </c>
      <c r="H14" s="16" t="s">
        <v>236</v>
      </c>
      <c r="I14" s="31"/>
    </row>
    <row r="15" spans="2:12" ht="147.85" customHeight="1" x14ac:dyDescent="0.35">
      <c r="B15" s="29"/>
      <c r="C15" s="78" t="s">
        <v>204</v>
      </c>
      <c r="D15" s="119" t="s">
        <v>96</v>
      </c>
      <c r="E15" s="121" t="str">
        <f>IF(E16=0,"/",IF(E16&lt;10,"3 / Faible",IF(E16&lt;50,"2 / Moyenne",IF(E16&lt;=5000,"1 / Forte"))))</f>
        <v>1 / Forte</v>
      </c>
      <c r="F15" s="120" t="s">
        <v>204</v>
      </c>
      <c r="G15" s="78" t="s">
        <v>233</v>
      </c>
      <c r="H15" s="78" t="s">
        <v>204</v>
      </c>
      <c r="I15" s="31"/>
    </row>
    <row r="16" spans="2:12" ht="16.45" customHeight="1" x14ac:dyDescent="0.35">
      <c r="B16" s="29"/>
      <c r="C16" s="81"/>
      <c r="D16" s="83">
        <f>VLOOKUP(D15,'Listes de choix'!$J$6:$K$11,2,0)</f>
        <v>0.5</v>
      </c>
      <c r="E16" s="83">
        <f>G13*H13*D16</f>
        <v>50</v>
      </c>
      <c r="F16" s="10"/>
      <c r="G16" s="10"/>
      <c r="H16" s="7"/>
      <c r="I16" s="31"/>
    </row>
    <row r="17" spans="2:9" ht="17.350000000000001" customHeight="1" x14ac:dyDescent="0.35">
      <c r="B17" s="29"/>
      <c r="C17" s="195" t="s">
        <v>247</v>
      </c>
      <c r="D17" s="71" t="s">
        <v>238</v>
      </c>
      <c r="E17" s="17">
        <v>2</v>
      </c>
      <c r="I17" s="31"/>
    </row>
    <row r="18" spans="2:9" ht="17.350000000000001" customHeight="1" x14ac:dyDescent="0.45">
      <c r="B18" s="29"/>
      <c r="C18" s="195"/>
      <c r="D18" s="72" t="s">
        <v>239</v>
      </c>
      <c r="E18" s="18">
        <v>0</v>
      </c>
      <c r="F18" s="72" t="s">
        <v>241</v>
      </c>
      <c r="G18" s="84">
        <f>IF(ISERROR(E18/E17),"",(E18/E17))</f>
        <v>0</v>
      </c>
      <c r="H18" s="74"/>
      <c r="I18" s="31"/>
    </row>
    <row r="19" spans="2:9" ht="4.5" customHeight="1" x14ac:dyDescent="0.45">
      <c r="B19" s="29"/>
      <c r="C19" s="75"/>
      <c r="D19" s="76"/>
      <c r="E19" s="77"/>
      <c r="F19" s="74"/>
      <c r="G19" s="74"/>
      <c r="H19" s="74"/>
      <c r="I19" s="31"/>
    </row>
    <row r="20" spans="2:9" ht="37.6" customHeight="1" x14ac:dyDescent="0.35">
      <c r="B20" s="29"/>
      <c r="C20" s="15" t="s">
        <v>124</v>
      </c>
      <c r="D20" s="15" t="s">
        <v>82</v>
      </c>
      <c r="E20" s="15" t="s">
        <v>226</v>
      </c>
      <c r="F20" s="15" t="s">
        <v>227</v>
      </c>
      <c r="G20" s="15" t="s">
        <v>228</v>
      </c>
      <c r="H20" s="15" t="s">
        <v>229</v>
      </c>
      <c r="I20" s="31"/>
    </row>
    <row r="21" spans="2:9" ht="149.19999999999999" customHeight="1" x14ac:dyDescent="0.35">
      <c r="B21" s="29"/>
      <c r="C21" s="78" t="s">
        <v>222</v>
      </c>
      <c r="D21" s="79" t="s">
        <v>240</v>
      </c>
      <c r="E21" s="78" t="s">
        <v>115</v>
      </c>
      <c r="F21" s="80" t="str">
        <f>VLOOKUP(E21,'Listes de choix'!$A$6:$B$47,2,0)</f>
        <v>Non</v>
      </c>
      <c r="G21" s="78" t="s">
        <v>141</v>
      </c>
      <c r="H21" s="78" t="s">
        <v>97</v>
      </c>
      <c r="I21" s="31"/>
    </row>
    <row r="22" spans="2:9" ht="13.5" customHeight="1" x14ac:dyDescent="0.35">
      <c r="B22" s="29"/>
      <c r="C22" s="81"/>
      <c r="D22" s="7"/>
      <c r="E22" s="7"/>
      <c r="F22" s="10"/>
      <c r="G22" s="82">
        <f>VLOOKUP(G21,'Listes de choix'!$D$6:$E$20,2,0)</f>
        <v>10</v>
      </c>
      <c r="H22" s="83">
        <f>VLOOKUP(H21,'Listes de choix'!$G$6:$H$23,2,0)</f>
        <v>4</v>
      </c>
      <c r="I22" s="31"/>
    </row>
    <row r="23" spans="2:9" ht="51.1" customHeight="1" x14ac:dyDescent="0.35">
      <c r="B23" s="29"/>
      <c r="C23" s="15" t="s">
        <v>225</v>
      </c>
      <c r="D23" s="15" t="s">
        <v>231</v>
      </c>
      <c r="E23" s="15" t="s">
        <v>237</v>
      </c>
      <c r="F23" s="16" t="s">
        <v>232</v>
      </c>
      <c r="G23" s="16" t="s">
        <v>235</v>
      </c>
      <c r="H23" s="16" t="s">
        <v>236</v>
      </c>
      <c r="I23" s="31"/>
    </row>
    <row r="24" spans="2:9" ht="149.19999999999999" customHeight="1" x14ac:dyDescent="0.35">
      <c r="B24" s="29"/>
      <c r="C24" s="78" t="s">
        <v>204</v>
      </c>
      <c r="D24" s="119" t="s">
        <v>96</v>
      </c>
      <c r="E24" s="121" t="str">
        <f>IF(E25=0,"/",IF(E25&lt;10,"3 / Faible",IF(E25&lt;50,"2 / Moyenne",IF(E25&lt;=5000,"1 / Forte"))))</f>
        <v>2 / Moyenne</v>
      </c>
      <c r="F24" s="120" t="s">
        <v>204</v>
      </c>
      <c r="G24" s="78" t="s">
        <v>233</v>
      </c>
      <c r="H24" s="78" t="s">
        <v>204</v>
      </c>
      <c r="I24" s="31"/>
    </row>
    <row r="25" spans="2:9" ht="16.45" customHeight="1" x14ac:dyDescent="0.35">
      <c r="B25" s="29"/>
      <c r="C25" s="81"/>
      <c r="D25" s="83">
        <f>VLOOKUP(D24,'Listes de choix'!$J$6:$K$11,2,0)</f>
        <v>0.5</v>
      </c>
      <c r="E25" s="83">
        <f>G22*H22*D25</f>
        <v>20</v>
      </c>
      <c r="F25" s="10"/>
      <c r="G25" s="10"/>
      <c r="H25" s="7"/>
      <c r="I25" s="31"/>
    </row>
    <row r="26" spans="2:9" ht="17.350000000000001" customHeight="1" x14ac:dyDescent="0.35">
      <c r="B26" s="29"/>
      <c r="C26" s="195" t="s">
        <v>248</v>
      </c>
      <c r="D26" s="71" t="s">
        <v>238</v>
      </c>
      <c r="E26" s="17">
        <v>3</v>
      </c>
      <c r="I26" s="31"/>
    </row>
    <row r="27" spans="2:9" ht="17.350000000000001" customHeight="1" x14ac:dyDescent="0.45">
      <c r="B27" s="29"/>
      <c r="C27" s="195"/>
      <c r="D27" s="72" t="s">
        <v>239</v>
      </c>
      <c r="E27" s="18">
        <v>3</v>
      </c>
      <c r="F27" s="72" t="s">
        <v>241</v>
      </c>
      <c r="G27" s="84">
        <f>IF(ISERROR(E27/E26),"",(E27/E26))</f>
        <v>1</v>
      </c>
      <c r="H27" s="74"/>
      <c r="I27" s="31"/>
    </row>
    <row r="28" spans="2:9" ht="4.5" customHeight="1" x14ac:dyDescent="0.45">
      <c r="B28" s="29"/>
      <c r="C28" s="75"/>
      <c r="D28" s="76"/>
      <c r="E28" s="77"/>
      <c r="F28" s="74"/>
      <c r="G28" s="74"/>
      <c r="H28" s="74"/>
      <c r="I28" s="31"/>
    </row>
    <row r="29" spans="2:9" ht="37.6" customHeight="1" x14ac:dyDescent="0.35">
      <c r="B29" s="29"/>
      <c r="C29" s="15" t="s">
        <v>124</v>
      </c>
      <c r="D29" s="15" t="s">
        <v>82</v>
      </c>
      <c r="E29" s="15" t="s">
        <v>226</v>
      </c>
      <c r="F29" s="15" t="s">
        <v>227</v>
      </c>
      <c r="G29" s="15" t="s">
        <v>228</v>
      </c>
      <c r="H29" s="15" t="s">
        <v>229</v>
      </c>
      <c r="I29" s="31"/>
    </row>
    <row r="30" spans="2:9" ht="149.19999999999999" customHeight="1" x14ac:dyDescent="0.35">
      <c r="B30" s="29"/>
      <c r="C30" s="78" t="s">
        <v>222</v>
      </c>
      <c r="D30" s="79" t="s">
        <v>240</v>
      </c>
      <c r="E30" s="78" t="s">
        <v>119</v>
      </c>
      <c r="F30" s="80" t="str">
        <f>VLOOKUP(E30,'Listes de choix'!$A$6:$B$47,2,0)</f>
        <v>Oui</v>
      </c>
      <c r="G30" s="78" t="s">
        <v>139</v>
      </c>
      <c r="H30" s="78" t="s">
        <v>146</v>
      </c>
      <c r="I30" s="31"/>
    </row>
    <row r="31" spans="2:9" ht="16.45" customHeight="1" x14ac:dyDescent="0.35">
      <c r="B31" s="29"/>
      <c r="C31" s="81"/>
      <c r="D31" s="7"/>
      <c r="E31" s="7"/>
      <c r="F31" s="10"/>
      <c r="G31" s="82">
        <f>VLOOKUP(G30,'Listes de choix'!$D$6:$E$20,2,0)</f>
        <v>4</v>
      </c>
      <c r="H31" s="83">
        <f>VLOOKUP(H30,'Listes de choix'!$G$6:$H$23,2,0)</f>
        <v>4</v>
      </c>
      <c r="I31" s="31"/>
    </row>
    <row r="32" spans="2:9" ht="51.1" customHeight="1" x14ac:dyDescent="0.35">
      <c r="B32" s="29"/>
      <c r="C32" s="15" t="s">
        <v>225</v>
      </c>
      <c r="D32" s="15" t="s">
        <v>231</v>
      </c>
      <c r="E32" s="15" t="s">
        <v>237</v>
      </c>
      <c r="F32" s="16" t="s">
        <v>232</v>
      </c>
      <c r="G32" s="16" t="s">
        <v>235</v>
      </c>
      <c r="H32" s="16" t="s">
        <v>236</v>
      </c>
      <c r="I32" s="31"/>
    </row>
    <row r="33" spans="2:9" ht="149.19999999999999" customHeight="1" x14ac:dyDescent="0.35">
      <c r="B33" s="29"/>
      <c r="C33" s="78" t="s">
        <v>204</v>
      </c>
      <c r="D33" s="119" t="s">
        <v>107</v>
      </c>
      <c r="E33" s="121" t="str">
        <f>IF(E34=0,"/",IF(E34&lt;10,"3 / Faible",IF(E34&lt;50,"2 / Moyenne",IF(E34&lt;=5000,"1 / Forte"))))</f>
        <v>3 / Faible</v>
      </c>
      <c r="F33" s="120" t="s">
        <v>204</v>
      </c>
      <c r="G33" s="78" t="s">
        <v>233</v>
      </c>
      <c r="H33" s="78" t="s">
        <v>204</v>
      </c>
      <c r="I33" s="31"/>
    </row>
    <row r="34" spans="2:9" ht="1.6" customHeight="1" x14ac:dyDescent="0.35">
      <c r="B34" s="29"/>
      <c r="C34" s="81"/>
      <c r="D34" s="83">
        <f>VLOOKUP(D33,'Listes de choix'!$J$6:$K$11,2,0)</f>
        <v>0.05</v>
      </c>
      <c r="E34" s="83">
        <f>G31*H31*D34</f>
        <v>0.8</v>
      </c>
      <c r="F34" s="10"/>
      <c r="G34" s="10"/>
      <c r="H34" s="7"/>
      <c r="I34" s="31"/>
    </row>
    <row r="35" spans="2:9" ht="1.6" customHeight="1" x14ac:dyDescent="0.35">
      <c r="B35" s="29"/>
      <c r="C35" s="86"/>
      <c r="D35" s="87"/>
      <c r="E35" s="10"/>
      <c r="F35" s="10"/>
      <c r="G35" s="10"/>
      <c r="H35" s="7"/>
      <c r="I35" s="31"/>
    </row>
    <row r="36" spans="2:9" ht="1.6" customHeight="1" x14ac:dyDescent="0.35">
      <c r="B36" s="29"/>
      <c r="C36" s="86"/>
      <c r="D36" s="87"/>
      <c r="E36" s="10"/>
      <c r="F36" s="10"/>
      <c r="G36" s="10"/>
      <c r="H36" s="7"/>
      <c r="I36" s="31"/>
    </row>
    <row r="37" spans="2:9" ht="1.6" customHeight="1" x14ac:dyDescent="0.35">
      <c r="B37" s="29"/>
      <c r="C37" s="86"/>
      <c r="D37" s="87"/>
      <c r="E37" s="10"/>
      <c r="F37" s="10"/>
      <c r="G37" s="10"/>
      <c r="H37" s="7"/>
      <c r="I37" s="31"/>
    </row>
    <row r="38" spans="2:9" ht="1.6" customHeight="1" x14ac:dyDescent="0.35">
      <c r="B38" s="29"/>
      <c r="C38" s="86"/>
      <c r="D38" s="87"/>
      <c r="E38" s="10"/>
      <c r="F38" s="10"/>
      <c r="G38" s="10"/>
      <c r="H38" s="7"/>
      <c r="I38" s="31"/>
    </row>
    <row r="39" spans="2:9" ht="1.6" customHeight="1" x14ac:dyDescent="0.35">
      <c r="B39" s="29"/>
      <c r="C39" s="86"/>
      <c r="D39" s="87"/>
      <c r="E39" s="10"/>
      <c r="F39" s="10"/>
      <c r="G39" s="10"/>
      <c r="H39" s="7"/>
      <c r="I39" s="31"/>
    </row>
    <row r="40" spans="2:9" ht="1.6" customHeight="1" x14ac:dyDescent="0.2">
      <c r="B40" s="39"/>
      <c r="C40" s="86"/>
      <c r="D40" s="7"/>
      <c r="E40" s="7"/>
      <c r="F40" s="7"/>
      <c r="G40" s="10"/>
      <c r="H40" s="7"/>
      <c r="I40" s="41"/>
    </row>
    <row r="41" spans="2:9" ht="1.6" customHeight="1" x14ac:dyDescent="0.2">
      <c r="B41" s="39"/>
      <c r="C41" s="86"/>
      <c r="D41" s="7"/>
      <c r="E41" s="7"/>
      <c r="F41" s="7"/>
      <c r="G41" s="10"/>
      <c r="H41" s="7"/>
      <c r="I41" s="41"/>
    </row>
    <row r="42" spans="2:9" ht="1.6" customHeight="1" x14ac:dyDescent="0.2">
      <c r="B42" s="39"/>
      <c r="C42" s="86"/>
      <c r="D42" s="7"/>
      <c r="E42" s="7"/>
      <c r="F42" s="7"/>
      <c r="G42" s="10"/>
      <c r="H42" s="7"/>
      <c r="I42" s="41"/>
    </row>
    <row r="43" spans="2:9" ht="1.6" customHeight="1" x14ac:dyDescent="0.2">
      <c r="B43" s="39"/>
      <c r="C43" s="86"/>
      <c r="D43" s="88"/>
      <c r="E43" s="89"/>
      <c r="F43" s="89"/>
      <c r="G43" s="10"/>
      <c r="H43" s="7"/>
      <c r="I43" s="40"/>
    </row>
    <row r="44" spans="2:9" ht="1.6" customHeight="1" x14ac:dyDescent="0.2">
      <c r="B44" s="39"/>
      <c r="C44" s="90"/>
      <c r="E44" s="44"/>
      <c r="F44" s="42"/>
      <c r="G44" s="42"/>
      <c r="I44" s="40"/>
    </row>
    <row r="45" spans="2:9" ht="1.6" customHeight="1" x14ac:dyDescent="0.2">
      <c r="B45" s="39"/>
      <c r="C45" s="90"/>
      <c r="D45" s="44"/>
      <c r="E45" s="48"/>
      <c r="F45" s="49"/>
      <c r="G45" s="49"/>
      <c r="I45" s="40"/>
    </row>
    <row r="46" spans="2:9" ht="1.6" customHeight="1" x14ac:dyDescent="0.2">
      <c r="B46" s="39"/>
      <c r="C46" s="90"/>
      <c r="D46" s="44"/>
      <c r="E46" s="48"/>
      <c r="F46" s="49"/>
      <c r="G46" s="49"/>
      <c r="I46" s="40"/>
    </row>
    <row r="47" spans="2:9" ht="1.6" customHeight="1" x14ac:dyDescent="0.2">
      <c r="B47" s="39"/>
      <c r="C47" s="90"/>
      <c r="D47" s="44"/>
      <c r="E47" s="48"/>
      <c r="F47" s="49"/>
      <c r="G47" s="49"/>
      <c r="I47" s="40"/>
    </row>
    <row r="48" spans="2:9" ht="1.6" customHeight="1" x14ac:dyDescent="0.2">
      <c r="B48" s="39"/>
      <c r="C48" s="90"/>
      <c r="D48" s="44"/>
      <c r="E48" s="48"/>
      <c r="F48" s="49"/>
      <c r="G48" s="49"/>
      <c r="I48" s="40"/>
    </row>
    <row r="49" spans="2:9" ht="1.6" customHeight="1" x14ac:dyDescent="0.2">
      <c r="B49" s="39"/>
      <c r="C49" s="90"/>
      <c r="D49" s="44"/>
      <c r="E49" s="48"/>
      <c r="F49" s="49"/>
      <c r="G49" s="49"/>
      <c r="I49" s="40"/>
    </row>
    <row r="50" spans="2:9" ht="1.6" customHeight="1" x14ac:dyDescent="0.2">
      <c r="B50" s="39"/>
      <c r="D50" s="44"/>
      <c r="E50" s="48"/>
      <c r="F50" s="49"/>
      <c r="G50" s="49"/>
      <c r="I50" s="40"/>
    </row>
    <row r="51" spans="2:9" ht="1.6" customHeight="1" x14ac:dyDescent="0.2">
      <c r="B51" s="39"/>
      <c r="D51" s="44"/>
      <c r="E51" s="48"/>
      <c r="F51" s="49"/>
      <c r="G51" s="49"/>
      <c r="I51" s="40"/>
    </row>
    <row r="52" spans="2:9" ht="1.6" customHeight="1" x14ac:dyDescent="0.2">
      <c r="B52" s="39"/>
      <c r="D52" s="44"/>
      <c r="E52" s="48"/>
      <c r="F52" s="49"/>
      <c r="G52" s="49"/>
      <c r="I52" s="40"/>
    </row>
    <row r="53" spans="2:9" ht="1.6" customHeight="1" x14ac:dyDescent="0.2">
      <c r="B53" s="39"/>
      <c r="D53" s="44"/>
      <c r="E53" s="48"/>
      <c r="F53" s="49"/>
      <c r="G53" s="49"/>
      <c r="I53" s="40"/>
    </row>
    <row r="54" spans="2:9" ht="1.6" customHeight="1" x14ac:dyDescent="0.2">
      <c r="B54" s="39"/>
      <c r="D54" s="44"/>
      <c r="E54" s="48"/>
      <c r="F54" s="49"/>
      <c r="G54" s="49"/>
      <c r="I54" s="40"/>
    </row>
    <row r="55" spans="2:9" ht="1.6" customHeight="1" x14ac:dyDescent="0.2">
      <c r="B55" s="39"/>
      <c r="D55" s="44"/>
      <c r="E55" s="48"/>
      <c r="F55" s="49"/>
      <c r="G55" s="49"/>
      <c r="I55" s="40"/>
    </row>
    <row r="56" spans="2:9" ht="1.6" customHeight="1" x14ac:dyDescent="0.2">
      <c r="B56" s="39"/>
      <c r="D56" s="44"/>
      <c r="E56" s="48"/>
      <c r="F56" s="49"/>
      <c r="G56" s="49"/>
      <c r="I56" s="40"/>
    </row>
    <row r="57" spans="2:9" ht="1.6" customHeight="1" x14ac:dyDescent="0.2">
      <c r="B57" s="39"/>
      <c r="D57" s="44"/>
      <c r="E57" s="48"/>
      <c r="F57" s="49"/>
      <c r="G57" s="49"/>
      <c r="I57" s="40"/>
    </row>
    <row r="58" spans="2:9" ht="1.6" customHeight="1" x14ac:dyDescent="0.2">
      <c r="B58" s="39"/>
      <c r="D58" s="44"/>
      <c r="E58" s="48"/>
      <c r="F58" s="49"/>
      <c r="G58" s="49"/>
      <c r="I58" s="40"/>
    </row>
    <row r="59" spans="2:9" ht="1.6" customHeight="1" x14ac:dyDescent="0.2">
      <c r="B59" s="39"/>
      <c r="D59" s="44"/>
      <c r="E59" s="48"/>
      <c r="F59" s="49"/>
      <c r="G59" s="49"/>
      <c r="I59" s="40"/>
    </row>
    <row r="60" spans="2:9" ht="1.6" customHeight="1" x14ac:dyDescent="0.2">
      <c r="B60" s="39"/>
      <c r="D60" s="44"/>
      <c r="E60" s="48"/>
      <c r="F60" s="49"/>
      <c r="G60" s="49"/>
      <c r="I60" s="40"/>
    </row>
    <row r="61" spans="2:9" ht="1.6" customHeight="1" x14ac:dyDescent="0.2">
      <c r="B61" s="39"/>
      <c r="D61" s="44"/>
      <c r="E61" s="48"/>
      <c r="F61" s="49"/>
      <c r="G61" s="49"/>
      <c r="I61" s="40"/>
    </row>
    <row r="62" spans="2:9" ht="1.6" customHeight="1" x14ac:dyDescent="0.2">
      <c r="B62" s="39"/>
      <c r="D62" s="44"/>
      <c r="E62" s="48"/>
      <c r="F62" s="49"/>
      <c r="G62" s="49"/>
      <c r="I62" s="40"/>
    </row>
    <row r="63" spans="2:9" ht="1.6" customHeight="1" x14ac:dyDescent="0.2">
      <c r="B63" s="39"/>
      <c r="C63" s="6"/>
      <c r="H63" s="56"/>
      <c r="I63" s="40"/>
    </row>
    <row r="64" spans="2:9" ht="2.25" customHeight="1" x14ac:dyDescent="0.2">
      <c r="B64" s="39"/>
      <c r="C64" s="6"/>
      <c r="H64" s="56"/>
      <c r="I64" s="40"/>
    </row>
    <row r="65" spans="2:9" ht="2.25" customHeight="1" x14ac:dyDescent="0.2">
      <c r="B65" s="39"/>
      <c r="C65" s="6"/>
      <c r="H65" s="56"/>
      <c r="I65" s="40"/>
    </row>
    <row r="66" spans="2:9" ht="16.45" customHeight="1" thickBot="1" x14ac:dyDescent="0.25">
      <c r="B66" s="57"/>
      <c r="C66" s="5"/>
      <c r="D66" s="34"/>
      <c r="E66" s="34"/>
      <c r="F66" s="34"/>
      <c r="G66" s="34"/>
      <c r="H66" s="58"/>
      <c r="I66" s="59"/>
    </row>
    <row r="67" spans="2:9" x14ac:dyDescent="0.2">
      <c r="B67" s="44"/>
      <c r="C67" s="1"/>
      <c r="I67" s="44"/>
    </row>
    <row r="68" spans="2:9" x14ac:dyDescent="0.2">
      <c r="B68" s="44"/>
      <c r="C68" s="1"/>
      <c r="D68" s="44"/>
      <c r="E68" s="44"/>
      <c r="F68" s="44"/>
      <c r="G68" s="44"/>
      <c r="H68" s="44"/>
      <c r="I68" s="44"/>
    </row>
    <row r="69" spans="2:9" x14ac:dyDescent="0.2">
      <c r="C69" s="2"/>
    </row>
    <row r="70" spans="2:9" x14ac:dyDescent="0.2">
      <c r="D70" s="3"/>
      <c r="E70" s="3"/>
      <c r="F70" s="3"/>
      <c r="G70" s="3"/>
      <c r="H70" s="4"/>
      <c r="I70" s="4"/>
    </row>
    <row r="71" spans="2:9" x14ac:dyDescent="0.2">
      <c r="H71" s="56"/>
      <c r="I71" s="44"/>
    </row>
    <row r="72" spans="2:9" x14ac:dyDescent="0.2">
      <c r="H72" s="56"/>
      <c r="I72" s="44"/>
    </row>
    <row r="73" spans="2:9" x14ac:dyDescent="0.2">
      <c r="H73" s="56"/>
      <c r="I73" s="44"/>
    </row>
    <row r="74" spans="2:9" x14ac:dyDescent="0.2">
      <c r="H74" s="56"/>
      <c r="I74" s="44"/>
    </row>
    <row r="75" spans="2:9" x14ac:dyDescent="0.2">
      <c r="H75" s="56"/>
      <c r="I75" s="44"/>
    </row>
    <row r="76" spans="2:9" x14ac:dyDescent="0.2">
      <c r="H76" s="56"/>
      <c r="I76" s="44"/>
    </row>
    <row r="77" spans="2:9" x14ac:dyDescent="0.2">
      <c r="I77" s="44"/>
    </row>
    <row r="79" spans="2:9" x14ac:dyDescent="0.2">
      <c r="C79" s="1"/>
      <c r="D79" s="146"/>
      <c r="E79" s="146"/>
      <c r="F79" s="146"/>
      <c r="G79" s="146"/>
      <c r="H79" s="146"/>
    </row>
    <row r="80" spans="2:9" x14ac:dyDescent="0.2">
      <c r="C80" s="44"/>
      <c r="D80" s="146"/>
      <c r="E80" s="146"/>
      <c r="F80" s="146"/>
      <c r="G80" s="146"/>
      <c r="H80" s="146"/>
    </row>
    <row r="81" spans="3:8" x14ac:dyDescent="0.2">
      <c r="D81" s="44"/>
      <c r="E81" s="44"/>
      <c r="F81" s="44"/>
      <c r="G81" s="44"/>
      <c r="H81" s="44"/>
    </row>
    <row r="82" spans="3:8" x14ac:dyDescent="0.2">
      <c r="C82" s="1"/>
      <c r="D82" s="44"/>
      <c r="E82" s="44"/>
      <c r="F82" s="44"/>
      <c r="G82" s="44"/>
      <c r="H82" s="44"/>
    </row>
  </sheetData>
  <sheetProtection algorithmName="SHA-512" hashValue="tz65PnSjPOQ3iwm60Pw2bln7w1uFEPIqVuW/LcHxuH7bcS3ePx1VTQs/SV2BzpjaiIOO7SRmgbK+/FwX1j92+w==" saltValue="TqhFJjih5L3UfJ/Ux2+0yw==" spinCount="100000" sheet="1" objects="1" scenarios="1"/>
  <dataConsolidate/>
  <mergeCells count="7">
    <mergeCell ref="D80:H80"/>
    <mergeCell ref="E1:F1"/>
    <mergeCell ref="C3:H4"/>
    <mergeCell ref="C8:C9"/>
    <mergeCell ref="C17:C18"/>
    <mergeCell ref="C26:C27"/>
    <mergeCell ref="D79:H79"/>
  </mergeCells>
  <conditionalFormatting sqref="E15">
    <cfRule type="cellIs" dxfId="17" priority="7" stopIfTrue="1" operator="equal">
      <formula>"3 / Faible"</formula>
    </cfRule>
    <cfRule type="cellIs" dxfId="16" priority="8" stopIfTrue="1" operator="equal">
      <formula>"2 / Moyenne"</formula>
    </cfRule>
    <cfRule type="cellIs" dxfId="15" priority="9" stopIfTrue="1" operator="equal">
      <formula>"1 / Forte"</formula>
    </cfRule>
  </conditionalFormatting>
  <conditionalFormatting sqref="E24">
    <cfRule type="cellIs" dxfId="14" priority="4" stopIfTrue="1" operator="equal">
      <formula>"3 / Faible"</formula>
    </cfRule>
    <cfRule type="cellIs" dxfId="13" priority="5" stopIfTrue="1" operator="equal">
      <formula>"2 / Moyenne"</formula>
    </cfRule>
    <cfRule type="cellIs" dxfId="12" priority="6" stopIfTrue="1" operator="equal">
      <formula>"1 / Forte"</formula>
    </cfRule>
  </conditionalFormatting>
  <conditionalFormatting sqref="E33">
    <cfRule type="cellIs" dxfId="11" priority="1" stopIfTrue="1" operator="equal">
      <formula>"3 / Faible"</formula>
    </cfRule>
    <cfRule type="cellIs" dxfId="10" priority="2" stopIfTrue="1" operator="equal">
      <formula>"2 / Moyenne"</formula>
    </cfRule>
    <cfRule type="cellIs" dxfId="9" priority="3" stopIfTrue="1" operator="equal">
      <formula>"1 / Forte"</formula>
    </cfRule>
  </conditionalFormatting>
  <printOptions horizontalCentered="1" verticalCentered="1"/>
  <pageMargins left="0.25" right="0.25" top="0.75" bottom="0.75" header="0.3" footer="0.3"/>
  <pageSetup paperSize="9" scale="47" orientation="portrait" horizontalDpi="200" verticalDpi="200" r:id="rId1"/>
  <headerFooter alignWithMargins="0">
    <oddFooter>&amp;CDocument Unique d'Evaluation des Risques</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1AB4DE47-1541-4D3E-96A7-E6B321CE66CE}">
          <x14:formula1>
            <xm:f>'Listes de choix'!$D$31:$D$33</xm:f>
          </x14:formula1>
          <xm:sqref>G15 G24 G33</xm:sqref>
        </x14:dataValidation>
        <x14:dataValidation type="list" allowBlank="1" showInputMessage="1" showErrorMessage="1" xr:uid="{EAA676A1-DB3C-4DF4-A71B-755A6D6C67A8}">
          <x14:formula1>
            <xm:f>'Listes de choix'!$J$6:$J$11</xm:f>
          </x14:formula1>
          <xm:sqref>D15 D24 D33</xm:sqref>
        </x14:dataValidation>
        <x14:dataValidation type="list" allowBlank="1" showInputMessage="1" showErrorMessage="1" xr:uid="{DB9BB367-CD1B-46F3-A725-A0756C0AF402}">
          <x14:formula1>
            <xm:f>'Listes de choix'!$G$6:$G$23</xm:f>
          </x14:formula1>
          <xm:sqref>H12 H21 H30</xm:sqref>
        </x14:dataValidation>
        <x14:dataValidation type="list" allowBlank="1" showInputMessage="1" showErrorMessage="1" xr:uid="{3BE6E26A-A227-42B2-A75A-93F936581A4D}">
          <x14:formula1>
            <xm:f>'Listes de choix'!$D$6:$D$20</xm:f>
          </x14:formula1>
          <xm:sqref>G12 G21 G30</xm:sqref>
        </x14:dataValidation>
        <x14:dataValidation type="list" allowBlank="1" showInputMessage="1" showErrorMessage="1" xr:uid="{5E177828-1572-4D02-B382-1EC599B1B14F}">
          <x14:formula1>
            <xm:f>'Listes de choix'!$A$6:$A$47</xm:f>
          </x14:formula1>
          <xm:sqref>E12 E21 E30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4E6EF-EC73-4C82-8AD5-000A0D54C903}">
  <sheetPr>
    <pageSetUpPr fitToPage="1"/>
  </sheetPr>
  <dimension ref="B1:L82"/>
  <sheetViews>
    <sheetView showGridLines="0" zoomScaleNormal="100" workbookViewId="0"/>
  </sheetViews>
  <sheetFormatPr baseColWidth="10" defaultColWidth="11.375" defaultRowHeight="12.5" x14ac:dyDescent="0.2"/>
  <cols>
    <col min="1" max="1" width="2.875" style="13" customWidth="1"/>
    <col min="2" max="2" width="4.25" style="13" customWidth="1"/>
    <col min="3" max="3" width="25.875" style="13" customWidth="1"/>
    <col min="4" max="4" width="39" style="13" customWidth="1"/>
    <col min="5" max="5" width="21.875" style="13" customWidth="1"/>
    <col min="6" max="6" width="30.75" style="13" customWidth="1"/>
    <col min="7" max="8" width="21.375" style="13" customWidth="1"/>
    <col min="9" max="9" width="4.25" style="13" customWidth="1"/>
    <col min="10" max="10" width="3.25" style="13" customWidth="1"/>
    <col min="11" max="11" width="11.375" style="13" customWidth="1"/>
    <col min="12" max="12" width="32" style="13" customWidth="1"/>
    <col min="13" max="16384" width="11.375" style="13"/>
  </cols>
  <sheetData>
    <row r="1" spans="2:12" ht="14.2" customHeight="1" thickBot="1" x14ac:dyDescent="0.35">
      <c r="E1" s="144"/>
      <c r="F1" s="145"/>
      <c r="G1" s="23"/>
      <c r="L1" s="201" t="s">
        <v>338</v>
      </c>
    </row>
    <row r="2" spans="2:12" ht="15.1" customHeight="1" x14ac:dyDescent="0.3">
      <c r="B2" s="24"/>
      <c r="C2" s="25"/>
      <c r="D2" s="25"/>
      <c r="E2" s="26"/>
      <c r="F2" s="27"/>
      <c r="G2" s="27"/>
      <c r="H2" s="25"/>
      <c r="I2" s="28"/>
    </row>
    <row r="3" spans="2:12" ht="25.45" customHeight="1" x14ac:dyDescent="0.5">
      <c r="B3" s="29"/>
      <c r="C3" s="196" t="s">
        <v>280</v>
      </c>
      <c r="D3" s="197"/>
      <c r="E3" s="197"/>
      <c r="F3" s="197"/>
      <c r="G3" s="197"/>
      <c r="H3" s="198"/>
      <c r="I3" s="30"/>
    </row>
    <row r="4" spans="2:12" ht="60.75" customHeight="1" x14ac:dyDescent="0.35">
      <c r="B4" s="29"/>
      <c r="C4" s="197"/>
      <c r="D4" s="197"/>
      <c r="E4" s="197"/>
      <c r="F4" s="197"/>
      <c r="G4" s="197"/>
      <c r="H4" s="198"/>
      <c r="I4" s="31"/>
    </row>
    <row r="5" spans="2:12" ht="16.45" customHeight="1" thickBot="1" x14ac:dyDescent="0.4">
      <c r="B5" s="29"/>
      <c r="C5" s="34"/>
      <c r="D5" s="34"/>
      <c r="E5" s="34"/>
      <c r="F5" s="34"/>
      <c r="G5" s="34"/>
      <c r="H5" s="34"/>
      <c r="I5" s="31"/>
    </row>
    <row r="6" spans="2:12" ht="6.1" customHeight="1" x14ac:dyDescent="0.35">
      <c r="B6" s="29"/>
      <c r="C6" s="32"/>
      <c r="D6" s="33"/>
      <c r="E6" s="33"/>
      <c r="F6" s="33"/>
      <c r="G6" s="33"/>
      <c r="I6" s="31"/>
    </row>
    <row r="7" spans="2:12" ht="11.25" customHeight="1" x14ac:dyDescent="0.35">
      <c r="B7" s="29"/>
      <c r="I7" s="31"/>
    </row>
    <row r="8" spans="2:12" ht="20.25" customHeight="1" x14ac:dyDescent="0.35">
      <c r="B8" s="29"/>
      <c r="C8" s="195" t="s">
        <v>249</v>
      </c>
      <c r="D8" s="71" t="s">
        <v>238</v>
      </c>
      <c r="E8" s="17">
        <v>4</v>
      </c>
      <c r="I8" s="31"/>
    </row>
    <row r="9" spans="2:12" ht="20.25" customHeight="1" x14ac:dyDescent="0.45">
      <c r="B9" s="29"/>
      <c r="C9" s="195"/>
      <c r="D9" s="72" t="s">
        <v>239</v>
      </c>
      <c r="E9" s="18">
        <v>1</v>
      </c>
      <c r="F9" s="72" t="s">
        <v>241</v>
      </c>
      <c r="G9" s="73">
        <f>IF(ISERROR(E9/E8),"",(E9/E8))</f>
        <v>0.25</v>
      </c>
      <c r="H9" s="74"/>
      <c r="I9" s="31"/>
    </row>
    <row r="10" spans="2:12" ht="4.5" customHeight="1" x14ac:dyDescent="0.45">
      <c r="B10" s="29"/>
      <c r="C10" s="75"/>
      <c r="D10" s="76"/>
      <c r="E10" s="77"/>
      <c r="F10" s="74"/>
      <c r="G10" s="74"/>
      <c r="H10" s="74"/>
      <c r="I10" s="31"/>
    </row>
    <row r="11" spans="2:12" ht="36.700000000000003" customHeight="1" x14ac:dyDescent="0.35">
      <c r="B11" s="29"/>
      <c r="C11" s="15" t="s">
        <v>124</v>
      </c>
      <c r="D11" s="15" t="s">
        <v>82</v>
      </c>
      <c r="E11" s="15" t="s">
        <v>226</v>
      </c>
      <c r="F11" s="15" t="s">
        <v>227</v>
      </c>
      <c r="G11" s="15" t="s">
        <v>228</v>
      </c>
      <c r="H11" s="15" t="s">
        <v>229</v>
      </c>
      <c r="I11" s="31"/>
    </row>
    <row r="12" spans="2:12" ht="147.85" customHeight="1" x14ac:dyDescent="0.35">
      <c r="B12" s="29"/>
      <c r="C12" s="78" t="s">
        <v>222</v>
      </c>
      <c r="D12" s="79" t="s">
        <v>240</v>
      </c>
      <c r="E12" s="78" t="s">
        <v>104</v>
      </c>
      <c r="F12" s="80" t="str">
        <f>VLOOKUP(E12,'Listes de choix'!$A$6:$B$47,2,0)</f>
        <v>Oui</v>
      </c>
      <c r="G12" s="78" t="s">
        <v>137</v>
      </c>
      <c r="H12" s="78" t="s">
        <v>152</v>
      </c>
      <c r="I12" s="31"/>
    </row>
    <row r="13" spans="2:12" ht="13.5" customHeight="1" x14ac:dyDescent="0.35">
      <c r="B13" s="29"/>
      <c r="C13" s="81"/>
      <c r="D13" s="7"/>
      <c r="E13" s="7"/>
      <c r="F13" s="10"/>
      <c r="G13" s="82">
        <f>VLOOKUP(G12,'Listes de choix'!$D$6:$E$20,2,0)</f>
        <v>1</v>
      </c>
      <c r="H13" s="83">
        <f>VLOOKUP(H12,'Listes de choix'!$G$6:$H$23,2,0)</f>
        <v>100</v>
      </c>
      <c r="I13" s="31"/>
    </row>
    <row r="14" spans="2:12" ht="49.5" customHeight="1" x14ac:dyDescent="0.35">
      <c r="B14" s="29"/>
      <c r="C14" s="15" t="s">
        <v>225</v>
      </c>
      <c r="D14" s="15" t="s">
        <v>231</v>
      </c>
      <c r="E14" s="15" t="s">
        <v>237</v>
      </c>
      <c r="F14" s="16" t="s">
        <v>232</v>
      </c>
      <c r="G14" s="16" t="s">
        <v>235</v>
      </c>
      <c r="H14" s="16" t="s">
        <v>236</v>
      </c>
      <c r="I14" s="31"/>
    </row>
    <row r="15" spans="2:12" ht="147.85" customHeight="1" x14ac:dyDescent="0.35">
      <c r="B15" s="29"/>
      <c r="C15" s="78" t="s">
        <v>204</v>
      </c>
      <c r="D15" s="119" t="s">
        <v>96</v>
      </c>
      <c r="E15" s="121" t="str">
        <f>IF(E16=0,"/",IF(E16&lt;10,"3 / Faible",IF(E16&lt;50,"2 / Moyenne",IF(E16&lt;=5000,"1 / Forte"))))</f>
        <v>1 / Forte</v>
      </c>
      <c r="F15" s="120" t="s">
        <v>204</v>
      </c>
      <c r="G15" s="78" t="s">
        <v>233</v>
      </c>
      <c r="H15" s="78" t="s">
        <v>204</v>
      </c>
      <c r="I15" s="31"/>
    </row>
    <row r="16" spans="2:12" ht="16.45" customHeight="1" x14ac:dyDescent="0.35">
      <c r="B16" s="29"/>
      <c r="C16" s="81"/>
      <c r="D16" s="83">
        <f>VLOOKUP(D15,'Listes de choix'!$J$6:$K$11,2,0)</f>
        <v>0.5</v>
      </c>
      <c r="E16" s="83">
        <f>G13*H13*D16</f>
        <v>50</v>
      </c>
      <c r="F16" s="10"/>
      <c r="G16" s="10"/>
      <c r="H16" s="7"/>
      <c r="I16" s="31"/>
    </row>
    <row r="17" spans="2:9" ht="17.350000000000001" customHeight="1" x14ac:dyDescent="0.35">
      <c r="B17" s="29"/>
      <c r="C17" s="195" t="s">
        <v>250</v>
      </c>
      <c r="D17" s="71" t="s">
        <v>238</v>
      </c>
      <c r="E17" s="17">
        <v>2</v>
      </c>
      <c r="I17" s="31"/>
    </row>
    <row r="18" spans="2:9" ht="17.350000000000001" customHeight="1" x14ac:dyDescent="0.45">
      <c r="B18" s="29"/>
      <c r="C18" s="195"/>
      <c r="D18" s="72" t="s">
        <v>239</v>
      </c>
      <c r="E18" s="18">
        <v>0</v>
      </c>
      <c r="F18" s="72" t="s">
        <v>241</v>
      </c>
      <c r="G18" s="84">
        <f>IF(ISERROR(E18/E17),"",(E18/E17))</f>
        <v>0</v>
      </c>
      <c r="H18" s="74"/>
      <c r="I18" s="31"/>
    </row>
    <row r="19" spans="2:9" ht="4.5" customHeight="1" x14ac:dyDescent="0.45">
      <c r="B19" s="29"/>
      <c r="C19" s="75"/>
      <c r="D19" s="76"/>
      <c r="E19" s="77"/>
      <c r="F19" s="74"/>
      <c r="G19" s="74"/>
      <c r="H19" s="74"/>
      <c r="I19" s="31"/>
    </row>
    <row r="20" spans="2:9" ht="37.6" customHeight="1" x14ac:dyDescent="0.35">
      <c r="B20" s="29"/>
      <c r="C20" s="15" t="s">
        <v>124</v>
      </c>
      <c r="D20" s="15" t="s">
        <v>82</v>
      </c>
      <c r="E20" s="15" t="s">
        <v>226</v>
      </c>
      <c r="F20" s="15" t="s">
        <v>227</v>
      </c>
      <c r="G20" s="15" t="s">
        <v>228</v>
      </c>
      <c r="H20" s="15" t="s">
        <v>229</v>
      </c>
      <c r="I20" s="31"/>
    </row>
    <row r="21" spans="2:9" ht="149.19999999999999" customHeight="1" x14ac:dyDescent="0.35">
      <c r="B21" s="29"/>
      <c r="C21" s="78" t="s">
        <v>222</v>
      </c>
      <c r="D21" s="79" t="s">
        <v>240</v>
      </c>
      <c r="E21" s="78" t="s">
        <v>115</v>
      </c>
      <c r="F21" s="80" t="str">
        <f>VLOOKUP(E21,'Listes de choix'!$A$6:$B$47,2,0)</f>
        <v>Non</v>
      </c>
      <c r="G21" s="78" t="s">
        <v>141</v>
      </c>
      <c r="H21" s="78" t="s">
        <v>97</v>
      </c>
      <c r="I21" s="31"/>
    </row>
    <row r="22" spans="2:9" ht="13.5" customHeight="1" x14ac:dyDescent="0.35">
      <c r="B22" s="29"/>
      <c r="C22" s="81"/>
      <c r="D22" s="7"/>
      <c r="E22" s="7"/>
      <c r="F22" s="10"/>
      <c r="G22" s="82">
        <f>VLOOKUP(G21,'Listes de choix'!$D$6:$E$20,2,0)</f>
        <v>10</v>
      </c>
      <c r="H22" s="83">
        <f>VLOOKUP(H21,'Listes de choix'!$G$6:$H$23,2,0)</f>
        <v>4</v>
      </c>
      <c r="I22" s="31"/>
    </row>
    <row r="23" spans="2:9" ht="51.1" customHeight="1" x14ac:dyDescent="0.35">
      <c r="B23" s="29"/>
      <c r="C23" s="15" t="s">
        <v>225</v>
      </c>
      <c r="D23" s="15" t="s">
        <v>231</v>
      </c>
      <c r="E23" s="15" t="s">
        <v>237</v>
      </c>
      <c r="F23" s="16" t="s">
        <v>232</v>
      </c>
      <c r="G23" s="16" t="s">
        <v>235</v>
      </c>
      <c r="H23" s="16" t="s">
        <v>236</v>
      </c>
      <c r="I23" s="31"/>
    </row>
    <row r="24" spans="2:9" ht="149.19999999999999" customHeight="1" x14ac:dyDescent="0.35">
      <c r="B24" s="29"/>
      <c r="C24" s="78" t="s">
        <v>204</v>
      </c>
      <c r="D24" s="119" t="s">
        <v>96</v>
      </c>
      <c r="E24" s="121" t="str">
        <f>IF(E25=0,"/",IF(E25&lt;10,"3 / Faible",IF(E25&lt;50,"2 / Moyenne",IF(E25&lt;=5000,"1 / Forte"))))</f>
        <v>2 / Moyenne</v>
      </c>
      <c r="F24" s="120" t="s">
        <v>204</v>
      </c>
      <c r="G24" s="78" t="s">
        <v>233</v>
      </c>
      <c r="H24" s="78" t="s">
        <v>204</v>
      </c>
      <c r="I24" s="31"/>
    </row>
    <row r="25" spans="2:9" ht="16.45" customHeight="1" x14ac:dyDescent="0.35">
      <c r="B25" s="29"/>
      <c r="C25" s="81"/>
      <c r="D25" s="83">
        <f>VLOOKUP(D24,'Listes de choix'!$J$6:$K$11,2,0)</f>
        <v>0.5</v>
      </c>
      <c r="E25" s="83">
        <f>G22*H22*D25</f>
        <v>20</v>
      </c>
      <c r="F25" s="10"/>
      <c r="G25" s="10"/>
      <c r="H25" s="7"/>
      <c r="I25" s="31"/>
    </row>
    <row r="26" spans="2:9" ht="17.350000000000001" customHeight="1" x14ac:dyDescent="0.35">
      <c r="B26" s="29"/>
      <c r="C26" s="195" t="s">
        <v>251</v>
      </c>
      <c r="D26" s="71" t="s">
        <v>238</v>
      </c>
      <c r="E26" s="17">
        <v>3</v>
      </c>
      <c r="I26" s="31"/>
    </row>
    <row r="27" spans="2:9" ht="17.350000000000001" customHeight="1" x14ac:dyDescent="0.45">
      <c r="B27" s="29"/>
      <c r="C27" s="195"/>
      <c r="D27" s="72" t="s">
        <v>239</v>
      </c>
      <c r="E27" s="18">
        <v>3</v>
      </c>
      <c r="F27" s="72" t="s">
        <v>241</v>
      </c>
      <c r="G27" s="84">
        <f>IF(ISERROR(E27/E26),"",(E27/E26))</f>
        <v>1</v>
      </c>
      <c r="H27" s="74"/>
      <c r="I27" s="31"/>
    </row>
    <row r="28" spans="2:9" ht="4.5" customHeight="1" x14ac:dyDescent="0.45">
      <c r="B28" s="29"/>
      <c r="C28" s="75"/>
      <c r="D28" s="76"/>
      <c r="E28" s="77"/>
      <c r="F28" s="74"/>
      <c r="G28" s="74"/>
      <c r="H28" s="74"/>
      <c r="I28" s="31"/>
    </row>
    <row r="29" spans="2:9" ht="37.6" customHeight="1" x14ac:dyDescent="0.35">
      <c r="B29" s="29"/>
      <c r="C29" s="15" t="s">
        <v>124</v>
      </c>
      <c r="D29" s="15" t="s">
        <v>82</v>
      </c>
      <c r="E29" s="15" t="s">
        <v>226</v>
      </c>
      <c r="F29" s="15" t="s">
        <v>227</v>
      </c>
      <c r="G29" s="15" t="s">
        <v>228</v>
      </c>
      <c r="H29" s="15" t="s">
        <v>229</v>
      </c>
      <c r="I29" s="31"/>
    </row>
    <row r="30" spans="2:9" ht="149.19999999999999" customHeight="1" x14ac:dyDescent="0.35">
      <c r="B30" s="29"/>
      <c r="C30" s="78" t="s">
        <v>222</v>
      </c>
      <c r="D30" s="79" t="s">
        <v>240</v>
      </c>
      <c r="E30" s="78" t="s">
        <v>119</v>
      </c>
      <c r="F30" s="80" t="str">
        <f>VLOOKUP(E30,'Listes de choix'!$A$6:$B$47,2,0)</f>
        <v>Oui</v>
      </c>
      <c r="G30" s="78" t="s">
        <v>139</v>
      </c>
      <c r="H30" s="78" t="s">
        <v>146</v>
      </c>
      <c r="I30" s="31"/>
    </row>
    <row r="31" spans="2:9" ht="16.45" customHeight="1" x14ac:dyDescent="0.35">
      <c r="B31" s="29"/>
      <c r="C31" s="81"/>
      <c r="D31" s="7"/>
      <c r="E31" s="7"/>
      <c r="F31" s="10"/>
      <c r="G31" s="82">
        <f>VLOOKUP(G30,'Listes de choix'!$D$6:$E$20,2,0)</f>
        <v>4</v>
      </c>
      <c r="H31" s="83">
        <f>VLOOKUP(H30,'Listes de choix'!$G$6:$H$23,2,0)</f>
        <v>4</v>
      </c>
      <c r="I31" s="31"/>
    </row>
    <row r="32" spans="2:9" ht="51.1" customHeight="1" x14ac:dyDescent="0.35">
      <c r="B32" s="29"/>
      <c r="C32" s="15" t="s">
        <v>225</v>
      </c>
      <c r="D32" s="15" t="s">
        <v>231</v>
      </c>
      <c r="E32" s="15" t="s">
        <v>237</v>
      </c>
      <c r="F32" s="16" t="s">
        <v>232</v>
      </c>
      <c r="G32" s="16" t="s">
        <v>235</v>
      </c>
      <c r="H32" s="16" t="s">
        <v>236</v>
      </c>
      <c r="I32" s="31"/>
    </row>
    <row r="33" spans="2:9" ht="149.19999999999999" customHeight="1" x14ac:dyDescent="0.35">
      <c r="B33" s="29"/>
      <c r="C33" s="78" t="s">
        <v>204</v>
      </c>
      <c r="D33" s="119" t="s">
        <v>107</v>
      </c>
      <c r="E33" s="121" t="str">
        <f>IF(E34=0,"/",IF(E34&lt;10,"3 / Faible",IF(E34&lt;50,"2 / Moyenne",IF(E34&lt;=5000,"1 / Forte"))))</f>
        <v>3 / Faible</v>
      </c>
      <c r="F33" s="120" t="s">
        <v>204</v>
      </c>
      <c r="G33" s="78" t="s">
        <v>233</v>
      </c>
      <c r="H33" s="78" t="s">
        <v>204</v>
      </c>
      <c r="I33" s="31"/>
    </row>
    <row r="34" spans="2:9" ht="1.6" customHeight="1" x14ac:dyDescent="0.35">
      <c r="B34" s="29"/>
      <c r="C34" s="81"/>
      <c r="D34" s="83">
        <f>VLOOKUP(D33,'Listes de choix'!$J$6:$K$11,2,0)</f>
        <v>0.05</v>
      </c>
      <c r="E34" s="83">
        <f>G31*H31*D34</f>
        <v>0.8</v>
      </c>
      <c r="F34" s="10"/>
      <c r="G34" s="10"/>
      <c r="H34" s="7"/>
      <c r="I34" s="31"/>
    </row>
    <row r="35" spans="2:9" ht="1.6" customHeight="1" x14ac:dyDescent="0.35">
      <c r="B35" s="29"/>
      <c r="C35" s="86"/>
      <c r="D35" s="87"/>
      <c r="E35" s="10"/>
      <c r="F35" s="10"/>
      <c r="G35" s="10"/>
      <c r="H35" s="7"/>
      <c r="I35" s="31"/>
    </row>
    <row r="36" spans="2:9" ht="1.6" customHeight="1" x14ac:dyDescent="0.35">
      <c r="B36" s="29"/>
      <c r="C36" s="86"/>
      <c r="D36" s="87"/>
      <c r="E36" s="10"/>
      <c r="F36" s="10"/>
      <c r="G36" s="10"/>
      <c r="H36" s="7"/>
      <c r="I36" s="31"/>
    </row>
    <row r="37" spans="2:9" ht="1.6" customHeight="1" x14ac:dyDescent="0.35">
      <c r="B37" s="29"/>
      <c r="C37" s="86"/>
      <c r="D37" s="87"/>
      <c r="E37" s="10"/>
      <c r="F37" s="10"/>
      <c r="G37" s="10"/>
      <c r="H37" s="7"/>
      <c r="I37" s="31"/>
    </row>
    <row r="38" spans="2:9" ht="1.6" customHeight="1" x14ac:dyDescent="0.35">
      <c r="B38" s="29"/>
      <c r="C38" s="86"/>
      <c r="D38" s="87"/>
      <c r="E38" s="10"/>
      <c r="F38" s="10"/>
      <c r="G38" s="10"/>
      <c r="H38" s="7"/>
      <c r="I38" s="31"/>
    </row>
    <row r="39" spans="2:9" ht="1.6" customHeight="1" x14ac:dyDescent="0.35">
      <c r="B39" s="29"/>
      <c r="C39" s="86"/>
      <c r="D39" s="87"/>
      <c r="E39" s="10"/>
      <c r="F39" s="10"/>
      <c r="G39" s="10"/>
      <c r="H39" s="7"/>
      <c r="I39" s="31"/>
    </row>
    <row r="40" spans="2:9" ht="1.6" customHeight="1" x14ac:dyDescent="0.2">
      <c r="B40" s="39"/>
      <c r="C40" s="86"/>
      <c r="D40" s="7"/>
      <c r="E40" s="7"/>
      <c r="F40" s="7"/>
      <c r="G40" s="10"/>
      <c r="H40" s="7"/>
      <c r="I40" s="41"/>
    </row>
    <row r="41" spans="2:9" ht="1.6" customHeight="1" x14ac:dyDescent="0.2">
      <c r="B41" s="39"/>
      <c r="C41" s="86"/>
      <c r="D41" s="7"/>
      <c r="E41" s="7"/>
      <c r="F41" s="7"/>
      <c r="G41" s="10"/>
      <c r="H41" s="7"/>
      <c r="I41" s="41"/>
    </row>
    <row r="42" spans="2:9" ht="1.6" customHeight="1" x14ac:dyDescent="0.2">
      <c r="B42" s="39"/>
      <c r="C42" s="86"/>
      <c r="D42" s="7"/>
      <c r="E42" s="7"/>
      <c r="F42" s="7"/>
      <c r="G42" s="10"/>
      <c r="H42" s="7"/>
      <c r="I42" s="41"/>
    </row>
    <row r="43" spans="2:9" ht="1.6" customHeight="1" x14ac:dyDescent="0.2">
      <c r="B43" s="39"/>
      <c r="C43" s="86"/>
      <c r="D43" s="88"/>
      <c r="E43" s="89"/>
      <c r="F43" s="89"/>
      <c r="G43" s="10"/>
      <c r="H43" s="7"/>
      <c r="I43" s="40"/>
    </row>
    <row r="44" spans="2:9" ht="1.6" customHeight="1" x14ac:dyDescent="0.2">
      <c r="B44" s="39"/>
      <c r="C44" s="90"/>
      <c r="E44" s="44"/>
      <c r="F44" s="42"/>
      <c r="G44" s="42"/>
      <c r="I44" s="40"/>
    </row>
    <row r="45" spans="2:9" ht="1.6" customHeight="1" x14ac:dyDescent="0.2">
      <c r="B45" s="39"/>
      <c r="C45" s="90"/>
      <c r="D45" s="44"/>
      <c r="E45" s="48"/>
      <c r="F45" s="49"/>
      <c r="G45" s="49"/>
      <c r="I45" s="40"/>
    </row>
    <row r="46" spans="2:9" ht="1.6" customHeight="1" x14ac:dyDescent="0.2">
      <c r="B46" s="39"/>
      <c r="C46" s="90"/>
      <c r="D46" s="44"/>
      <c r="E46" s="48"/>
      <c r="F46" s="49"/>
      <c r="G46" s="49"/>
      <c r="I46" s="40"/>
    </row>
    <row r="47" spans="2:9" ht="1.6" customHeight="1" x14ac:dyDescent="0.2">
      <c r="B47" s="39"/>
      <c r="C47" s="90"/>
      <c r="D47" s="44"/>
      <c r="E47" s="48"/>
      <c r="F47" s="49"/>
      <c r="G47" s="49"/>
      <c r="I47" s="40"/>
    </row>
    <row r="48" spans="2:9" ht="1.6" customHeight="1" x14ac:dyDescent="0.2">
      <c r="B48" s="39"/>
      <c r="C48" s="90"/>
      <c r="D48" s="44"/>
      <c r="E48" s="48"/>
      <c r="F48" s="49"/>
      <c r="G48" s="49"/>
      <c r="I48" s="40"/>
    </row>
    <row r="49" spans="2:9" ht="1.6" customHeight="1" x14ac:dyDescent="0.2">
      <c r="B49" s="39"/>
      <c r="C49" s="90"/>
      <c r="D49" s="44"/>
      <c r="E49" s="48"/>
      <c r="F49" s="49"/>
      <c r="G49" s="49"/>
      <c r="I49" s="40"/>
    </row>
    <row r="50" spans="2:9" ht="1.6" customHeight="1" x14ac:dyDescent="0.2">
      <c r="B50" s="39"/>
      <c r="D50" s="44"/>
      <c r="E50" s="48"/>
      <c r="F50" s="49"/>
      <c r="G50" s="49"/>
      <c r="I50" s="40"/>
    </row>
    <row r="51" spans="2:9" ht="1.6" customHeight="1" x14ac:dyDescent="0.2">
      <c r="B51" s="39"/>
      <c r="D51" s="44"/>
      <c r="E51" s="48"/>
      <c r="F51" s="49"/>
      <c r="G51" s="49"/>
      <c r="I51" s="40"/>
    </row>
    <row r="52" spans="2:9" ht="1.6" customHeight="1" x14ac:dyDescent="0.2">
      <c r="B52" s="39"/>
      <c r="D52" s="44"/>
      <c r="E52" s="48"/>
      <c r="F52" s="49"/>
      <c r="G52" s="49"/>
      <c r="I52" s="40"/>
    </row>
    <row r="53" spans="2:9" ht="1.6" customHeight="1" x14ac:dyDescent="0.2">
      <c r="B53" s="39"/>
      <c r="D53" s="44"/>
      <c r="E53" s="48"/>
      <c r="F53" s="49"/>
      <c r="G53" s="49"/>
      <c r="I53" s="40"/>
    </row>
    <row r="54" spans="2:9" ht="1.6" customHeight="1" x14ac:dyDescent="0.2">
      <c r="B54" s="39"/>
      <c r="D54" s="44"/>
      <c r="E54" s="48"/>
      <c r="F54" s="49"/>
      <c r="G54" s="49"/>
      <c r="I54" s="40"/>
    </row>
    <row r="55" spans="2:9" ht="1.6" customHeight="1" x14ac:dyDescent="0.2">
      <c r="B55" s="39"/>
      <c r="D55" s="44"/>
      <c r="E55" s="48"/>
      <c r="F55" s="49"/>
      <c r="G55" s="49"/>
      <c r="I55" s="40"/>
    </row>
    <row r="56" spans="2:9" ht="1.6" customHeight="1" x14ac:dyDescent="0.2">
      <c r="B56" s="39"/>
      <c r="D56" s="44"/>
      <c r="E56" s="48"/>
      <c r="F56" s="49"/>
      <c r="G56" s="49"/>
      <c r="I56" s="40"/>
    </row>
    <row r="57" spans="2:9" ht="1.6" customHeight="1" x14ac:dyDescent="0.2">
      <c r="B57" s="39"/>
      <c r="D57" s="44"/>
      <c r="E57" s="48"/>
      <c r="F57" s="49"/>
      <c r="G57" s="49"/>
      <c r="I57" s="40"/>
    </row>
    <row r="58" spans="2:9" ht="1.6" customHeight="1" x14ac:dyDescent="0.2">
      <c r="B58" s="39"/>
      <c r="D58" s="44"/>
      <c r="E58" s="48"/>
      <c r="F58" s="49"/>
      <c r="G58" s="49"/>
      <c r="I58" s="40"/>
    </row>
    <row r="59" spans="2:9" ht="1.6" customHeight="1" x14ac:dyDescent="0.2">
      <c r="B59" s="39"/>
      <c r="D59" s="44"/>
      <c r="E59" s="48"/>
      <c r="F59" s="49"/>
      <c r="G59" s="49"/>
      <c r="I59" s="40"/>
    </row>
    <row r="60" spans="2:9" ht="1.6" customHeight="1" x14ac:dyDescent="0.2">
      <c r="B60" s="39"/>
      <c r="D60" s="44"/>
      <c r="E60" s="48"/>
      <c r="F60" s="49"/>
      <c r="G60" s="49"/>
      <c r="I60" s="40"/>
    </row>
    <row r="61" spans="2:9" ht="1.6" customHeight="1" x14ac:dyDescent="0.2">
      <c r="B61" s="39"/>
      <c r="D61" s="44"/>
      <c r="E61" s="48"/>
      <c r="F61" s="49"/>
      <c r="G61" s="49"/>
      <c r="I61" s="40"/>
    </row>
    <row r="62" spans="2:9" ht="1.6" customHeight="1" x14ac:dyDescent="0.2">
      <c r="B62" s="39"/>
      <c r="D62" s="44"/>
      <c r="E62" s="48"/>
      <c r="F62" s="49"/>
      <c r="G62" s="49"/>
      <c r="I62" s="40"/>
    </row>
    <row r="63" spans="2:9" ht="1.6" customHeight="1" x14ac:dyDescent="0.2">
      <c r="B63" s="39"/>
      <c r="C63" s="6"/>
      <c r="H63" s="56"/>
      <c r="I63" s="40"/>
    </row>
    <row r="64" spans="2:9" ht="2.25" customHeight="1" x14ac:dyDescent="0.2">
      <c r="B64" s="39"/>
      <c r="C64" s="6"/>
      <c r="H64" s="56"/>
      <c r="I64" s="40"/>
    </row>
    <row r="65" spans="2:9" ht="2.25" customHeight="1" x14ac:dyDescent="0.2">
      <c r="B65" s="39"/>
      <c r="C65" s="6"/>
      <c r="H65" s="56"/>
      <c r="I65" s="40"/>
    </row>
    <row r="66" spans="2:9" ht="16.45" customHeight="1" thickBot="1" x14ac:dyDescent="0.25">
      <c r="B66" s="57"/>
      <c r="C66" s="5"/>
      <c r="D66" s="34"/>
      <c r="E66" s="34"/>
      <c r="F66" s="34"/>
      <c r="G66" s="34"/>
      <c r="H66" s="58"/>
      <c r="I66" s="59"/>
    </row>
    <row r="67" spans="2:9" x14ac:dyDescent="0.2">
      <c r="B67" s="44"/>
      <c r="C67" s="1"/>
      <c r="I67" s="44"/>
    </row>
    <row r="68" spans="2:9" x14ac:dyDescent="0.2">
      <c r="B68" s="44"/>
      <c r="C68" s="1"/>
      <c r="D68" s="44"/>
      <c r="E68" s="44"/>
      <c r="F68" s="44"/>
      <c r="G68" s="44"/>
      <c r="H68" s="44"/>
      <c r="I68" s="44"/>
    </row>
    <row r="69" spans="2:9" x14ac:dyDescent="0.2">
      <c r="C69" s="2"/>
    </row>
    <row r="70" spans="2:9" x14ac:dyDescent="0.2">
      <c r="D70" s="3"/>
      <c r="E70" s="3"/>
      <c r="F70" s="3"/>
      <c r="G70" s="3"/>
      <c r="H70" s="4"/>
      <c r="I70" s="4"/>
    </row>
    <row r="71" spans="2:9" x14ac:dyDescent="0.2">
      <c r="H71" s="56"/>
      <c r="I71" s="44"/>
    </row>
    <row r="72" spans="2:9" x14ac:dyDescent="0.2">
      <c r="H72" s="56"/>
      <c r="I72" s="44"/>
    </row>
    <row r="73" spans="2:9" x14ac:dyDescent="0.2">
      <c r="H73" s="56"/>
      <c r="I73" s="44"/>
    </row>
    <row r="74" spans="2:9" x14ac:dyDescent="0.2">
      <c r="H74" s="56"/>
      <c r="I74" s="44"/>
    </row>
    <row r="75" spans="2:9" x14ac:dyDescent="0.2">
      <c r="H75" s="56"/>
      <c r="I75" s="44"/>
    </row>
    <row r="76" spans="2:9" x14ac:dyDescent="0.2">
      <c r="H76" s="56"/>
      <c r="I76" s="44"/>
    </row>
    <row r="77" spans="2:9" x14ac:dyDescent="0.2">
      <c r="I77" s="44"/>
    </row>
    <row r="79" spans="2:9" x14ac:dyDescent="0.2">
      <c r="C79" s="1"/>
      <c r="D79" s="146"/>
      <c r="E79" s="146"/>
      <c r="F79" s="146"/>
      <c r="G79" s="146"/>
      <c r="H79" s="146"/>
    </row>
    <row r="80" spans="2:9" x14ac:dyDescent="0.2">
      <c r="C80" s="44"/>
      <c r="D80" s="146"/>
      <c r="E80" s="146"/>
      <c r="F80" s="146"/>
      <c r="G80" s="146"/>
      <c r="H80" s="146"/>
    </row>
    <row r="81" spans="3:8" x14ac:dyDescent="0.2">
      <c r="D81" s="44"/>
      <c r="E81" s="44"/>
      <c r="F81" s="44"/>
      <c r="G81" s="44"/>
      <c r="H81" s="44"/>
    </row>
    <row r="82" spans="3:8" x14ac:dyDescent="0.2">
      <c r="C82" s="1"/>
      <c r="D82" s="44"/>
      <c r="E82" s="44"/>
      <c r="F82" s="44"/>
      <c r="G82" s="44"/>
      <c r="H82" s="44"/>
    </row>
  </sheetData>
  <sheetProtection algorithmName="SHA-512" hashValue="KA1rFhpfkYbgeGJV68YYIN4J4+pb7QywOjhJmqqTAlKBz1IJa9dHVzd+POV1NC6De0mUg8Hypk4Km7bqcvFgQg==" saltValue="KecBTdWNbjx5Ic25DM8+Bg==" spinCount="100000" sheet="1" objects="1" scenarios="1"/>
  <dataConsolidate/>
  <mergeCells count="7">
    <mergeCell ref="D80:H80"/>
    <mergeCell ref="E1:F1"/>
    <mergeCell ref="C3:H4"/>
    <mergeCell ref="C8:C9"/>
    <mergeCell ref="C17:C18"/>
    <mergeCell ref="C26:C27"/>
    <mergeCell ref="D79:H79"/>
  </mergeCells>
  <conditionalFormatting sqref="E15">
    <cfRule type="cellIs" dxfId="8" priority="7" stopIfTrue="1" operator="equal">
      <formula>"3 / Faible"</formula>
    </cfRule>
    <cfRule type="cellIs" dxfId="7" priority="8" stopIfTrue="1" operator="equal">
      <formula>"2 / Moyenne"</formula>
    </cfRule>
    <cfRule type="cellIs" dxfId="6" priority="9" stopIfTrue="1" operator="equal">
      <formula>"1 / Forte"</formula>
    </cfRule>
  </conditionalFormatting>
  <conditionalFormatting sqref="E24">
    <cfRule type="cellIs" dxfId="5" priority="4" stopIfTrue="1" operator="equal">
      <formula>"3 / Faible"</formula>
    </cfRule>
    <cfRule type="cellIs" dxfId="4" priority="5" stopIfTrue="1" operator="equal">
      <formula>"2 / Moyenne"</formula>
    </cfRule>
    <cfRule type="cellIs" dxfId="3" priority="6" stopIfTrue="1" operator="equal">
      <formula>"1 / Forte"</formula>
    </cfRule>
  </conditionalFormatting>
  <conditionalFormatting sqref="E33">
    <cfRule type="cellIs" dxfId="2" priority="1" stopIfTrue="1" operator="equal">
      <formula>"3 / Faible"</formula>
    </cfRule>
    <cfRule type="cellIs" dxfId="1" priority="2" stopIfTrue="1" operator="equal">
      <formula>"2 / Moyenne"</formula>
    </cfRule>
    <cfRule type="cellIs" dxfId="0" priority="3" stopIfTrue="1" operator="equal">
      <formula>"1 / Forte"</formula>
    </cfRule>
  </conditionalFormatting>
  <printOptions horizontalCentered="1" verticalCentered="1"/>
  <pageMargins left="0.25" right="0.25" top="0.75" bottom="0.75" header="0.3" footer="0.3"/>
  <pageSetup paperSize="9" scale="47" orientation="portrait" horizontalDpi="200" verticalDpi="200" r:id="rId1"/>
  <headerFooter alignWithMargins="0">
    <oddFooter>&amp;CDocument Unique d'Evaluation des Risques</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7FD2D4DB-8651-407F-859A-3DD05DC97554}">
          <x14:formula1>
            <xm:f>'Listes de choix'!$A$6:$A$47</xm:f>
          </x14:formula1>
          <xm:sqref>E12 E21 E30</xm:sqref>
        </x14:dataValidation>
        <x14:dataValidation type="list" allowBlank="1" showInputMessage="1" showErrorMessage="1" xr:uid="{9A2F4F00-B197-4AD2-9E79-01F0A8662E35}">
          <x14:formula1>
            <xm:f>'Listes de choix'!$D$6:$D$20</xm:f>
          </x14:formula1>
          <xm:sqref>G12 G21 G30</xm:sqref>
        </x14:dataValidation>
        <x14:dataValidation type="list" allowBlank="1" showInputMessage="1" showErrorMessage="1" xr:uid="{F20BFE4E-4C89-4465-9DBF-3848E88A6131}">
          <x14:formula1>
            <xm:f>'Listes de choix'!$G$6:$G$23</xm:f>
          </x14:formula1>
          <xm:sqref>H12 H21 H30</xm:sqref>
        </x14:dataValidation>
        <x14:dataValidation type="list" allowBlank="1" showInputMessage="1" showErrorMessage="1" xr:uid="{06DF4B4E-74BC-4A8E-A2D6-B95802449D6F}">
          <x14:formula1>
            <xm:f>'Listes de choix'!$J$6:$J$11</xm:f>
          </x14:formula1>
          <xm:sqref>D15 D24 D33</xm:sqref>
        </x14:dataValidation>
        <x14:dataValidation type="list" allowBlank="1" showInputMessage="1" showErrorMessage="1" xr:uid="{6CC2F5A5-7ADC-46A9-B03B-74D9318B1A26}">
          <x14:formula1>
            <xm:f>'Listes de choix'!$D$31:$D$33</xm:f>
          </x14:formula1>
          <xm:sqref>G15 G24 G33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E0B65-02C1-4DBD-9E98-F3F59686D79D}">
  <dimension ref="A1:K60"/>
  <sheetViews>
    <sheetView showGridLines="0" zoomScale="110" zoomScaleNormal="110" workbookViewId="0">
      <selection activeCell="A3" sqref="A3"/>
    </sheetView>
  </sheetViews>
  <sheetFormatPr baseColWidth="10" defaultRowHeight="12.5" x14ac:dyDescent="0.2"/>
  <cols>
    <col min="1" max="1" width="52.25" bestFit="1" customWidth="1"/>
    <col min="2" max="2" width="5" style="22" bestFit="1" customWidth="1"/>
    <col min="3" max="3" width="5" customWidth="1"/>
    <col min="4" max="4" width="30" bestFit="1" customWidth="1"/>
    <col min="5" max="5" width="6.875" style="22" customWidth="1"/>
    <col min="6" max="6" width="4.875" customWidth="1"/>
    <col min="7" max="7" width="30" bestFit="1" customWidth="1"/>
    <col min="8" max="8" width="6.375" customWidth="1"/>
    <col min="9" max="9" width="4.75" customWidth="1"/>
    <col min="10" max="10" width="27.25" bestFit="1" customWidth="1"/>
    <col min="11" max="11" width="6.375" customWidth="1"/>
  </cols>
  <sheetData>
    <row r="1" spans="1:11" ht="27.7" x14ac:dyDescent="0.2">
      <c r="A1" s="116" t="s">
        <v>282</v>
      </c>
      <c r="J1" s="201" t="s">
        <v>338</v>
      </c>
    </row>
    <row r="4" spans="1:11" s="124" customFormat="1" ht="20.25" customHeight="1" x14ac:dyDescent="0.2">
      <c r="A4" s="125" t="s">
        <v>281</v>
      </c>
      <c r="B4" s="126"/>
      <c r="D4" s="125" t="s">
        <v>284</v>
      </c>
      <c r="E4" s="126" t="s">
        <v>287</v>
      </c>
      <c r="G4" s="125" t="s">
        <v>285</v>
      </c>
      <c r="H4" s="126" t="s">
        <v>287</v>
      </c>
      <c r="J4" s="125" t="s">
        <v>286</v>
      </c>
      <c r="K4" s="126" t="s">
        <v>287</v>
      </c>
    </row>
    <row r="6" spans="1:11" x14ac:dyDescent="0.2">
      <c r="A6" s="136" t="s">
        <v>224</v>
      </c>
      <c r="B6" s="137" t="s">
        <v>103</v>
      </c>
      <c r="C6" s="13"/>
      <c r="D6" s="136" t="s">
        <v>133</v>
      </c>
      <c r="E6" s="141">
        <v>1</v>
      </c>
      <c r="F6" s="13"/>
      <c r="G6" s="136" t="s">
        <v>96</v>
      </c>
      <c r="H6" s="141">
        <v>1</v>
      </c>
      <c r="J6" s="140" t="s">
        <v>230</v>
      </c>
      <c r="K6" s="141">
        <v>1</v>
      </c>
    </row>
    <row r="7" spans="1:11" x14ac:dyDescent="0.2">
      <c r="A7" s="136" t="s">
        <v>118</v>
      </c>
      <c r="B7" s="137" t="s">
        <v>102</v>
      </c>
      <c r="C7" s="13"/>
      <c r="D7" s="136" t="s">
        <v>134</v>
      </c>
      <c r="E7" s="141">
        <v>4</v>
      </c>
      <c r="F7" s="13"/>
      <c r="G7" s="136" t="s">
        <v>97</v>
      </c>
      <c r="H7" s="141">
        <v>4</v>
      </c>
      <c r="J7" s="140" t="s">
        <v>96</v>
      </c>
      <c r="K7" s="141">
        <v>0.5</v>
      </c>
    </row>
    <row r="8" spans="1:11" x14ac:dyDescent="0.2">
      <c r="A8" s="136" t="s">
        <v>83</v>
      </c>
      <c r="B8" s="137" t="s">
        <v>103</v>
      </c>
      <c r="C8" s="13"/>
      <c r="D8" s="136" t="s">
        <v>223</v>
      </c>
      <c r="E8" s="141">
        <v>10</v>
      </c>
      <c r="F8" s="13"/>
      <c r="G8" s="136" t="s">
        <v>98</v>
      </c>
      <c r="H8" s="141">
        <v>20</v>
      </c>
      <c r="J8" s="140" t="s">
        <v>106</v>
      </c>
      <c r="K8" s="141">
        <v>0.2</v>
      </c>
    </row>
    <row r="9" spans="1:11" x14ac:dyDescent="0.2">
      <c r="A9" s="136" t="s">
        <v>84</v>
      </c>
      <c r="B9" s="137" t="s">
        <v>102</v>
      </c>
      <c r="C9" s="13"/>
      <c r="D9" s="136" t="s">
        <v>136</v>
      </c>
      <c r="E9" s="141">
        <v>50</v>
      </c>
      <c r="F9" s="13"/>
      <c r="G9" s="136" t="s">
        <v>99</v>
      </c>
      <c r="H9" s="141">
        <v>100</v>
      </c>
      <c r="J9" s="140" t="s">
        <v>107</v>
      </c>
      <c r="K9" s="141">
        <v>0.05</v>
      </c>
    </row>
    <row r="10" spans="1:11" x14ac:dyDescent="0.2">
      <c r="A10" s="136" t="s">
        <v>95</v>
      </c>
      <c r="B10" s="137" t="s">
        <v>102</v>
      </c>
      <c r="C10" s="13"/>
      <c r="D10" s="142" t="s">
        <v>137</v>
      </c>
      <c r="E10" s="141">
        <v>1</v>
      </c>
      <c r="F10" s="14"/>
      <c r="G10" s="136" t="s">
        <v>145</v>
      </c>
      <c r="H10" s="141">
        <v>1</v>
      </c>
      <c r="J10" s="140"/>
      <c r="K10" s="141"/>
    </row>
    <row r="11" spans="1:11" x14ac:dyDescent="0.2">
      <c r="A11" s="136" t="s">
        <v>85</v>
      </c>
      <c r="B11" s="137" t="s">
        <v>102</v>
      </c>
      <c r="C11" s="13"/>
      <c r="D11" s="142" t="s">
        <v>138</v>
      </c>
      <c r="E11" s="141">
        <v>4</v>
      </c>
      <c r="F11" s="14"/>
      <c r="G11" s="136" t="s">
        <v>143</v>
      </c>
      <c r="H11" s="141">
        <v>1</v>
      </c>
      <c r="J11" s="140"/>
      <c r="K11" s="141"/>
    </row>
    <row r="12" spans="1:11" x14ac:dyDescent="0.2">
      <c r="A12" s="136" t="s">
        <v>86</v>
      </c>
      <c r="B12" s="137" t="s">
        <v>102</v>
      </c>
      <c r="C12" s="13"/>
      <c r="D12" s="142" t="s">
        <v>139</v>
      </c>
      <c r="E12" s="141">
        <v>4</v>
      </c>
      <c r="F12" s="14"/>
      <c r="G12" s="136" t="s">
        <v>144</v>
      </c>
      <c r="H12" s="141">
        <v>1</v>
      </c>
      <c r="K12" s="122"/>
    </row>
    <row r="13" spans="1:11" x14ac:dyDescent="0.2">
      <c r="A13" s="136" t="s">
        <v>87</v>
      </c>
      <c r="B13" s="137" t="s">
        <v>102</v>
      </c>
      <c r="C13" s="13"/>
      <c r="D13" s="142" t="s">
        <v>140</v>
      </c>
      <c r="E13" s="141">
        <v>10</v>
      </c>
      <c r="F13" s="14"/>
      <c r="G13" s="136" t="s">
        <v>146</v>
      </c>
      <c r="H13" s="141">
        <v>4</v>
      </c>
      <c r="K13" s="123"/>
    </row>
    <row r="14" spans="1:11" x14ac:dyDescent="0.2">
      <c r="A14" s="136" t="s">
        <v>88</v>
      </c>
      <c r="B14" s="137" t="s">
        <v>102</v>
      </c>
      <c r="C14" s="13"/>
      <c r="D14" s="142" t="s">
        <v>141</v>
      </c>
      <c r="E14" s="141">
        <v>10</v>
      </c>
      <c r="F14" s="14"/>
      <c r="G14" s="136" t="s">
        <v>147</v>
      </c>
      <c r="H14" s="141">
        <v>4</v>
      </c>
      <c r="K14" s="123"/>
    </row>
    <row r="15" spans="1:11" x14ac:dyDescent="0.2">
      <c r="A15" s="136" t="s">
        <v>120</v>
      </c>
      <c r="B15" s="137" t="s">
        <v>102</v>
      </c>
      <c r="C15" s="13"/>
      <c r="D15" s="142" t="s">
        <v>154</v>
      </c>
      <c r="E15" s="141">
        <v>10</v>
      </c>
      <c r="F15" s="14"/>
      <c r="G15" s="136" t="s">
        <v>148</v>
      </c>
      <c r="H15" s="141">
        <v>20</v>
      </c>
      <c r="K15" s="123"/>
    </row>
    <row r="16" spans="1:11" x14ac:dyDescent="0.2">
      <c r="A16" s="136" t="s">
        <v>89</v>
      </c>
      <c r="B16" s="137" t="s">
        <v>102</v>
      </c>
      <c r="C16" s="13"/>
      <c r="D16" s="142" t="s">
        <v>142</v>
      </c>
      <c r="E16" s="141">
        <v>50</v>
      </c>
      <c r="F16" s="14"/>
      <c r="G16" s="136" t="s">
        <v>150</v>
      </c>
      <c r="H16" s="141">
        <v>20</v>
      </c>
      <c r="K16" s="123"/>
    </row>
    <row r="17" spans="1:11" x14ac:dyDescent="0.2">
      <c r="A17" s="136" t="s">
        <v>121</v>
      </c>
      <c r="B17" s="137" t="s">
        <v>102</v>
      </c>
      <c r="C17" s="13"/>
      <c r="D17" s="136"/>
      <c r="E17" s="137"/>
      <c r="F17" s="13"/>
      <c r="G17" s="136" t="s">
        <v>149</v>
      </c>
      <c r="H17" s="141">
        <v>20</v>
      </c>
      <c r="K17" s="123"/>
    </row>
    <row r="18" spans="1:11" x14ac:dyDescent="0.2">
      <c r="A18" s="136" t="s">
        <v>90</v>
      </c>
      <c r="B18" s="137" t="s">
        <v>102</v>
      </c>
      <c r="C18" s="13"/>
      <c r="D18" s="136"/>
      <c r="E18" s="137"/>
      <c r="F18" s="13"/>
      <c r="G18" s="136" t="s">
        <v>151</v>
      </c>
      <c r="H18" s="141">
        <v>100</v>
      </c>
      <c r="K18" s="123"/>
    </row>
    <row r="19" spans="1:11" x14ac:dyDescent="0.2">
      <c r="A19" s="136" t="s">
        <v>126</v>
      </c>
      <c r="B19" s="137" t="s">
        <v>102</v>
      </c>
      <c r="C19" s="13"/>
      <c r="D19" s="136"/>
      <c r="E19" s="137"/>
      <c r="F19" s="13"/>
      <c r="G19" s="136" t="s">
        <v>153</v>
      </c>
      <c r="H19" s="141">
        <v>100</v>
      </c>
      <c r="K19" s="123"/>
    </row>
    <row r="20" spans="1:11" x14ac:dyDescent="0.2">
      <c r="A20" s="136" t="s">
        <v>116</v>
      </c>
      <c r="B20" s="137" t="s">
        <v>102</v>
      </c>
      <c r="C20" s="13"/>
      <c r="D20" s="136"/>
      <c r="E20" s="137"/>
      <c r="F20" s="13"/>
      <c r="G20" s="136" t="s">
        <v>152</v>
      </c>
      <c r="H20" s="141">
        <v>100</v>
      </c>
      <c r="K20" s="123"/>
    </row>
    <row r="21" spans="1:11" x14ac:dyDescent="0.2">
      <c r="A21" s="136" t="s">
        <v>91</v>
      </c>
      <c r="B21" s="137" t="s">
        <v>103</v>
      </c>
      <c r="C21" s="13"/>
      <c r="D21" s="13"/>
      <c r="E21" s="23"/>
      <c r="F21" s="13"/>
      <c r="G21" s="136"/>
      <c r="H21" s="137"/>
      <c r="K21" s="23"/>
    </row>
    <row r="22" spans="1:11" x14ac:dyDescent="0.2">
      <c r="A22" s="136" t="s">
        <v>92</v>
      </c>
      <c r="B22" s="137" t="s">
        <v>102</v>
      </c>
      <c r="C22" s="13"/>
      <c r="D22" s="13"/>
      <c r="E22" s="23"/>
      <c r="F22" s="13"/>
      <c r="G22" s="136"/>
      <c r="H22" s="137"/>
      <c r="K22" s="23"/>
    </row>
    <row r="23" spans="1:11" x14ac:dyDescent="0.2">
      <c r="A23" s="136" t="s">
        <v>125</v>
      </c>
      <c r="B23" s="137" t="s">
        <v>102</v>
      </c>
      <c r="C23" s="13"/>
      <c r="D23" s="13"/>
      <c r="E23" s="23"/>
      <c r="F23" s="13"/>
      <c r="G23" s="136"/>
      <c r="H23" s="137"/>
      <c r="K23" s="23"/>
    </row>
    <row r="24" spans="1:11" x14ac:dyDescent="0.2">
      <c r="A24" s="136" t="s">
        <v>104</v>
      </c>
      <c r="B24" s="137" t="s">
        <v>103</v>
      </c>
      <c r="C24" s="13"/>
      <c r="D24" s="13"/>
      <c r="E24" s="23"/>
      <c r="F24" s="13"/>
      <c r="G24" s="13"/>
      <c r="H24" s="13"/>
      <c r="K24" s="13"/>
    </row>
    <row r="25" spans="1:11" x14ac:dyDescent="0.2">
      <c r="A25" s="136" t="s">
        <v>115</v>
      </c>
      <c r="B25" s="137" t="s">
        <v>102</v>
      </c>
      <c r="C25" s="13"/>
      <c r="D25" s="13"/>
      <c r="E25" s="23"/>
      <c r="F25" s="13"/>
      <c r="G25" s="13"/>
      <c r="H25" s="13"/>
      <c r="K25" s="13"/>
    </row>
    <row r="26" spans="1:11" x14ac:dyDescent="0.2">
      <c r="A26" s="136" t="s">
        <v>122</v>
      </c>
      <c r="B26" s="137" t="s">
        <v>102</v>
      </c>
      <c r="C26" s="13"/>
      <c r="D26" s="13"/>
      <c r="E26" s="23"/>
      <c r="F26" s="13"/>
      <c r="G26" s="13"/>
      <c r="H26" s="13"/>
      <c r="K26" s="13"/>
    </row>
    <row r="27" spans="1:11" x14ac:dyDescent="0.2">
      <c r="A27" s="136" t="s">
        <v>123</v>
      </c>
      <c r="B27" s="137" t="s">
        <v>102</v>
      </c>
      <c r="C27" s="13"/>
      <c r="D27" s="13"/>
      <c r="E27" s="23"/>
      <c r="F27" s="13"/>
      <c r="G27" s="13"/>
      <c r="H27" s="13"/>
      <c r="K27" s="13"/>
    </row>
    <row r="28" spans="1:11" x14ac:dyDescent="0.2">
      <c r="A28" s="136" t="s">
        <v>119</v>
      </c>
      <c r="B28" s="137" t="s">
        <v>103</v>
      </c>
      <c r="C28" s="13"/>
      <c r="D28" s="13"/>
      <c r="E28" s="23"/>
      <c r="F28" s="13"/>
      <c r="G28" s="13"/>
      <c r="H28" s="13"/>
      <c r="K28" s="13"/>
    </row>
    <row r="29" spans="1:11" x14ac:dyDescent="0.2">
      <c r="A29" s="136" t="s">
        <v>100</v>
      </c>
      <c r="B29" s="137" t="s">
        <v>103</v>
      </c>
      <c r="C29" s="13"/>
      <c r="D29" s="125" t="s">
        <v>283</v>
      </c>
      <c r="E29" s="126"/>
      <c r="F29" s="13"/>
      <c r="G29" s="13"/>
      <c r="H29" s="13"/>
      <c r="K29" s="13"/>
    </row>
    <row r="30" spans="1:11" x14ac:dyDescent="0.2">
      <c r="A30" s="136" t="s">
        <v>117</v>
      </c>
      <c r="B30" s="137" t="s">
        <v>102</v>
      </c>
      <c r="C30" s="13"/>
      <c r="D30" s="13"/>
      <c r="E30" s="23"/>
      <c r="F30" s="13"/>
      <c r="G30" s="13"/>
      <c r="H30" s="13"/>
      <c r="K30" s="13"/>
    </row>
    <row r="31" spans="1:11" x14ac:dyDescent="0.2">
      <c r="A31" s="136" t="s">
        <v>101</v>
      </c>
      <c r="B31" s="137" t="s">
        <v>103</v>
      </c>
      <c r="C31" s="13"/>
      <c r="D31" s="143" t="s">
        <v>233</v>
      </c>
      <c r="E31" s="127"/>
      <c r="F31" s="13"/>
      <c r="G31" s="13"/>
      <c r="H31" s="13"/>
      <c r="K31" s="13"/>
    </row>
    <row r="32" spans="1:11" x14ac:dyDescent="0.2">
      <c r="A32" s="136" t="s">
        <v>93</v>
      </c>
      <c r="B32" s="137" t="s">
        <v>102</v>
      </c>
      <c r="C32" s="13"/>
      <c r="D32" s="143" t="s">
        <v>127</v>
      </c>
      <c r="E32" s="127"/>
      <c r="F32" s="13"/>
      <c r="G32" s="13"/>
      <c r="H32" s="13"/>
      <c r="K32" s="13"/>
    </row>
    <row r="33" spans="1:11" x14ac:dyDescent="0.2">
      <c r="A33" s="136" t="s">
        <v>94</v>
      </c>
      <c r="B33" s="137" t="s">
        <v>103</v>
      </c>
      <c r="C33" s="13"/>
      <c r="D33" s="143" t="s">
        <v>234</v>
      </c>
      <c r="E33" s="127"/>
      <c r="F33" s="13"/>
      <c r="G33" s="13"/>
      <c r="H33" s="13"/>
      <c r="K33" s="13"/>
    </row>
    <row r="34" spans="1:11" x14ac:dyDescent="0.2">
      <c r="A34" s="136"/>
      <c r="B34" s="137"/>
      <c r="C34" s="13"/>
      <c r="D34" s="13"/>
      <c r="E34" s="23"/>
      <c r="F34" s="13"/>
      <c r="G34" s="13"/>
      <c r="H34" s="13"/>
      <c r="K34" s="13"/>
    </row>
    <row r="35" spans="1:11" x14ac:dyDescent="0.2">
      <c r="A35" s="138"/>
      <c r="B35" s="139"/>
      <c r="C35" s="85"/>
      <c r="D35" s="13"/>
      <c r="E35" s="23"/>
      <c r="F35" s="13"/>
      <c r="G35" s="85"/>
      <c r="H35" s="85"/>
      <c r="K35" s="85"/>
    </row>
    <row r="36" spans="1:11" x14ac:dyDescent="0.2">
      <c r="A36" s="138"/>
      <c r="B36" s="139"/>
      <c r="C36" s="85"/>
      <c r="D36" s="13"/>
      <c r="E36" s="23"/>
      <c r="F36" s="13"/>
      <c r="G36" s="85"/>
      <c r="H36" s="85"/>
      <c r="K36" s="85"/>
    </row>
    <row r="37" spans="1:11" x14ac:dyDescent="0.2">
      <c r="A37" s="138"/>
      <c r="B37" s="139"/>
      <c r="C37" s="85"/>
      <c r="D37" s="13"/>
      <c r="E37" s="23"/>
      <c r="F37" s="13"/>
      <c r="G37" s="85"/>
      <c r="H37" s="85"/>
      <c r="K37" s="85"/>
    </row>
    <row r="38" spans="1:11" x14ac:dyDescent="0.2">
      <c r="A38" s="138"/>
      <c r="B38" s="139"/>
      <c r="C38" s="85"/>
      <c r="D38" s="13"/>
      <c r="E38" s="23"/>
      <c r="F38" s="13"/>
      <c r="G38" s="85"/>
      <c r="H38" s="85"/>
      <c r="K38" s="85"/>
    </row>
    <row r="39" spans="1:11" x14ac:dyDescent="0.2">
      <c r="A39" s="138"/>
      <c r="B39" s="139"/>
      <c r="C39" s="85"/>
      <c r="D39" s="13"/>
      <c r="E39" s="23"/>
      <c r="F39" s="13"/>
      <c r="G39" s="85"/>
      <c r="H39" s="85"/>
      <c r="K39" s="85"/>
    </row>
    <row r="40" spans="1:11" x14ac:dyDescent="0.2">
      <c r="A40" s="138"/>
      <c r="B40" s="139"/>
      <c r="C40" s="85"/>
      <c r="D40" s="13"/>
      <c r="E40" s="23"/>
      <c r="F40" s="13"/>
      <c r="G40" s="85"/>
      <c r="H40" s="85"/>
      <c r="K40" s="85"/>
    </row>
    <row r="41" spans="1:11" x14ac:dyDescent="0.2">
      <c r="A41" s="140"/>
      <c r="B41" s="137"/>
      <c r="C41" s="13"/>
      <c r="D41" s="13"/>
      <c r="E41" s="23"/>
      <c r="F41" s="13"/>
      <c r="G41" s="85"/>
      <c r="H41" s="85"/>
      <c r="K41" s="85"/>
    </row>
    <row r="42" spans="1:11" x14ac:dyDescent="0.2">
      <c r="A42" s="140"/>
      <c r="B42" s="137"/>
      <c r="C42" s="13"/>
      <c r="D42" s="13"/>
      <c r="E42" s="23"/>
      <c r="F42" s="13"/>
      <c r="G42" s="85"/>
      <c r="H42" s="85"/>
      <c r="K42" s="85"/>
    </row>
    <row r="43" spans="1:11" x14ac:dyDescent="0.2">
      <c r="A43" s="140"/>
      <c r="B43" s="137"/>
      <c r="C43" s="13"/>
      <c r="D43" s="13"/>
      <c r="E43" s="23"/>
      <c r="F43" s="13"/>
      <c r="G43" s="85"/>
      <c r="H43" s="85"/>
      <c r="K43" s="85"/>
    </row>
    <row r="44" spans="1:11" x14ac:dyDescent="0.2">
      <c r="A44" s="140"/>
      <c r="B44" s="137"/>
      <c r="C44" s="13"/>
      <c r="D44" s="13"/>
      <c r="E44" s="23"/>
      <c r="F44" s="13"/>
      <c r="G44" s="85"/>
      <c r="H44" s="85"/>
      <c r="K44" s="85"/>
    </row>
    <row r="45" spans="1:11" x14ac:dyDescent="0.2">
      <c r="A45" s="140"/>
      <c r="B45" s="137"/>
      <c r="C45" s="13"/>
      <c r="D45" s="13"/>
      <c r="E45" s="23"/>
      <c r="F45" s="13"/>
      <c r="G45" s="85"/>
      <c r="H45" s="85"/>
      <c r="K45" s="85"/>
    </row>
    <row r="46" spans="1:11" x14ac:dyDescent="0.2">
      <c r="A46" s="140"/>
      <c r="B46" s="137"/>
      <c r="C46" s="13"/>
      <c r="D46" s="13"/>
      <c r="E46" s="23"/>
      <c r="F46" s="13"/>
      <c r="G46" s="85"/>
      <c r="H46" s="85"/>
      <c r="K46" s="85"/>
    </row>
    <row r="47" spans="1:11" x14ac:dyDescent="0.2">
      <c r="A47" s="140"/>
      <c r="B47" s="137"/>
      <c r="C47" s="13"/>
      <c r="D47" s="13"/>
      <c r="E47" s="23"/>
      <c r="F47" s="13"/>
      <c r="G47" s="85"/>
      <c r="H47" s="85"/>
      <c r="K47" s="85"/>
    </row>
    <row r="48" spans="1:11" x14ac:dyDescent="0.2">
      <c r="A48" s="85"/>
      <c r="B48" s="23"/>
      <c r="C48" s="13"/>
      <c r="D48" s="13"/>
      <c r="E48" s="23"/>
      <c r="F48" s="13"/>
      <c r="G48" s="85"/>
      <c r="H48" s="85"/>
      <c r="K48" s="85"/>
    </row>
    <row r="49" spans="1:11" x14ac:dyDescent="0.2">
      <c r="B49" s="23"/>
      <c r="C49" s="13"/>
      <c r="D49" s="13"/>
      <c r="E49" s="23"/>
      <c r="F49" s="13"/>
      <c r="G49" s="85"/>
      <c r="H49" s="85"/>
      <c r="K49" s="85"/>
    </row>
    <row r="50" spans="1:11" x14ac:dyDescent="0.2">
      <c r="B50" s="23"/>
      <c r="C50" s="13"/>
      <c r="D50" s="13"/>
      <c r="E50" s="23"/>
      <c r="F50" s="13"/>
      <c r="G50" s="13"/>
      <c r="H50" s="13"/>
      <c r="K50" s="13"/>
    </row>
    <row r="51" spans="1:11" x14ac:dyDescent="0.2">
      <c r="B51" s="23"/>
      <c r="C51" s="13"/>
      <c r="D51" s="13"/>
      <c r="E51" s="23"/>
      <c r="F51" s="13"/>
      <c r="G51" s="13"/>
      <c r="H51" s="13"/>
      <c r="K51" s="13"/>
    </row>
    <row r="52" spans="1:11" x14ac:dyDescent="0.2">
      <c r="B52" s="23"/>
      <c r="C52" s="13"/>
      <c r="D52" s="13"/>
      <c r="E52" s="23"/>
      <c r="F52" s="13"/>
      <c r="G52" s="13"/>
      <c r="H52" s="13"/>
      <c r="K52" s="13"/>
    </row>
    <row r="53" spans="1:11" x14ac:dyDescent="0.2">
      <c r="B53" s="23"/>
      <c r="C53" s="13"/>
      <c r="D53" s="13"/>
      <c r="E53" s="23"/>
      <c r="F53" s="13"/>
      <c r="G53" s="13"/>
      <c r="H53" s="13"/>
      <c r="K53" s="13"/>
    </row>
    <row r="54" spans="1:11" x14ac:dyDescent="0.2">
      <c r="A54" s="13"/>
      <c r="B54" s="23"/>
      <c r="C54" s="13"/>
      <c r="D54" s="13"/>
      <c r="E54" s="23"/>
      <c r="F54" s="13"/>
      <c r="G54" s="13"/>
      <c r="H54" s="13"/>
      <c r="K54" s="13"/>
    </row>
    <row r="55" spans="1:11" x14ac:dyDescent="0.2">
      <c r="A55" s="13"/>
      <c r="B55" s="23"/>
      <c r="C55" s="13"/>
      <c r="D55" s="13"/>
      <c r="E55" s="23"/>
      <c r="F55" s="13"/>
      <c r="G55" s="13"/>
      <c r="H55" s="13"/>
      <c r="K55" s="13"/>
    </row>
    <row r="56" spans="1:11" x14ac:dyDescent="0.2">
      <c r="A56" s="13"/>
      <c r="B56" s="23"/>
      <c r="C56" s="13"/>
      <c r="D56" s="13"/>
      <c r="E56" s="23"/>
      <c r="F56" s="13"/>
      <c r="G56" s="13"/>
      <c r="H56" s="13"/>
      <c r="K56" s="13"/>
    </row>
    <row r="57" spans="1:11" x14ac:dyDescent="0.2">
      <c r="A57" s="13"/>
      <c r="B57" s="23"/>
      <c r="C57" s="13"/>
      <c r="D57" s="13"/>
      <c r="E57" s="23"/>
      <c r="F57" s="13"/>
      <c r="G57" s="13"/>
      <c r="H57" s="13"/>
      <c r="K57" s="13"/>
    </row>
    <row r="58" spans="1:11" x14ac:dyDescent="0.2">
      <c r="A58" s="13"/>
      <c r="B58" s="23"/>
      <c r="C58" s="13"/>
      <c r="D58" s="13"/>
      <c r="E58" s="23"/>
      <c r="F58" s="13"/>
      <c r="G58" s="13"/>
      <c r="H58" s="13"/>
      <c r="K58" s="13"/>
    </row>
    <row r="59" spans="1:11" x14ac:dyDescent="0.2">
      <c r="A59" s="13"/>
      <c r="B59" s="23"/>
      <c r="C59" s="13"/>
      <c r="D59" s="13"/>
      <c r="E59" s="23"/>
      <c r="F59" s="13"/>
      <c r="G59" s="13"/>
      <c r="H59" s="13"/>
      <c r="K59" s="13"/>
    </row>
    <row r="60" spans="1:11" x14ac:dyDescent="0.2">
      <c r="A60" s="13"/>
      <c r="B60" s="23"/>
      <c r="C60" s="13"/>
      <c r="D60" s="13"/>
      <c r="E60" s="23"/>
      <c r="F60" s="13"/>
      <c r="G60" s="13"/>
      <c r="H60" s="13"/>
      <c r="K60" s="13"/>
    </row>
  </sheetData>
  <sheetProtection algorithmName="SHA-512" hashValue="/5cauy7kBEXL5ILQ7gr72xRbF2f3falv8MoFKv7uXGqkxtx+qaofYE1tKwJaqS6qzAfqJ22PSNRO4XuNbbNgqQ==" saltValue="oUc3lc+8iKsNwlDWfGi+tA=="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68"/>
  <sheetViews>
    <sheetView showGridLines="0" zoomScale="90" zoomScaleNormal="90" workbookViewId="0">
      <selection activeCell="A3" sqref="A3"/>
    </sheetView>
  </sheetViews>
  <sheetFormatPr baseColWidth="10" defaultColWidth="11.375" defaultRowHeight="12.5" x14ac:dyDescent="0.2"/>
  <cols>
    <col min="1" max="1" width="37.25" style="60" customWidth="1"/>
    <col min="2" max="2" width="32.25" style="60" bestFit="1" customWidth="1"/>
    <col min="3" max="3" width="82.75" style="60" customWidth="1"/>
    <col min="4" max="4" width="68.375" style="60" customWidth="1"/>
    <col min="5" max="23" width="11.375" style="60"/>
    <col min="24" max="16384" width="11.375" style="13"/>
  </cols>
  <sheetData>
    <row r="1" spans="1:7" ht="56.25" customHeight="1" x14ac:dyDescent="0.2">
      <c r="A1" s="116" t="s">
        <v>288</v>
      </c>
    </row>
    <row r="2" spans="1:7" ht="22.5" customHeight="1" x14ac:dyDescent="0.2">
      <c r="A2" s="117" t="s">
        <v>245</v>
      </c>
      <c r="B2" s="117" t="s">
        <v>163</v>
      </c>
      <c r="C2" s="117" t="s">
        <v>161</v>
      </c>
      <c r="D2" s="117" t="s">
        <v>162</v>
      </c>
    </row>
    <row r="3" spans="1:7" ht="274.14999999999998" x14ac:dyDescent="0.5">
      <c r="A3" s="61" t="s">
        <v>1</v>
      </c>
      <c r="B3" s="62" t="s">
        <v>2</v>
      </c>
      <c r="C3" s="62" t="s">
        <v>3</v>
      </c>
      <c r="D3" s="63" t="s">
        <v>4</v>
      </c>
      <c r="E3" s="113"/>
      <c r="F3" s="113"/>
      <c r="G3" s="113"/>
    </row>
    <row r="4" spans="1:7" ht="167.55" x14ac:dyDescent="0.5">
      <c r="A4" s="64" t="s">
        <v>159</v>
      </c>
      <c r="B4" s="65" t="s">
        <v>160</v>
      </c>
      <c r="C4" s="62" t="s">
        <v>166</v>
      </c>
      <c r="D4" s="65" t="s">
        <v>75</v>
      </c>
      <c r="E4" s="113"/>
      <c r="F4" s="113"/>
      <c r="G4" s="113"/>
    </row>
    <row r="5" spans="1:7" ht="289.39999999999998" x14ac:dyDescent="0.2">
      <c r="A5" s="61" t="s">
        <v>118</v>
      </c>
      <c r="B5" s="62" t="s">
        <v>5</v>
      </c>
      <c r="C5" s="62" t="s">
        <v>6</v>
      </c>
      <c r="D5" s="63" t="s">
        <v>7</v>
      </c>
    </row>
    <row r="6" spans="1:7" ht="121.85" x14ac:dyDescent="0.2">
      <c r="A6" s="64" t="s">
        <v>83</v>
      </c>
      <c r="B6" s="65" t="s">
        <v>164</v>
      </c>
      <c r="C6" s="62" t="s">
        <v>172</v>
      </c>
      <c r="D6" s="63" t="s">
        <v>165</v>
      </c>
    </row>
    <row r="7" spans="1:7" ht="213.25" x14ac:dyDescent="0.2">
      <c r="A7" s="66" t="s">
        <v>22</v>
      </c>
      <c r="B7" s="67" t="s">
        <v>23</v>
      </c>
      <c r="C7" s="62" t="s">
        <v>24</v>
      </c>
      <c r="D7" s="68" t="s">
        <v>25</v>
      </c>
    </row>
    <row r="8" spans="1:7" ht="152.35" x14ac:dyDescent="0.2">
      <c r="A8" s="66" t="s">
        <v>26</v>
      </c>
      <c r="B8" s="67" t="s">
        <v>27</v>
      </c>
      <c r="C8" s="62" t="s">
        <v>28</v>
      </c>
      <c r="D8" s="68" t="s">
        <v>29</v>
      </c>
    </row>
    <row r="9" spans="1:7" ht="152.35" x14ac:dyDescent="0.2">
      <c r="A9" s="64" t="s">
        <v>86</v>
      </c>
      <c r="B9" s="69" t="s">
        <v>16</v>
      </c>
      <c r="C9" s="68" t="s">
        <v>15</v>
      </c>
      <c r="D9" s="68" t="s">
        <v>17</v>
      </c>
    </row>
    <row r="10" spans="1:7" ht="258.95" x14ac:dyDescent="0.2">
      <c r="A10" s="64" t="s">
        <v>87</v>
      </c>
      <c r="B10" s="69" t="s">
        <v>253</v>
      </c>
      <c r="C10" s="62" t="s">
        <v>13</v>
      </c>
      <c r="D10" s="68" t="s">
        <v>14</v>
      </c>
    </row>
    <row r="11" spans="1:7" ht="76.150000000000006" x14ac:dyDescent="0.2">
      <c r="A11" s="64" t="s">
        <v>73</v>
      </c>
      <c r="B11" s="67"/>
      <c r="C11" s="62" t="s">
        <v>74</v>
      </c>
      <c r="D11" s="67"/>
    </row>
    <row r="12" spans="1:7" ht="106.65" x14ac:dyDescent="0.2">
      <c r="A12" s="64" t="s">
        <v>120</v>
      </c>
      <c r="B12" s="63" t="s">
        <v>167</v>
      </c>
      <c r="C12" s="62" t="s">
        <v>168</v>
      </c>
      <c r="D12" s="63" t="s">
        <v>169</v>
      </c>
    </row>
    <row r="13" spans="1:7" ht="198" x14ac:dyDescent="0.2">
      <c r="A13" s="64" t="s">
        <v>38</v>
      </c>
      <c r="B13" s="69" t="s">
        <v>39</v>
      </c>
      <c r="C13" s="62" t="s">
        <v>40</v>
      </c>
      <c r="D13" s="68" t="s">
        <v>41</v>
      </c>
    </row>
    <row r="14" spans="1:7" ht="198" x14ac:dyDescent="0.2">
      <c r="A14" s="64" t="s">
        <v>67</v>
      </c>
      <c r="B14" s="67"/>
      <c r="C14" s="62" t="s">
        <v>68</v>
      </c>
      <c r="D14" s="62" t="s">
        <v>69</v>
      </c>
    </row>
    <row r="15" spans="1:7" ht="243.7" x14ac:dyDescent="0.2">
      <c r="A15" s="64" t="s">
        <v>34</v>
      </c>
      <c r="B15" s="65" t="s">
        <v>35</v>
      </c>
      <c r="C15" s="62" t="s">
        <v>36</v>
      </c>
      <c r="D15" s="68" t="s">
        <v>37</v>
      </c>
    </row>
    <row r="16" spans="1:7" ht="213.25" x14ac:dyDescent="0.2">
      <c r="A16" s="64" t="s">
        <v>42</v>
      </c>
      <c r="B16" s="69" t="s">
        <v>43</v>
      </c>
      <c r="C16" s="62" t="s">
        <v>44</v>
      </c>
      <c r="D16" s="62" t="s">
        <v>45</v>
      </c>
    </row>
    <row r="17" spans="1:4" ht="213.25" x14ac:dyDescent="0.2">
      <c r="A17" s="61" t="s">
        <v>31</v>
      </c>
      <c r="B17" s="67" t="s">
        <v>30</v>
      </c>
      <c r="C17" s="62" t="s">
        <v>32</v>
      </c>
      <c r="D17" s="68" t="s">
        <v>33</v>
      </c>
    </row>
    <row r="18" spans="1:4" ht="198" x14ac:dyDescent="0.2">
      <c r="A18" s="64" t="s">
        <v>60</v>
      </c>
      <c r="B18" s="62" t="s">
        <v>61</v>
      </c>
      <c r="C18" s="62" t="s">
        <v>62</v>
      </c>
      <c r="D18" s="62" t="s">
        <v>63</v>
      </c>
    </row>
    <row r="19" spans="1:4" ht="182.8" x14ac:dyDescent="0.2">
      <c r="A19" s="64" t="s">
        <v>8</v>
      </c>
      <c r="B19" s="67" t="s">
        <v>11</v>
      </c>
      <c r="C19" s="62" t="s">
        <v>9</v>
      </c>
      <c r="D19" s="65" t="s">
        <v>77</v>
      </c>
    </row>
    <row r="20" spans="1:4" ht="182.8" x14ac:dyDescent="0.2">
      <c r="A20" s="64" t="s">
        <v>92</v>
      </c>
      <c r="B20" s="67" t="s">
        <v>10</v>
      </c>
      <c r="C20" s="62" t="s">
        <v>12</v>
      </c>
      <c r="D20" s="63" t="s">
        <v>78</v>
      </c>
    </row>
    <row r="21" spans="1:4" ht="198" x14ac:dyDescent="0.2">
      <c r="A21" s="64" t="s">
        <v>64</v>
      </c>
      <c r="B21" s="67"/>
      <c r="C21" s="62" t="s">
        <v>65</v>
      </c>
      <c r="D21" s="62" t="s">
        <v>66</v>
      </c>
    </row>
    <row r="22" spans="1:4" ht="409.6" x14ac:dyDescent="0.2">
      <c r="A22" s="64" t="s">
        <v>115</v>
      </c>
      <c r="B22" s="69"/>
      <c r="C22" s="65" t="s">
        <v>254</v>
      </c>
      <c r="D22" s="68" t="s">
        <v>18</v>
      </c>
    </row>
    <row r="23" spans="1:4" ht="304.64999999999998" x14ac:dyDescent="0.2">
      <c r="A23" s="64" t="s">
        <v>122</v>
      </c>
      <c r="B23" s="69" t="s">
        <v>49</v>
      </c>
      <c r="C23" s="62" t="s">
        <v>50</v>
      </c>
      <c r="D23" s="62" t="s">
        <v>51</v>
      </c>
    </row>
    <row r="24" spans="1:4" ht="198" x14ac:dyDescent="0.2">
      <c r="A24" s="64" t="s">
        <v>56</v>
      </c>
      <c r="B24" s="62" t="s">
        <v>57</v>
      </c>
      <c r="C24" s="62" t="s">
        <v>58</v>
      </c>
      <c r="D24" s="62" t="s">
        <v>59</v>
      </c>
    </row>
    <row r="25" spans="1:4" ht="182.8" x14ac:dyDescent="0.2">
      <c r="A25" s="64" t="s">
        <v>55</v>
      </c>
      <c r="B25" s="62" t="s">
        <v>52</v>
      </c>
      <c r="C25" s="62" t="s">
        <v>53</v>
      </c>
      <c r="D25" s="62" t="s">
        <v>54</v>
      </c>
    </row>
    <row r="26" spans="1:4" ht="137.1" x14ac:dyDescent="0.2">
      <c r="A26" s="64" t="s">
        <v>70</v>
      </c>
      <c r="B26" s="67"/>
      <c r="C26" s="62" t="s">
        <v>71</v>
      </c>
      <c r="D26" s="62" t="s">
        <v>72</v>
      </c>
    </row>
    <row r="27" spans="1:4" ht="243.7" x14ac:dyDescent="0.2">
      <c r="A27" s="64" t="s">
        <v>100</v>
      </c>
      <c r="B27" s="62" t="s">
        <v>19</v>
      </c>
      <c r="C27" s="62" t="s">
        <v>20</v>
      </c>
      <c r="D27" s="68" t="s">
        <v>21</v>
      </c>
    </row>
    <row r="28" spans="1:4" ht="152.35" x14ac:dyDescent="0.2">
      <c r="A28" s="64" t="s">
        <v>93</v>
      </c>
      <c r="B28" s="69" t="s">
        <v>46</v>
      </c>
      <c r="C28" s="62" t="s">
        <v>47</v>
      </c>
      <c r="D28" s="62" t="s">
        <v>48</v>
      </c>
    </row>
    <row r="29" spans="1:4" ht="152.35" x14ac:dyDescent="0.2">
      <c r="A29" s="64" t="s">
        <v>94</v>
      </c>
      <c r="B29" s="68" t="s">
        <v>170</v>
      </c>
      <c r="C29" s="62" t="s">
        <v>0</v>
      </c>
      <c r="D29" s="63" t="s">
        <v>76</v>
      </c>
    </row>
    <row r="30" spans="1:4" ht="15.25" x14ac:dyDescent="0.2">
      <c r="A30" s="70"/>
      <c r="B30" s="70"/>
      <c r="C30" s="70"/>
      <c r="D30" s="70"/>
    </row>
    <row r="32" spans="1:4" ht="18" x14ac:dyDescent="0.3">
      <c r="A32" s="130" t="s">
        <v>330</v>
      </c>
    </row>
    <row r="34" spans="1:3" ht="19.600000000000001" customHeight="1" x14ac:dyDescent="0.25">
      <c r="A34" s="128" t="s">
        <v>289</v>
      </c>
      <c r="B34" s="129" t="s">
        <v>290</v>
      </c>
      <c r="C34" s="129"/>
    </row>
    <row r="35" spans="1:3" ht="19.600000000000001" customHeight="1" x14ac:dyDescent="0.25">
      <c r="A35" s="128"/>
      <c r="B35" s="129" t="s">
        <v>291</v>
      </c>
      <c r="C35" s="129"/>
    </row>
    <row r="36" spans="1:3" ht="19.600000000000001" customHeight="1" x14ac:dyDescent="0.25">
      <c r="A36" s="128"/>
      <c r="B36" s="129" t="s">
        <v>292</v>
      </c>
      <c r="C36" s="129"/>
    </row>
    <row r="37" spans="1:3" ht="19.600000000000001" customHeight="1" x14ac:dyDescent="0.25">
      <c r="A37" s="128"/>
      <c r="B37" s="129" t="s">
        <v>293</v>
      </c>
      <c r="C37" s="129"/>
    </row>
    <row r="38" spans="1:3" ht="19.600000000000001" customHeight="1" x14ac:dyDescent="0.25">
      <c r="A38" s="128"/>
      <c r="B38" s="129" t="s">
        <v>294</v>
      </c>
      <c r="C38" s="129"/>
    </row>
    <row r="39" spans="1:3" ht="19.600000000000001" customHeight="1" x14ac:dyDescent="0.25">
      <c r="A39" s="128"/>
      <c r="B39" s="129" t="s">
        <v>295</v>
      </c>
      <c r="C39" s="129"/>
    </row>
    <row r="40" spans="1:3" ht="19.600000000000001" customHeight="1" x14ac:dyDescent="0.25">
      <c r="A40" s="128"/>
      <c r="B40" s="129" t="s">
        <v>296</v>
      </c>
      <c r="C40" s="129"/>
    </row>
    <row r="41" spans="1:3" ht="19.600000000000001" customHeight="1" x14ac:dyDescent="0.25">
      <c r="A41" s="128"/>
      <c r="B41" s="129" t="s">
        <v>297</v>
      </c>
      <c r="C41" s="129"/>
    </row>
    <row r="42" spans="1:3" ht="19.600000000000001" customHeight="1" x14ac:dyDescent="0.25">
      <c r="A42" s="128"/>
      <c r="B42" s="129" t="s">
        <v>298</v>
      </c>
      <c r="C42" s="129"/>
    </row>
    <row r="43" spans="1:3" ht="19.600000000000001" customHeight="1" x14ac:dyDescent="0.25">
      <c r="A43" s="128"/>
      <c r="B43" s="129" t="s">
        <v>299</v>
      </c>
      <c r="C43" s="129"/>
    </row>
    <row r="44" spans="1:3" ht="19.600000000000001" customHeight="1" x14ac:dyDescent="0.25">
      <c r="A44" s="128"/>
      <c r="B44" s="129" t="s">
        <v>300</v>
      </c>
      <c r="C44" s="129"/>
    </row>
    <row r="45" spans="1:3" ht="19.600000000000001" customHeight="1" x14ac:dyDescent="0.25">
      <c r="A45" s="128" t="s">
        <v>301</v>
      </c>
      <c r="B45" s="129" t="s">
        <v>302</v>
      </c>
      <c r="C45" s="129"/>
    </row>
    <row r="46" spans="1:3" ht="19.600000000000001" customHeight="1" x14ac:dyDescent="0.25">
      <c r="A46" s="128"/>
      <c r="B46" s="129" t="s">
        <v>303</v>
      </c>
      <c r="C46" s="129"/>
    </row>
    <row r="47" spans="1:3" ht="19.600000000000001" customHeight="1" x14ac:dyDescent="0.25">
      <c r="A47" s="128"/>
      <c r="B47" s="129" t="s">
        <v>304</v>
      </c>
      <c r="C47" s="129"/>
    </row>
    <row r="48" spans="1:3" ht="19.600000000000001" customHeight="1" x14ac:dyDescent="0.25">
      <c r="A48" s="128"/>
      <c r="B48" s="129" t="s">
        <v>305</v>
      </c>
      <c r="C48" s="129"/>
    </row>
    <row r="49" spans="1:3" ht="19.600000000000001" customHeight="1" x14ac:dyDescent="0.25">
      <c r="A49" s="128" t="s">
        <v>306</v>
      </c>
      <c r="B49" s="129" t="s">
        <v>307</v>
      </c>
      <c r="C49" s="129"/>
    </row>
    <row r="50" spans="1:3" ht="19.600000000000001" customHeight="1" x14ac:dyDescent="0.25">
      <c r="A50" s="128"/>
      <c r="B50" s="129" t="s">
        <v>308</v>
      </c>
      <c r="C50" s="129"/>
    </row>
    <row r="51" spans="1:3" ht="19.600000000000001" customHeight="1" x14ac:dyDescent="0.25">
      <c r="A51" s="128"/>
      <c r="B51" s="129" t="s">
        <v>309</v>
      </c>
      <c r="C51" s="129"/>
    </row>
    <row r="52" spans="1:3" ht="19.600000000000001" customHeight="1" x14ac:dyDescent="0.25">
      <c r="A52" s="128"/>
      <c r="B52" s="129" t="s">
        <v>310</v>
      </c>
      <c r="C52" s="129"/>
    </row>
    <row r="53" spans="1:3" ht="19.600000000000001" customHeight="1" x14ac:dyDescent="0.25">
      <c r="A53" s="128" t="s">
        <v>311</v>
      </c>
      <c r="B53" s="129" t="s">
        <v>312</v>
      </c>
      <c r="C53" s="129"/>
    </row>
    <row r="54" spans="1:3" ht="19.600000000000001" customHeight="1" x14ac:dyDescent="0.25">
      <c r="A54" s="128"/>
      <c r="B54" s="129" t="s">
        <v>313</v>
      </c>
      <c r="C54" s="129"/>
    </row>
    <row r="55" spans="1:3" ht="19.600000000000001" customHeight="1" x14ac:dyDescent="0.25">
      <c r="A55" s="128"/>
      <c r="B55" s="129" t="s">
        <v>314</v>
      </c>
      <c r="C55" s="129"/>
    </row>
    <row r="56" spans="1:3" ht="19.600000000000001" customHeight="1" x14ac:dyDescent="0.25">
      <c r="A56" s="128"/>
      <c r="B56" s="129" t="s">
        <v>315</v>
      </c>
      <c r="C56" s="129"/>
    </row>
    <row r="57" spans="1:3" ht="19.600000000000001" customHeight="1" x14ac:dyDescent="0.25">
      <c r="A57" s="128"/>
      <c r="B57" s="129" t="s">
        <v>316</v>
      </c>
      <c r="C57" s="129"/>
    </row>
    <row r="58" spans="1:3" ht="19.600000000000001" customHeight="1" x14ac:dyDescent="0.25">
      <c r="A58" s="128"/>
      <c r="B58" s="129" t="s">
        <v>317</v>
      </c>
      <c r="C58" s="129"/>
    </row>
    <row r="59" spans="1:3" ht="19.600000000000001" customHeight="1" x14ac:dyDescent="0.25">
      <c r="A59" s="128"/>
      <c r="B59" s="129" t="s">
        <v>318</v>
      </c>
      <c r="C59" s="129"/>
    </row>
    <row r="60" spans="1:3" ht="19.600000000000001" customHeight="1" x14ac:dyDescent="0.25">
      <c r="A60" s="128"/>
      <c r="B60" s="129" t="s">
        <v>319</v>
      </c>
      <c r="C60" s="129"/>
    </row>
    <row r="61" spans="1:3" ht="19.600000000000001" customHeight="1" x14ac:dyDescent="0.25">
      <c r="A61" s="128"/>
      <c r="B61" s="129" t="s">
        <v>320</v>
      </c>
      <c r="C61" s="129"/>
    </row>
    <row r="62" spans="1:3" ht="19.600000000000001" customHeight="1" x14ac:dyDescent="0.25">
      <c r="A62" s="128" t="s">
        <v>321</v>
      </c>
      <c r="B62" s="129" t="s">
        <v>322</v>
      </c>
      <c r="C62" s="129"/>
    </row>
    <row r="63" spans="1:3" ht="19.600000000000001" customHeight="1" x14ac:dyDescent="0.25">
      <c r="A63" s="128"/>
      <c r="B63" s="129" t="s">
        <v>323</v>
      </c>
      <c r="C63" s="129"/>
    </row>
    <row r="64" spans="1:3" ht="19.600000000000001" customHeight="1" x14ac:dyDescent="0.25">
      <c r="A64" s="128" t="s">
        <v>324</v>
      </c>
      <c r="B64" s="129" t="s">
        <v>325</v>
      </c>
      <c r="C64" s="129"/>
    </row>
    <row r="65" spans="1:3" ht="19.600000000000001" customHeight="1" x14ac:dyDescent="0.25">
      <c r="A65" s="128"/>
      <c r="B65" s="129" t="s">
        <v>326</v>
      </c>
      <c r="C65" s="129"/>
    </row>
    <row r="66" spans="1:3" ht="19.600000000000001" customHeight="1" x14ac:dyDescent="0.25">
      <c r="A66" s="128"/>
      <c r="B66" s="129" t="s">
        <v>327</v>
      </c>
      <c r="C66" s="129"/>
    </row>
    <row r="67" spans="1:3" ht="19.600000000000001" customHeight="1" x14ac:dyDescent="0.25">
      <c r="A67" s="128"/>
      <c r="B67" s="129" t="s">
        <v>328</v>
      </c>
      <c r="C67" s="129"/>
    </row>
    <row r="68" spans="1:3" ht="19.600000000000001" customHeight="1" x14ac:dyDescent="0.25">
      <c r="A68" s="128"/>
      <c r="B68" s="129" t="s">
        <v>329</v>
      </c>
      <c r="C68" s="129"/>
    </row>
  </sheetData>
  <sheetProtection algorithmName="SHA-512" hashValue="E7RfkLxcjfdvX6NMwYY9sIk5SvkooVz+aKzWRt1TH/zdX0WSM4Wda4RAVj51q/i3JGGdevwiWNvhdzAeKIY3Gg==" saltValue="Q+i9aoirvf+oih+70mqh+w==" spinCount="100000" sheet="1" objects="1" scenarios="1"/>
  <phoneticPr fontId="0" type="noConversion"/>
  <pageMargins left="0.7" right="0.7" top="0.75" bottom="0.75" header="0.3" footer="0.3"/>
  <pageSetup paperSize="9" scale="21"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7</vt:i4>
      </vt:variant>
    </vt:vector>
  </HeadingPairs>
  <TitlesOfParts>
    <vt:vector size="17" baseType="lpstr">
      <vt:lpstr>Page de garde</vt:lpstr>
      <vt:lpstr>Page 2</vt:lpstr>
      <vt:lpstr>Page 3</vt:lpstr>
      <vt:lpstr>Page 4</vt:lpstr>
      <vt:lpstr>Page 5</vt:lpstr>
      <vt:lpstr>Page 6</vt:lpstr>
      <vt:lpstr>Page 7</vt:lpstr>
      <vt:lpstr>Listes de choix</vt:lpstr>
      <vt:lpstr>Aide Fiche de risque</vt:lpstr>
      <vt:lpstr>Mot de passe</vt:lpstr>
      <vt:lpstr>'Page 2'!Zone_d_impression</vt:lpstr>
      <vt:lpstr>'Page 3'!Zone_d_impression</vt:lpstr>
      <vt:lpstr>'Page 4'!Zone_d_impression</vt:lpstr>
      <vt:lpstr>'Page 5'!Zone_d_impression</vt:lpstr>
      <vt:lpstr>'Page 6'!Zone_d_impression</vt:lpstr>
      <vt:lpstr>'Page 7'!Zone_d_impression</vt:lpstr>
      <vt:lpstr>'Page de garde'!Zone_d_impression</vt:lpstr>
    </vt:vector>
  </TitlesOfParts>
  <Company>AST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CDU</dc:creator>
  <cp:lastModifiedBy>Jean-Marie Bugarel</cp:lastModifiedBy>
  <cp:lastPrinted>2022-06-23T14:51:31Z</cp:lastPrinted>
  <dcterms:created xsi:type="dcterms:W3CDTF">2010-04-14T08:07:02Z</dcterms:created>
  <dcterms:modified xsi:type="dcterms:W3CDTF">2023-11-08T10:59:53Z</dcterms:modified>
</cp:coreProperties>
</file>