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ABA48CC-739B-46F9-942F-D2113F5E1D28}" xr6:coauthVersionLast="47" xr6:coauthVersionMax="47" xr10:uidLastSave="{00000000-0000-0000-0000-000000000000}"/>
  <workbookProtection workbookAlgorithmName="SHA-512" workbookHashValue="8Rt9XDyE70z6393WsJa3dEH4uahN7xXTkUyoNmHpv2iC1W7lGM0PpnfgwZr77iEKkgNlAnwvCFxYV7e962l5HQ==" workbookSaltValue="Yw2G9uij8cL/ATcUxKLe5Q==" workbookSpinCount="100000" lockStructure="1"/>
  <bookViews>
    <workbookView xWindow="-120" yWindow="-120" windowWidth="29040" windowHeight="15720" xr2:uid="{5EB1F1EB-39CC-4120-9769-40CC194997DF}"/>
  </bookViews>
  <sheets>
    <sheet name="Votre pronostic pour 2022" sheetId="2" r:id="rId1"/>
    <sheet name="Exemple de pronostic" sheetId="1" r:id="rId2"/>
    <sheet name="Mot de passe" sheetId="3" r:id="rId3"/>
  </sheets>
  <definedNames>
    <definedName name="_xlnm.Print_Area" localSheetId="1">'Exemple de pronostic'!$A$1:$P$33</definedName>
    <definedName name="_xlnm.Print_Area" localSheetId="0">'Votre pronostic pour 2022'!$A$1:$P$33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8" i="1"/>
  <c r="G15" i="1"/>
  <c r="G14" i="1"/>
  <c r="G8" i="1"/>
  <c r="O29" i="2"/>
  <c r="K29" i="2"/>
  <c r="G29" i="2"/>
  <c r="O29" i="1"/>
  <c r="K29" i="1"/>
  <c r="G29" i="1"/>
  <c r="F26" i="2"/>
  <c r="N24" i="2"/>
  <c r="J24" i="2"/>
  <c r="F24" i="2"/>
  <c r="O20" i="2"/>
  <c r="K20" i="2"/>
  <c r="G20" i="2"/>
  <c r="O18" i="2"/>
  <c r="K18" i="2"/>
  <c r="G18" i="2"/>
  <c r="O15" i="2"/>
  <c r="K15" i="2"/>
  <c r="G15" i="2"/>
  <c r="O14" i="2"/>
  <c r="K14" i="2"/>
  <c r="G14" i="2"/>
  <c r="O8" i="2"/>
  <c r="K8" i="2"/>
  <c r="G8" i="2"/>
  <c r="R7" i="2"/>
  <c r="O20" i="1"/>
  <c r="K20" i="1"/>
  <c r="O18" i="1"/>
  <c r="K18" i="1"/>
  <c r="R7" i="1"/>
  <c r="O14" i="1"/>
  <c r="O15" i="1"/>
  <c r="K15" i="1"/>
  <c r="K14" i="1"/>
  <c r="O8" i="1"/>
  <c r="K8" i="1"/>
  <c r="N24" i="1"/>
  <c r="F26" i="1"/>
  <c r="F24" i="1"/>
  <c r="J24" i="1"/>
  <c r="K24" i="2" l="1"/>
  <c r="K24" i="1"/>
  <c r="G24" i="2"/>
  <c r="G24" i="1"/>
  <c r="O24" i="2"/>
  <c r="O24" i="1"/>
</calcChain>
</file>

<file path=xl/sharedStrings.xml><?xml version="1.0" encoding="utf-8"?>
<sst xmlns="http://schemas.openxmlformats.org/spreadsheetml/2006/main" count="158" uniqueCount="52">
  <si>
    <t>Emmanuel Macron</t>
  </si>
  <si>
    <t>Marine Le Pen</t>
  </si>
  <si>
    <t>François Fillon</t>
  </si>
  <si>
    <t>Jean-Luc Mélenchon</t>
  </si>
  <si>
    <t>Benoît Hamon</t>
  </si>
  <si>
    <t>Nicolas Dupont-Aignan</t>
  </si>
  <si>
    <t>Jean Lassalle</t>
  </si>
  <si>
    <t>Philippe Poutou</t>
  </si>
  <si>
    <t>François Asselineau</t>
  </si>
  <si>
    <t>Nathalie Arthaud</t>
  </si>
  <si>
    <t>Jacques Cheminade</t>
  </si>
  <si>
    <t>Gauche</t>
  </si>
  <si>
    <t>Extrême-gauche</t>
  </si>
  <si>
    <t>Nom</t>
  </si>
  <si>
    <t>Score %</t>
  </si>
  <si>
    <t>Divers</t>
  </si>
  <si>
    <t>Centre</t>
  </si>
  <si>
    <t>Droite</t>
  </si>
  <si>
    <t>Extrême-droite</t>
  </si>
  <si>
    <t>Rassemblement national</t>
  </si>
  <si>
    <t>Les Républicains</t>
  </si>
  <si>
    <t>Eric Zemmour</t>
  </si>
  <si>
    <t>François Hollande</t>
  </si>
  <si>
    <t>Nicolas Sarkozy</t>
  </si>
  <si>
    <t>François Bayrou</t>
  </si>
  <si>
    <t>Eva Joly</t>
  </si>
  <si>
    <t>Abstention %</t>
  </si>
  <si>
    <t>Election présidentielle 2022 pronostic tableau Excel</t>
  </si>
  <si>
    <t>TOTAL %</t>
  </si>
  <si>
    <t>Total bloc</t>
  </si>
  <si>
    <t>Reste à répartir :</t>
  </si>
  <si>
    <t>Qui sera le prochain Président de la République ? Remplissez les cases oranges :</t>
  </si>
  <si>
    <t>Debout la France</t>
  </si>
  <si>
    <t>Autre</t>
  </si>
  <si>
    <t>En Marche, Modem</t>
  </si>
  <si>
    <t>Parti socialiste</t>
  </si>
  <si>
    <t>Les Verts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</si>
  <si>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</si>
  <si>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</si>
  <si>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</si>
  <si>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</si>
  <si>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</si>
  <si>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</si>
  <si>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</si>
  <si>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https://www.business-plan-excel.fr/produit/mot-de-passe-pronostic-presidentielle-2022/</t>
  </si>
  <si>
    <t>1er tour</t>
  </si>
  <si>
    <t>2nd tour</t>
  </si>
  <si>
    <t>Gauche radicale</t>
  </si>
  <si>
    <t>Fabien Roussel</t>
  </si>
  <si>
    <t>Anne Hidalgo</t>
  </si>
  <si>
    <t>Yannick Jadot</t>
  </si>
  <si>
    <t>Valérie Pécresse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</si>
</sst>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D2E4"/>
        <bgColor indexed="64"/>
      </patternFill>
    </fill>
    <fill>
      <patternFill patternType="solid">
        <fgColor rgb="FFF7DD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9" xfId="0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3" borderId="2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3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left" indent="1"/>
    </xf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0" fillId="6" borderId="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6" borderId="13" xfId="0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indent="1"/>
    </xf>
    <xf numFmtId="0" fontId="0" fillId="6" borderId="16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18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 indent="1"/>
    </xf>
    <xf numFmtId="0" fontId="0" fillId="6" borderId="18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" fillId="9" borderId="5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2" fillId="10" borderId="18" xfId="0" applyFont="1" applyFill="1" applyBorder="1" applyAlignment="1" applyProtection="1">
      <alignment horizontal="center" vertical="center"/>
      <protection locked="0"/>
    </xf>
    <xf numFmtId="0" fontId="2" fillId="10" borderId="20" xfId="0" applyFont="1" applyFill="1" applyBorder="1" applyAlignment="1" applyProtection="1">
      <alignment horizontal="center" vertical="center"/>
      <protection locked="0"/>
    </xf>
    <xf numFmtId="0" fontId="2" fillId="10" borderId="22" xfId="0" applyFont="1" applyFill="1" applyBorder="1" applyAlignment="1" applyProtection="1">
      <alignment horizontal="center" vertical="center"/>
      <protection locked="0"/>
    </xf>
    <xf numFmtId="0" fontId="2" fillId="10" borderId="8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/>
    <xf numFmtId="0" fontId="18" fillId="0" borderId="0" xfId="1" applyFont="1"/>
    <xf numFmtId="0" fontId="19" fillId="0" borderId="0" xfId="0" applyFont="1"/>
    <xf numFmtId="2" fontId="7" fillId="0" borderId="0" xfId="0" applyNumberFormat="1" applyFont="1" applyAlignment="1">
      <alignment horizontal="left"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15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7DD9B"/>
      <color rgb="FFC1D6FF"/>
      <color rgb="FFF2D2E4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67C9F0-77BD-47F9-BC1D-91A77B6CA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ronostic-presidentiell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0BE6-6B19-478F-BB1A-505A5E47D210}">
  <sheetPr>
    <pageSetUpPr fitToPage="1"/>
  </sheetPr>
  <dimension ref="A1:S32"/>
  <sheetViews>
    <sheetView showGridLines="0" tabSelected="1" zoomScale="110" zoomScaleNormal="110" workbookViewId="0">
      <selection activeCell="N8" sqref="N8"/>
    </sheetView>
  </sheetViews>
  <sheetFormatPr baseColWidth="10" defaultRowHeight="15" x14ac:dyDescent="0.25"/>
  <cols>
    <col min="1" max="1" width="1.85546875" customWidth="1"/>
    <col min="2" max="2" width="14" customWidth="1"/>
    <col min="3" max="3" width="24.5703125" customWidth="1"/>
    <col min="4" max="4" width="0.85546875" style="7" customWidth="1"/>
    <col min="5" max="5" width="22.7109375" style="14" customWidth="1"/>
    <col min="6" max="6" width="11.42578125" style="1"/>
    <col min="8" max="8" width="0.85546875" style="7" customWidth="1"/>
    <col min="9" max="9" width="22.7109375" style="14" customWidth="1"/>
    <col min="10" max="10" width="12" style="1" customWidth="1"/>
    <col min="12" max="12" width="0.85546875" style="7" customWidth="1"/>
    <col min="13" max="13" width="22.7109375" style="14" customWidth="1"/>
    <col min="14" max="14" width="11.42578125" style="1"/>
    <col min="16" max="16" width="2.85546875" customWidth="1"/>
    <col min="17" max="17" width="15.5703125" bestFit="1" customWidth="1"/>
    <col min="18" max="18" width="6.85546875" customWidth="1"/>
  </cols>
  <sheetData>
    <row r="1" spans="1:19" ht="26.25" x14ac:dyDescent="0.4">
      <c r="A1" s="11" t="s">
        <v>27</v>
      </c>
      <c r="B1" s="11"/>
    </row>
    <row r="2" spans="1:19" ht="26.25" x14ac:dyDescent="0.4">
      <c r="A2" s="11"/>
      <c r="B2" s="11"/>
    </row>
    <row r="3" spans="1:19" ht="18.75" x14ac:dyDescent="0.3">
      <c r="A3" s="31" t="s">
        <v>31</v>
      </c>
      <c r="B3" s="31"/>
    </row>
    <row r="6" spans="1:19" s="2" customFormat="1" ht="31.5" customHeight="1" x14ac:dyDescent="0.25">
      <c r="B6" s="3"/>
      <c r="C6" s="82" t="s">
        <v>45</v>
      </c>
      <c r="D6" s="21"/>
      <c r="E6" s="87">
        <v>2012</v>
      </c>
      <c r="F6" s="88"/>
      <c r="G6" s="89"/>
      <c r="H6" s="12"/>
      <c r="I6" s="90">
        <v>2017</v>
      </c>
      <c r="J6" s="91"/>
      <c r="K6" s="92"/>
      <c r="L6" s="12"/>
      <c r="M6" s="90">
        <v>2022</v>
      </c>
      <c r="N6" s="91"/>
      <c r="O6" s="91"/>
    </row>
    <row r="7" spans="1:19" s="2" customFormat="1" ht="33.75" customHeight="1" x14ac:dyDescent="0.25">
      <c r="B7" s="8"/>
      <c r="C7" s="8"/>
      <c r="D7" s="4"/>
      <c r="E7" s="15" t="s">
        <v>13</v>
      </c>
      <c r="F7" s="17" t="s">
        <v>14</v>
      </c>
      <c r="G7" s="13" t="s">
        <v>29</v>
      </c>
      <c r="H7" s="4"/>
      <c r="I7" s="15" t="s">
        <v>13</v>
      </c>
      <c r="J7" s="17" t="s">
        <v>14</v>
      </c>
      <c r="K7" s="13" t="s">
        <v>29</v>
      </c>
      <c r="L7" s="4"/>
      <c r="M7" s="15" t="s">
        <v>13</v>
      </c>
      <c r="N7" s="17" t="s">
        <v>14</v>
      </c>
      <c r="O7" s="13" t="s">
        <v>29</v>
      </c>
      <c r="Q7" s="19" t="s">
        <v>30</v>
      </c>
      <c r="R7" s="72">
        <f>100-SUM(N8:N23)</f>
        <v>100</v>
      </c>
      <c r="S7" s="20" t="s">
        <v>37</v>
      </c>
    </row>
    <row r="8" spans="1:19" s="2" customFormat="1" ht="28.5" customHeight="1" x14ac:dyDescent="0.25">
      <c r="B8" s="93" t="s">
        <v>11</v>
      </c>
      <c r="C8" s="96" t="s">
        <v>12</v>
      </c>
      <c r="D8" s="5"/>
      <c r="E8" s="34" t="s">
        <v>9</v>
      </c>
      <c r="F8" s="35">
        <v>0.56000000000000005</v>
      </c>
      <c r="G8" s="98">
        <f>SUM(F8:F13)</f>
        <v>43.75</v>
      </c>
      <c r="H8" s="5"/>
      <c r="I8" s="34" t="s">
        <v>9</v>
      </c>
      <c r="J8" s="35">
        <v>0.64</v>
      </c>
      <c r="K8" s="98">
        <f>SUM(J8:J13)</f>
        <v>27.669999999999998</v>
      </c>
      <c r="L8" s="5"/>
      <c r="M8" s="73" t="s">
        <v>9</v>
      </c>
      <c r="N8" s="56"/>
      <c r="O8" s="98">
        <f>SUM(N8:N13)</f>
        <v>0</v>
      </c>
    </row>
    <row r="9" spans="1:19" s="2" customFormat="1" ht="28.5" customHeight="1" x14ac:dyDescent="0.25">
      <c r="B9" s="94"/>
      <c r="C9" s="97"/>
      <c r="D9" s="5"/>
      <c r="E9" s="34" t="s">
        <v>7</v>
      </c>
      <c r="F9" s="35">
        <v>1.1499999999999999</v>
      </c>
      <c r="G9" s="99"/>
      <c r="H9" s="5"/>
      <c r="I9" s="34" t="s">
        <v>7</v>
      </c>
      <c r="J9" s="35">
        <v>1.0900000000000001</v>
      </c>
      <c r="K9" s="99"/>
      <c r="L9" s="5"/>
      <c r="M9" s="73" t="s">
        <v>7</v>
      </c>
      <c r="N9" s="56"/>
      <c r="O9" s="99"/>
    </row>
    <row r="10" spans="1:19" s="2" customFormat="1" ht="28.5" customHeight="1" x14ac:dyDescent="0.25">
      <c r="B10" s="94"/>
      <c r="C10" s="96" t="s">
        <v>47</v>
      </c>
      <c r="D10" s="5"/>
      <c r="E10" s="34"/>
      <c r="F10" s="35"/>
      <c r="G10" s="99"/>
      <c r="H10" s="5"/>
      <c r="I10" s="34"/>
      <c r="J10" s="35"/>
      <c r="K10" s="99"/>
      <c r="L10" s="5"/>
      <c r="M10" s="73" t="s">
        <v>48</v>
      </c>
      <c r="N10" s="56"/>
      <c r="O10" s="99"/>
    </row>
    <row r="11" spans="1:19" s="2" customFormat="1" ht="28.5" customHeight="1" x14ac:dyDescent="0.25">
      <c r="B11" s="94"/>
      <c r="C11" s="97"/>
      <c r="D11" s="5"/>
      <c r="E11" s="34" t="s">
        <v>3</v>
      </c>
      <c r="F11" s="35">
        <v>11.1</v>
      </c>
      <c r="G11" s="99"/>
      <c r="H11" s="5"/>
      <c r="I11" s="34" t="s">
        <v>3</v>
      </c>
      <c r="J11" s="35">
        <v>19.579999999999998</v>
      </c>
      <c r="K11" s="99"/>
      <c r="L11" s="5"/>
      <c r="M11" s="73" t="s">
        <v>3</v>
      </c>
      <c r="N11" s="56"/>
      <c r="O11" s="99"/>
    </row>
    <row r="12" spans="1:19" s="2" customFormat="1" ht="28.5" customHeight="1" x14ac:dyDescent="0.25">
      <c r="B12" s="94"/>
      <c r="C12" s="24" t="s">
        <v>35</v>
      </c>
      <c r="D12" s="5"/>
      <c r="E12" s="34" t="s">
        <v>22</v>
      </c>
      <c r="F12" s="35">
        <v>28.63</v>
      </c>
      <c r="G12" s="99"/>
      <c r="H12" s="5"/>
      <c r="I12" s="34" t="s">
        <v>4</v>
      </c>
      <c r="J12" s="35">
        <v>6.36</v>
      </c>
      <c r="K12" s="99"/>
      <c r="L12" s="5"/>
      <c r="M12" s="73" t="s">
        <v>49</v>
      </c>
      <c r="N12" s="56"/>
      <c r="O12" s="99"/>
    </row>
    <row r="13" spans="1:19" s="2" customFormat="1" ht="28.5" customHeight="1" thickBot="1" x14ac:dyDescent="0.3">
      <c r="B13" s="95"/>
      <c r="C13" s="33" t="s">
        <v>36</v>
      </c>
      <c r="D13" s="5"/>
      <c r="E13" s="36" t="s">
        <v>25</v>
      </c>
      <c r="F13" s="37">
        <v>2.31</v>
      </c>
      <c r="G13" s="86"/>
      <c r="H13" s="5"/>
      <c r="I13" s="36"/>
      <c r="J13" s="37"/>
      <c r="K13" s="86"/>
      <c r="L13" s="5"/>
      <c r="M13" s="74" t="s">
        <v>50</v>
      </c>
      <c r="N13" s="57"/>
      <c r="O13" s="86"/>
    </row>
    <row r="14" spans="1:19" s="2" customFormat="1" ht="28.5" customHeight="1" thickBot="1" x14ac:dyDescent="0.3">
      <c r="B14" s="38" t="s">
        <v>16</v>
      </c>
      <c r="C14" s="39" t="s">
        <v>34</v>
      </c>
      <c r="D14" s="5"/>
      <c r="E14" s="40" t="s">
        <v>24</v>
      </c>
      <c r="F14" s="41">
        <v>9.1300000000000008</v>
      </c>
      <c r="G14" s="42">
        <f>F14</f>
        <v>9.1300000000000008</v>
      </c>
      <c r="H14" s="5"/>
      <c r="I14" s="40" t="s">
        <v>0</v>
      </c>
      <c r="J14" s="41">
        <v>24.01</v>
      </c>
      <c r="K14" s="42">
        <f>J14</f>
        <v>24.01</v>
      </c>
      <c r="L14" s="5"/>
      <c r="M14" s="75" t="s">
        <v>0</v>
      </c>
      <c r="N14" s="58"/>
      <c r="O14" s="42">
        <f>N14</f>
        <v>0</v>
      </c>
    </row>
    <row r="15" spans="1:19" s="2" customFormat="1" ht="28.5" customHeight="1" x14ac:dyDescent="0.25">
      <c r="B15" s="103" t="s">
        <v>17</v>
      </c>
      <c r="C15" s="43" t="s">
        <v>20</v>
      </c>
      <c r="D15" s="5"/>
      <c r="E15" s="45" t="s">
        <v>23</v>
      </c>
      <c r="F15" s="46">
        <v>27.18</v>
      </c>
      <c r="G15" s="85">
        <f>SUM(F15:F17)</f>
        <v>28.97</v>
      </c>
      <c r="H15" s="5"/>
      <c r="I15" s="45" t="s">
        <v>2</v>
      </c>
      <c r="J15" s="46">
        <v>20.010000000000002</v>
      </c>
      <c r="K15" s="106">
        <f>SUM(J15:J17)</f>
        <v>24.71</v>
      </c>
      <c r="L15" s="5"/>
      <c r="M15" s="76" t="s">
        <v>51</v>
      </c>
      <c r="N15" s="59"/>
      <c r="O15" s="106">
        <f>SUM(N15:N17)</f>
        <v>0</v>
      </c>
    </row>
    <row r="16" spans="1:19" s="2" customFormat="1" ht="28.5" customHeight="1" x14ac:dyDescent="0.25">
      <c r="B16" s="104"/>
      <c r="C16" s="25"/>
      <c r="D16" s="5"/>
      <c r="E16" s="34"/>
      <c r="F16" s="35"/>
      <c r="G16" s="99"/>
      <c r="H16" s="5"/>
      <c r="I16" s="34"/>
      <c r="J16" s="35"/>
      <c r="K16" s="107"/>
      <c r="L16" s="5"/>
      <c r="M16" s="73"/>
      <c r="N16" s="56"/>
      <c r="O16" s="107"/>
    </row>
    <row r="17" spans="2:15" s="2" customFormat="1" ht="28.5" customHeight="1" thickBot="1" x14ac:dyDescent="0.3">
      <c r="B17" s="105"/>
      <c r="C17" s="44" t="s">
        <v>32</v>
      </c>
      <c r="D17" s="5"/>
      <c r="E17" s="36" t="s">
        <v>5</v>
      </c>
      <c r="F17" s="37">
        <v>1.79</v>
      </c>
      <c r="G17" s="86"/>
      <c r="H17" s="5"/>
      <c r="I17" s="36" t="s">
        <v>5</v>
      </c>
      <c r="J17" s="37">
        <v>4.7</v>
      </c>
      <c r="K17" s="108"/>
      <c r="L17" s="5"/>
      <c r="M17" s="74" t="s">
        <v>5</v>
      </c>
      <c r="N17" s="57"/>
      <c r="O17" s="108"/>
    </row>
    <row r="18" spans="2:15" s="2" customFormat="1" ht="28.5" customHeight="1" x14ac:dyDescent="0.25">
      <c r="B18" s="109" t="s">
        <v>18</v>
      </c>
      <c r="C18" s="52" t="s">
        <v>19</v>
      </c>
      <c r="D18" s="5"/>
      <c r="E18" s="47" t="s">
        <v>1</v>
      </c>
      <c r="F18" s="49">
        <v>17.899999999999999</v>
      </c>
      <c r="G18" s="85">
        <f>SUM(F18:F19)</f>
        <v>17.899999999999999</v>
      </c>
      <c r="H18" s="5"/>
      <c r="I18" s="47" t="s">
        <v>1</v>
      </c>
      <c r="J18" s="49">
        <v>21.3</v>
      </c>
      <c r="K18" s="85">
        <f>SUM(J18:J19)</f>
        <v>21.3</v>
      </c>
      <c r="L18" s="5"/>
      <c r="M18" s="77" t="s">
        <v>1</v>
      </c>
      <c r="N18" s="60"/>
      <c r="O18" s="85">
        <f>SUM(N18:N19)</f>
        <v>0</v>
      </c>
    </row>
    <row r="19" spans="2:15" s="2" customFormat="1" ht="28.5" customHeight="1" thickBot="1" x14ac:dyDescent="0.3">
      <c r="B19" s="110"/>
      <c r="C19" s="53" t="s">
        <v>33</v>
      </c>
      <c r="D19" s="5"/>
      <c r="E19" s="48"/>
      <c r="F19" s="50"/>
      <c r="G19" s="86"/>
      <c r="H19" s="5"/>
      <c r="I19" s="48"/>
      <c r="J19" s="50"/>
      <c r="K19" s="86"/>
      <c r="L19" s="5"/>
      <c r="M19" s="78" t="s">
        <v>21</v>
      </c>
      <c r="N19" s="61"/>
      <c r="O19" s="86"/>
    </row>
    <row r="20" spans="2:15" s="2" customFormat="1" ht="28.5" customHeight="1" x14ac:dyDescent="0.25">
      <c r="B20" s="101" t="s">
        <v>15</v>
      </c>
      <c r="C20" s="51" t="s">
        <v>15</v>
      </c>
      <c r="D20" s="5"/>
      <c r="E20" s="47"/>
      <c r="F20" s="49"/>
      <c r="G20" s="85">
        <f>SUM(F20:F23)</f>
        <v>0.25</v>
      </c>
      <c r="H20" s="5"/>
      <c r="I20" s="47" t="s">
        <v>6</v>
      </c>
      <c r="J20" s="49">
        <v>1.21</v>
      </c>
      <c r="K20" s="85">
        <f>SUM(J20:J23)</f>
        <v>2.31</v>
      </c>
      <c r="L20" s="5"/>
      <c r="M20" s="77" t="s">
        <v>6</v>
      </c>
      <c r="N20" s="60"/>
      <c r="O20" s="85">
        <f>SUM(N20:N23)</f>
        <v>0</v>
      </c>
    </row>
    <row r="21" spans="2:15" s="2" customFormat="1" ht="28.5" customHeight="1" x14ac:dyDescent="0.25">
      <c r="B21" s="101"/>
      <c r="C21" s="26" t="s">
        <v>15</v>
      </c>
      <c r="D21" s="5"/>
      <c r="E21" s="16"/>
      <c r="F21" s="18"/>
      <c r="G21" s="99"/>
      <c r="H21" s="5"/>
      <c r="I21" s="16" t="s">
        <v>8</v>
      </c>
      <c r="J21" s="18">
        <v>0.92</v>
      </c>
      <c r="K21" s="99"/>
      <c r="L21" s="5"/>
      <c r="M21" s="79"/>
      <c r="N21" s="62"/>
      <c r="O21" s="99"/>
    </row>
    <row r="22" spans="2:15" s="2" customFormat="1" ht="28.5" customHeight="1" x14ac:dyDescent="0.25">
      <c r="B22" s="101"/>
      <c r="C22" s="26" t="s">
        <v>15</v>
      </c>
      <c r="D22" s="5"/>
      <c r="E22" s="16" t="s">
        <v>10</v>
      </c>
      <c r="F22" s="18">
        <v>0.25</v>
      </c>
      <c r="G22" s="99"/>
      <c r="H22" s="5"/>
      <c r="I22" s="16" t="s">
        <v>10</v>
      </c>
      <c r="J22" s="18">
        <v>0.18</v>
      </c>
      <c r="K22" s="99"/>
      <c r="L22" s="5"/>
      <c r="M22" s="79"/>
      <c r="N22" s="62"/>
      <c r="O22" s="99"/>
    </row>
    <row r="23" spans="2:15" s="2" customFormat="1" ht="28.5" customHeight="1" thickBot="1" x14ac:dyDescent="0.3">
      <c r="B23" s="102"/>
      <c r="C23" s="26" t="s">
        <v>15</v>
      </c>
      <c r="D23" s="5"/>
      <c r="E23" s="48"/>
      <c r="F23" s="50"/>
      <c r="G23" s="86"/>
      <c r="H23" s="5"/>
      <c r="I23" s="48"/>
      <c r="J23" s="50"/>
      <c r="K23" s="86"/>
      <c r="L23" s="5"/>
      <c r="M23" s="78"/>
      <c r="N23" s="61"/>
      <c r="O23" s="86"/>
    </row>
    <row r="24" spans="2:15" s="2" customFormat="1" ht="28.5" customHeight="1" x14ac:dyDescent="0.25">
      <c r="B24" s="22"/>
      <c r="C24" s="23"/>
      <c r="D24" s="6"/>
      <c r="E24" s="54" t="s">
        <v>28</v>
      </c>
      <c r="F24" s="55">
        <f>SUM(F8:F23)</f>
        <v>100</v>
      </c>
      <c r="G24" s="55">
        <f>SUM(G8:G23)</f>
        <v>100</v>
      </c>
      <c r="H24" s="32"/>
      <c r="I24" s="54" t="s">
        <v>28</v>
      </c>
      <c r="J24" s="55">
        <f>SUM(J8:J23)</f>
        <v>100</v>
      </c>
      <c r="K24" s="55">
        <f>SUM(K8:K23)</f>
        <v>100</v>
      </c>
      <c r="L24" s="32"/>
      <c r="M24" s="54" t="s">
        <v>28</v>
      </c>
      <c r="N24" s="55">
        <f>SUM(N8:N23)</f>
        <v>0</v>
      </c>
      <c r="O24" s="55">
        <f>SUM(O8:O23)</f>
        <v>0</v>
      </c>
    </row>
    <row r="25" spans="2:15" ht="4.5" customHeight="1" x14ac:dyDescent="0.25"/>
    <row r="26" spans="2:15" s="9" customFormat="1" x14ac:dyDescent="0.25">
      <c r="C26" s="81"/>
      <c r="D26" s="10"/>
      <c r="E26" s="81" t="s">
        <v>26</v>
      </c>
      <c r="F26" s="27">
        <f>100-79.48</f>
        <v>20.519999999999996</v>
      </c>
      <c r="G26" s="28"/>
      <c r="H26" s="29"/>
      <c r="I26" s="30"/>
      <c r="J26" s="27">
        <v>22.22</v>
      </c>
      <c r="K26" s="28"/>
      <c r="L26" s="29"/>
      <c r="M26" s="30"/>
      <c r="N26" s="63"/>
    </row>
    <row r="28" spans="2:15" ht="15.75" thickBot="1" x14ac:dyDescent="0.3"/>
    <row r="29" spans="2:15" ht="26.25" customHeight="1" x14ac:dyDescent="0.25">
      <c r="B29" s="100"/>
      <c r="C29" s="83" t="s">
        <v>46</v>
      </c>
      <c r="D29" s="5"/>
      <c r="E29" s="47" t="s">
        <v>22</v>
      </c>
      <c r="F29" s="49">
        <v>51.64</v>
      </c>
      <c r="G29" s="85">
        <f>SUM(F29:F30)</f>
        <v>100</v>
      </c>
      <c r="H29" s="5"/>
      <c r="I29" s="47" t="s">
        <v>0</v>
      </c>
      <c r="J29" s="49">
        <v>66.099999999999994</v>
      </c>
      <c r="K29" s="85">
        <f>SUM(J29:J30)</f>
        <v>100</v>
      </c>
      <c r="L29" s="5"/>
      <c r="M29" s="77"/>
      <c r="N29" s="60"/>
      <c r="O29" s="85">
        <f>SUM(N29:N30)</f>
        <v>0</v>
      </c>
    </row>
    <row r="30" spans="2:15" ht="26.25" customHeight="1" thickBot="1" x14ac:dyDescent="0.3">
      <c r="B30" s="100"/>
      <c r="C30" s="80"/>
      <c r="D30" s="5"/>
      <c r="E30" s="48" t="s">
        <v>23</v>
      </c>
      <c r="F30" s="50">
        <v>48.36</v>
      </c>
      <c r="G30" s="86"/>
      <c r="H30" s="5"/>
      <c r="I30" s="48" t="s">
        <v>1</v>
      </c>
      <c r="J30" s="50">
        <v>33.9</v>
      </c>
      <c r="K30" s="86"/>
      <c r="L30" s="5"/>
      <c r="M30" s="78"/>
      <c r="N30" s="61"/>
      <c r="O30" s="86"/>
    </row>
    <row r="31" spans="2:15" ht="7.5" customHeight="1" x14ac:dyDescent="0.25"/>
    <row r="32" spans="2:15" x14ac:dyDescent="0.25">
      <c r="C32" s="81"/>
      <c r="D32" s="10"/>
      <c r="E32" s="81" t="s">
        <v>26</v>
      </c>
      <c r="F32" s="27">
        <v>19.649999999999999</v>
      </c>
      <c r="G32" s="28"/>
      <c r="H32" s="29"/>
      <c r="I32" s="30"/>
      <c r="J32" s="27">
        <v>25.44</v>
      </c>
      <c r="K32" s="28"/>
      <c r="L32" s="29"/>
      <c r="M32" s="30"/>
      <c r="N32" s="63"/>
      <c r="O32" s="9"/>
    </row>
  </sheetData>
  <sheetProtection algorithmName="SHA-512" hashValue="+FGIizn29XnV5vhP/CiUMxI5b66P0cXz0eKBocgwyTAOv8OtH/Jcv08ifux46By83G/hzlN7+W5/85LmoRJ4Sg==" saltValue="s4ZC3YgrAnSGTbDZ/0IxBg==" spinCount="100000" sheet="1" objects="1" scenarios="1"/>
  <mergeCells count="25">
    <mergeCell ref="B29:B30"/>
    <mergeCell ref="G29:G30"/>
    <mergeCell ref="K29:K30"/>
    <mergeCell ref="O29:O30"/>
    <mergeCell ref="C10:C11"/>
    <mergeCell ref="B20:B23"/>
    <mergeCell ref="G20:G23"/>
    <mergeCell ref="K20:K23"/>
    <mergeCell ref="O20:O23"/>
    <mergeCell ref="B15:B17"/>
    <mergeCell ref="G15:G17"/>
    <mergeCell ref="K15:K17"/>
    <mergeCell ref="O15:O17"/>
    <mergeCell ref="B18:B19"/>
    <mergeCell ref="G18:G19"/>
    <mergeCell ref="K18:K19"/>
    <mergeCell ref="O18:O19"/>
    <mergeCell ref="E6:G6"/>
    <mergeCell ref="I6:K6"/>
    <mergeCell ref="M6:O6"/>
    <mergeCell ref="B8:B13"/>
    <mergeCell ref="C8:C9"/>
    <mergeCell ref="G8:G13"/>
    <mergeCell ref="K8:K13"/>
    <mergeCell ref="O8:O13"/>
  </mergeCells>
  <conditionalFormatting sqref="E8:F11 E13:F23 F12 E29">
    <cfRule type="dataBar" priority="6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{B8A3CCF7-B195-495E-BA7C-C06EE1E4057C}</x14:id>
        </ext>
      </extLst>
    </cfRule>
  </conditionalFormatting>
  <conditionalFormatting sqref="I8:J23">
    <cfRule type="dataBar" priority="5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{357149A6-B9E2-490E-85CF-3C6E5C2BB61A}</x14:id>
        </ext>
      </extLst>
    </cfRule>
  </conditionalFormatting>
  <conditionalFormatting sqref="M8:N2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{8289BFC9-FB1F-4585-9D2C-C2BCA3720683}</x14:id>
        </ext>
      </extLst>
    </cfRule>
  </conditionalFormatting>
  <dataValidations count="1">
    <dataValidation type="decimal" allowBlank="1" showInputMessage="1" showErrorMessage="1" sqref="N8:N23 N26 N29:N30 N32" xr:uid="{8BA03D27-432E-4AC5-BF1F-798C67768F81}">
      <formula1>0</formula1>
      <formula2>100</formula2>
    </dataValidation>
  </dataValidations>
  <printOptions horizontalCentered="1" verticalCentered="1"/>
  <pageMargins left="0.43307086614173229" right="0.43307086614173229" top="0.78740157480314965" bottom="0.47244094488188981" header="0.31496062992125984" footer="0.31496062992125984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A3CCF7-B195-495E-BA7C-C06EE1E4057C}">
            <x14:dataBar minLength="0" maxLength="100" border="1" negativeBarBorderColorSameAsPositive="0">
              <x14:cfvo type="autoMin"/>
              <x14:cfvo type="autoMax"/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E8:F11 E13:F23 F12 E29</xm:sqref>
        </x14:conditionalFormatting>
        <x14:conditionalFormatting xmlns:xm="http://schemas.microsoft.com/office/excel/2006/main">
          <x14:cfRule type="dataBar" id="{357149A6-B9E2-490E-85CF-3C6E5C2BB61A}">
            <x14:dataBar minLength="0" maxLength="100" border="1" negativeBarBorderColorSameAsPositive="0">
              <x14:cfvo type="autoMin"/>
              <x14:cfvo type="autoMax"/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I8:J23</xm:sqref>
        </x14:conditionalFormatting>
        <x14:conditionalFormatting xmlns:xm="http://schemas.microsoft.com/office/excel/2006/main">
          <x14:cfRule type="dataBar" id="{8289BFC9-FB1F-4585-9D2C-C2BCA37206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M8:N23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7B54-9E4C-4A98-8C3E-A8CC5836592D}">
  <sheetPr>
    <pageSetUpPr fitToPage="1"/>
  </sheetPr>
  <dimension ref="A1:S32"/>
  <sheetViews>
    <sheetView showGridLines="0" zoomScale="110" zoomScaleNormal="110" workbookViewId="0">
      <selection activeCell="N11" sqref="N11"/>
    </sheetView>
  </sheetViews>
  <sheetFormatPr baseColWidth="10" defaultRowHeight="15" x14ac:dyDescent="0.25"/>
  <cols>
    <col min="1" max="1" width="1.85546875" customWidth="1"/>
    <col min="2" max="2" width="14" customWidth="1"/>
    <col min="3" max="3" width="24.5703125" customWidth="1"/>
    <col min="4" max="4" width="0.85546875" style="7" customWidth="1"/>
    <col min="5" max="5" width="22.7109375" style="14" customWidth="1"/>
    <col min="6" max="6" width="11.42578125" style="1"/>
    <col min="8" max="8" width="0.85546875" style="7" customWidth="1"/>
    <col min="9" max="9" width="22.7109375" style="14" customWidth="1"/>
    <col min="10" max="10" width="12" style="1" customWidth="1"/>
    <col min="12" max="12" width="0.85546875" style="7" customWidth="1"/>
    <col min="13" max="13" width="22.7109375" style="14" customWidth="1"/>
    <col min="14" max="14" width="11.42578125" style="1"/>
    <col min="16" max="16" width="2.85546875" customWidth="1"/>
    <col min="17" max="17" width="15.5703125" bestFit="1" customWidth="1"/>
    <col min="18" max="18" width="5.85546875" customWidth="1"/>
  </cols>
  <sheetData>
    <row r="1" spans="1:19" ht="26.25" x14ac:dyDescent="0.4">
      <c r="A1" s="11" t="s">
        <v>27</v>
      </c>
      <c r="B1" s="11"/>
      <c r="S1" s="2"/>
    </row>
    <row r="2" spans="1:19" ht="26.25" x14ac:dyDescent="0.4">
      <c r="A2" s="11"/>
      <c r="B2" s="11"/>
    </row>
    <row r="3" spans="1:19" ht="18.75" x14ac:dyDescent="0.3">
      <c r="A3" s="31"/>
      <c r="B3" s="31"/>
    </row>
    <row r="6" spans="1:19" s="2" customFormat="1" ht="31.5" customHeight="1" x14ac:dyDescent="0.25">
      <c r="B6" s="3"/>
      <c r="C6" s="84" t="s">
        <v>45</v>
      </c>
      <c r="D6" s="21"/>
      <c r="E6" s="87">
        <v>2012</v>
      </c>
      <c r="F6" s="88"/>
      <c r="G6" s="89"/>
      <c r="H6" s="12"/>
      <c r="I6" s="90">
        <v>2017</v>
      </c>
      <c r="J6" s="91"/>
      <c r="K6" s="92"/>
      <c r="L6" s="12"/>
      <c r="M6" s="90">
        <v>2022</v>
      </c>
      <c r="N6" s="91"/>
      <c r="O6" s="91"/>
    </row>
    <row r="7" spans="1:19" s="2" customFormat="1" ht="33.75" customHeight="1" x14ac:dyDescent="0.25">
      <c r="B7" s="8"/>
      <c r="C7" s="8"/>
      <c r="D7" s="4"/>
      <c r="E7" s="15" t="s">
        <v>13</v>
      </c>
      <c r="F7" s="17" t="s">
        <v>14</v>
      </c>
      <c r="G7" s="13" t="s">
        <v>29</v>
      </c>
      <c r="H7" s="4"/>
      <c r="I7" s="15" t="s">
        <v>13</v>
      </c>
      <c r="J7" s="17" t="s">
        <v>14</v>
      </c>
      <c r="K7" s="13" t="s">
        <v>29</v>
      </c>
      <c r="L7" s="4"/>
      <c r="M7" s="15" t="s">
        <v>13</v>
      </c>
      <c r="N7" s="17" t="s">
        <v>14</v>
      </c>
      <c r="O7" s="13" t="s">
        <v>29</v>
      </c>
      <c r="Q7" s="19" t="s">
        <v>30</v>
      </c>
      <c r="R7" s="72">
        <f>100-SUM(N8:N23)</f>
        <v>0</v>
      </c>
      <c r="S7" s="20" t="s">
        <v>37</v>
      </c>
    </row>
    <row r="8" spans="1:19" s="2" customFormat="1" ht="28.5" customHeight="1" x14ac:dyDescent="0.25">
      <c r="B8" s="93" t="s">
        <v>11</v>
      </c>
      <c r="C8" s="96" t="s">
        <v>12</v>
      </c>
      <c r="D8" s="5"/>
      <c r="E8" s="34" t="s">
        <v>9</v>
      </c>
      <c r="F8" s="35">
        <v>0.56000000000000005</v>
      </c>
      <c r="G8" s="98">
        <f>SUM(F8:F13)</f>
        <v>43.75</v>
      </c>
      <c r="H8" s="5"/>
      <c r="I8" s="34" t="s">
        <v>9</v>
      </c>
      <c r="J8" s="35">
        <v>0.64</v>
      </c>
      <c r="K8" s="98">
        <f>SUM(J8:J13)</f>
        <v>27.669999999999998</v>
      </c>
      <c r="L8" s="5"/>
      <c r="M8" s="73" t="s">
        <v>9</v>
      </c>
      <c r="N8" s="56">
        <v>0.7</v>
      </c>
      <c r="O8" s="98">
        <f>SUM(N8:N13)</f>
        <v>29.2</v>
      </c>
    </row>
    <row r="9" spans="1:19" s="2" customFormat="1" ht="28.5" customHeight="1" x14ac:dyDescent="0.25">
      <c r="B9" s="94"/>
      <c r="C9" s="97"/>
      <c r="D9" s="5"/>
      <c r="E9" s="34" t="s">
        <v>7</v>
      </c>
      <c r="F9" s="35">
        <v>1.1499999999999999</v>
      </c>
      <c r="G9" s="99"/>
      <c r="H9" s="5"/>
      <c r="I9" s="34" t="s">
        <v>7</v>
      </c>
      <c r="J9" s="35">
        <v>1.0900000000000001</v>
      </c>
      <c r="K9" s="99"/>
      <c r="L9" s="5"/>
      <c r="M9" s="73" t="s">
        <v>7</v>
      </c>
      <c r="N9" s="56">
        <v>1</v>
      </c>
      <c r="O9" s="99"/>
    </row>
    <row r="10" spans="1:19" s="2" customFormat="1" ht="28.5" customHeight="1" x14ac:dyDescent="0.25">
      <c r="B10" s="94"/>
      <c r="C10" s="96" t="s">
        <v>47</v>
      </c>
      <c r="D10" s="5"/>
      <c r="E10" s="34"/>
      <c r="F10" s="35"/>
      <c r="G10" s="99"/>
      <c r="H10" s="5"/>
      <c r="I10" s="34"/>
      <c r="J10" s="35"/>
      <c r="K10" s="99"/>
      <c r="L10" s="5"/>
      <c r="M10" s="73" t="s">
        <v>48</v>
      </c>
      <c r="N10" s="56">
        <v>2.8</v>
      </c>
      <c r="O10" s="99"/>
    </row>
    <row r="11" spans="1:19" s="2" customFormat="1" ht="28.5" customHeight="1" x14ac:dyDescent="0.25">
      <c r="B11" s="94"/>
      <c r="C11" s="97"/>
      <c r="D11" s="5"/>
      <c r="E11" s="34" t="s">
        <v>3</v>
      </c>
      <c r="F11" s="35">
        <v>11.1</v>
      </c>
      <c r="G11" s="99"/>
      <c r="H11" s="5"/>
      <c r="I11" s="34" t="s">
        <v>3</v>
      </c>
      <c r="J11" s="35">
        <v>19.579999999999998</v>
      </c>
      <c r="K11" s="99"/>
      <c r="L11" s="5"/>
      <c r="M11" s="73" t="s">
        <v>3</v>
      </c>
      <c r="N11" s="56">
        <v>17.2</v>
      </c>
      <c r="O11" s="99"/>
    </row>
    <row r="12" spans="1:19" s="2" customFormat="1" ht="28.5" customHeight="1" x14ac:dyDescent="0.25">
      <c r="B12" s="94"/>
      <c r="C12" s="24" t="s">
        <v>35</v>
      </c>
      <c r="D12" s="5"/>
      <c r="E12" s="34" t="s">
        <v>22</v>
      </c>
      <c r="F12" s="35">
        <v>28.63</v>
      </c>
      <c r="G12" s="99"/>
      <c r="H12" s="5"/>
      <c r="I12" s="34" t="s">
        <v>4</v>
      </c>
      <c r="J12" s="35">
        <v>6.36</v>
      </c>
      <c r="K12" s="99"/>
      <c r="L12" s="5"/>
      <c r="M12" s="73" t="s">
        <v>49</v>
      </c>
      <c r="N12" s="56">
        <v>2.5</v>
      </c>
      <c r="O12" s="99"/>
    </row>
    <row r="13" spans="1:19" s="2" customFormat="1" ht="28.5" customHeight="1" thickBot="1" x14ac:dyDescent="0.3">
      <c r="B13" s="95"/>
      <c r="C13" s="33" t="s">
        <v>36</v>
      </c>
      <c r="D13" s="5"/>
      <c r="E13" s="36" t="s">
        <v>25</v>
      </c>
      <c r="F13" s="37">
        <v>2.31</v>
      </c>
      <c r="G13" s="86"/>
      <c r="H13" s="5"/>
      <c r="I13" s="36"/>
      <c r="J13" s="37"/>
      <c r="K13" s="86"/>
      <c r="L13" s="5"/>
      <c r="M13" s="74" t="s">
        <v>50</v>
      </c>
      <c r="N13" s="57">
        <v>5</v>
      </c>
      <c r="O13" s="86"/>
    </row>
    <row r="14" spans="1:19" s="2" customFormat="1" ht="28.5" customHeight="1" thickBot="1" x14ac:dyDescent="0.3">
      <c r="B14" s="38" t="s">
        <v>16</v>
      </c>
      <c r="C14" s="39" t="s">
        <v>34</v>
      </c>
      <c r="D14" s="5"/>
      <c r="E14" s="40" t="s">
        <v>24</v>
      </c>
      <c r="F14" s="41">
        <v>9.1300000000000008</v>
      </c>
      <c r="G14" s="42">
        <f>F14</f>
        <v>9.1300000000000008</v>
      </c>
      <c r="H14" s="5"/>
      <c r="I14" s="40" t="s">
        <v>0</v>
      </c>
      <c r="J14" s="41">
        <v>24.01</v>
      </c>
      <c r="K14" s="42">
        <f>J14</f>
        <v>24.01</v>
      </c>
      <c r="L14" s="5"/>
      <c r="M14" s="75" t="s">
        <v>0</v>
      </c>
      <c r="N14" s="58">
        <v>26.5</v>
      </c>
      <c r="O14" s="42">
        <f>N14</f>
        <v>26.5</v>
      </c>
    </row>
    <row r="15" spans="1:19" s="2" customFormat="1" ht="28.5" customHeight="1" x14ac:dyDescent="0.25">
      <c r="B15" s="103" t="s">
        <v>17</v>
      </c>
      <c r="C15" s="43" t="s">
        <v>20</v>
      </c>
      <c r="D15" s="5"/>
      <c r="E15" s="45" t="s">
        <v>23</v>
      </c>
      <c r="F15" s="46">
        <v>27.18</v>
      </c>
      <c r="G15" s="85">
        <f>SUM(F15:F17)</f>
        <v>28.97</v>
      </c>
      <c r="H15" s="5"/>
      <c r="I15" s="45" t="s">
        <v>2</v>
      </c>
      <c r="J15" s="46">
        <v>20.010000000000002</v>
      </c>
      <c r="K15" s="106">
        <f>SUM(J15:J17)</f>
        <v>24.71</v>
      </c>
      <c r="L15" s="5"/>
      <c r="M15" s="76" t="s">
        <v>51</v>
      </c>
      <c r="N15" s="59">
        <v>14</v>
      </c>
      <c r="O15" s="106">
        <f>SUM(N15:N17)</f>
        <v>17</v>
      </c>
    </row>
    <row r="16" spans="1:19" s="2" customFormat="1" ht="28.5" customHeight="1" x14ac:dyDescent="0.25">
      <c r="B16" s="104"/>
      <c r="C16" s="25"/>
      <c r="D16" s="5"/>
      <c r="E16" s="34"/>
      <c r="F16" s="35"/>
      <c r="G16" s="99"/>
      <c r="H16" s="5"/>
      <c r="I16" s="34"/>
      <c r="J16" s="35"/>
      <c r="K16" s="107"/>
      <c r="L16" s="5"/>
      <c r="M16" s="73"/>
      <c r="N16" s="56"/>
      <c r="O16" s="107"/>
    </row>
    <row r="17" spans="2:15" s="2" customFormat="1" ht="28.5" customHeight="1" thickBot="1" x14ac:dyDescent="0.3">
      <c r="B17" s="105"/>
      <c r="C17" s="44" t="s">
        <v>32</v>
      </c>
      <c r="D17" s="5"/>
      <c r="E17" s="36" t="s">
        <v>5</v>
      </c>
      <c r="F17" s="37">
        <v>1.79</v>
      </c>
      <c r="G17" s="86"/>
      <c r="H17" s="5"/>
      <c r="I17" s="36" t="s">
        <v>5</v>
      </c>
      <c r="J17" s="37">
        <v>4.7</v>
      </c>
      <c r="K17" s="108"/>
      <c r="L17" s="5"/>
      <c r="M17" s="74" t="s">
        <v>5</v>
      </c>
      <c r="N17" s="57">
        <v>3</v>
      </c>
      <c r="O17" s="108"/>
    </row>
    <row r="18" spans="2:15" s="2" customFormat="1" ht="28.5" customHeight="1" x14ac:dyDescent="0.25">
      <c r="B18" s="109" t="s">
        <v>18</v>
      </c>
      <c r="C18" s="52" t="s">
        <v>19</v>
      </c>
      <c r="D18" s="5"/>
      <c r="E18" s="47" t="s">
        <v>1</v>
      </c>
      <c r="F18" s="49">
        <v>17.899999999999999</v>
      </c>
      <c r="G18" s="85">
        <f>SUM(F18:F19)</f>
        <v>17.899999999999999</v>
      </c>
      <c r="H18" s="5"/>
      <c r="I18" s="47" t="s">
        <v>1</v>
      </c>
      <c r="J18" s="49">
        <v>21.3</v>
      </c>
      <c r="K18" s="85">
        <f>SUM(J18:J19)</f>
        <v>21.3</v>
      </c>
      <c r="L18" s="5"/>
      <c r="M18" s="77" t="s">
        <v>1</v>
      </c>
      <c r="N18" s="60">
        <v>16.5</v>
      </c>
      <c r="O18" s="85">
        <f>SUM(N18:N19)</f>
        <v>25.8</v>
      </c>
    </row>
    <row r="19" spans="2:15" s="2" customFormat="1" ht="28.5" customHeight="1" thickBot="1" x14ac:dyDescent="0.3">
      <c r="B19" s="110"/>
      <c r="C19" s="53" t="s">
        <v>33</v>
      </c>
      <c r="D19" s="5"/>
      <c r="E19" s="48"/>
      <c r="F19" s="50"/>
      <c r="G19" s="86"/>
      <c r="H19" s="5"/>
      <c r="I19" s="48"/>
      <c r="J19" s="50"/>
      <c r="K19" s="86"/>
      <c r="L19" s="5"/>
      <c r="M19" s="78" t="s">
        <v>21</v>
      </c>
      <c r="N19" s="61">
        <v>9.3000000000000007</v>
      </c>
      <c r="O19" s="86"/>
    </row>
    <row r="20" spans="2:15" s="2" customFormat="1" ht="28.5" customHeight="1" x14ac:dyDescent="0.25">
      <c r="B20" s="101" t="s">
        <v>15</v>
      </c>
      <c r="C20" s="51" t="s">
        <v>15</v>
      </c>
      <c r="D20" s="5"/>
      <c r="E20" s="47"/>
      <c r="F20" s="49"/>
      <c r="G20" s="85">
        <f>SUM(F20:F23)</f>
        <v>0.25</v>
      </c>
      <c r="H20" s="5"/>
      <c r="I20" s="47" t="s">
        <v>6</v>
      </c>
      <c r="J20" s="49">
        <v>1.21</v>
      </c>
      <c r="K20" s="85">
        <f>SUM(J20:J23)</f>
        <v>2.31</v>
      </c>
      <c r="L20" s="5"/>
      <c r="M20" s="77" t="s">
        <v>6</v>
      </c>
      <c r="N20" s="60">
        <v>1.5</v>
      </c>
      <c r="O20" s="85">
        <f>SUM(N20:N23)</f>
        <v>1.5</v>
      </c>
    </row>
    <row r="21" spans="2:15" s="2" customFormat="1" ht="28.5" customHeight="1" x14ac:dyDescent="0.25">
      <c r="B21" s="101"/>
      <c r="C21" s="26" t="s">
        <v>15</v>
      </c>
      <c r="D21" s="5"/>
      <c r="E21" s="16"/>
      <c r="F21" s="18"/>
      <c r="G21" s="99"/>
      <c r="H21" s="5"/>
      <c r="I21" s="16" t="s">
        <v>8</v>
      </c>
      <c r="J21" s="18">
        <v>0.92</v>
      </c>
      <c r="K21" s="99"/>
      <c r="L21" s="5"/>
      <c r="M21" s="79"/>
      <c r="N21" s="62"/>
      <c r="O21" s="99"/>
    </row>
    <row r="22" spans="2:15" s="2" customFormat="1" ht="28.5" customHeight="1" x14ac:dyDescent="0.25">
      <c r="B22" s="101"/>
      <c r="C22" s="26" t="s">
        <v>15</v>
      </c>
      <c r="D22" s="5"/>
      <c r="E22" s="16" t="s">
        <v>10</v>
      </c>
      <c r="F22" s="18">
        <v>0.25</v>
      </c>
      <c r="G22" s="99"/>
      <c r="H22" s="5"/>
      <c r="I22" s="16" t="s">
        <v>10</v>
      </c>
      <c r="J22" s="18">
        <v>0.18</v>
      </c>
      <c r="K22" s="99"/>
      <c r="L22" s="5"/>
      <c r="M22" s="79"/>
      <c r="N22" s="62"/>
      <c r="O22" s="99"/>
    </row>
    <row r="23" spans="2:15" s="2" customFormat="1" ht="28.5" customHeight="1" thickBot="1" x14ac:dyDescent="0.3">
      <c r="B23" s="102"/>
      <c r="C23" s="26" t="s">
        <v>15</v>
      </c>
      <c r="D23" s="5"/>
      <c r="E23" s="48"/>
      <c r="F23" s="50"/>
      <c r="G23" s="86"/>
      <c r="H23" s="5"/>
      <c r="I23" s="48"/>
      <c r="J23" s="50"/>
      <c r="K23" s="86"/>
      <c r="L23" s="5"/>
      <c r="M23" s="78"/>
      <c r="N23" s="61"/>
      <c r="O23" s="86"/>
    </row>
    <row r="24" spans="2:15" s="2" customFormat="1" ht="28.5" customHeight="1" x14ac:dyDescent="0.25">
      <c r="B24" s="22"/>
      <c r="C24" s="23"/>
      <c r="D24" s="6"/>
      <c r="E24" s="54" t="s">
        <v>28</v>
      </c>
      <c r="F24" s="55">
        <f>SUM(F8:F23)</f>
        <v>100</v>
      </c>
      <c r="G24" s="55">
        <f>SUM(G8:G23)</f>
        <v>100</v>
      </c>
      <c r="H24" s="32"/>
      <c r="I24" s="54" t="s">
        <v>28</v>
      </c>
      <c r="J24" s="55">
        <f>SUM(J8:J23)</f>
        <v>100</v>
      </c>
      <c r="K24" s="55">
        <f>SUM(K8:K23)</f>
        <v>100</v>
      </c>
      <c r="L24" s="32"/>
      <c r="M24" s="54" t="s">
        <v>28</v>
      </c>
      <c r="N24" s="55">
        <f>SUM(N8:N23)</f>
        <v>100</v>
      </c>
      <c r="O24" s="55">
        <f>SUM(O8:O23)</f>
        <v>100</v>
      </c>
    </row>
    <row r="25" spans="2:15" ht="4.5" customHeight="1" x14ac:dyDescent="0.25"/>
    <row r="26" spans="2:15" s="9" customFormat="1" x14ac:dyDescent="0.25">
      <c r="C26" s="81"/>
      <c r="D26" s="10"/>
      <c r="E26" s="81" t="s">
        <v>26</v>
      </c>
      <c r="F26" s="27">
        <f>100-79.48</f>
        <v>20.519999999999996</v>
      </c>
      <c r="G26" s="28"/>
      <c r="H26" s="29"/>
      <c r="I26" s="30"/>
      <c r="J26" s="27">
        <v>22.22</v>
      </c>
      <c r="K26" s="28"/>
      <c r="L26" s="29"/>
      <c r="M26" s="30"/>
      <c r="N26" s="63">
        <v>24</v>
      </c>
    </row>
    <row r="28" spans="2:15" ht="15.75" thickBot="1" x14ac:dyDescent="0.3"/>
    <row r="29" spans="2:15" ht="26.25" customHeight="1" x14ac:dyDescent="0.25">
      <c r="B29" s="100"/>
      <c r="C29" s="83" t="s">
        <v>46</v>
      </c>
      <c r="D29" s="5"/>
      <c r="E29" s="47" t="s">
        <v>22</v>
      </c>
      <c r="F29" s="49">
        <v>51.64</v>
      </c>
      <c r="G29" s="85">
        <f>SUM(F29:F30)</f>
        <v>100</v>
      </c>
      <c r="H29" s="5"/>
      <c r="I29" s="47" t="s">
        <v>0</v>
      </c>
      <c r="J29" s="49">
        <v>66.099999999999994</v>
      </c>
      <c r="K29" s="85">
        <f>SUM(J29:J30)</f>
        <v>100</v>
      </c>
      <c r="L29" s="5"/>
      <c r="M29" s="77" t="s">
        <v>0</v>
      </c>
      <c r="N29" s="60">
        <v>55</v>
      </c>
      <c r="O29" s="85">
        <f>SUM(N29:N30)</f>
        <v>100</v>
      </c>
    </row>
    <row r="30" spans="2:15" ht="26.25" customHeight="1" thickBot="1" x14ac:dyDescent="0.3">
      <c r="B30" s="100"/>
      <c r="C30" s="80"/>
      <c r="D30" s="5"/>
      <c r="E30" s="48" t="s">
        <v>23</v>
      </c>
      <c r="F30" s="50">
        <v>48.36</v>
      </c>
      <c r="G30" s="86"/>
      <c r="H30" s="5"/>
      <c r="I30" s="48" t="s">
        <v>1</v>
      </c>
      <c r="J30" s="50">
        <v>33.9</v>
      </c>
      <c r="K30" s="86"/>
      <c r="L30" s="5"/>
      <c r="M30" s="78" t="s">
        <v>3</v>
      </c>
      <c r="N30" s="61">
        <v>45</v>
      </c>
      <c r="O30" s="86"/>
    </row>
    <row r="31" spans="2:15" ht="7.5" customHeight="1" x14ac:dyDescent="0.25"/>
    <row r="32" spans="2:15" x14ac:dyDescent="0.25">
      <c r="C32" s="81"/>
      <c r="D32" s="10"/>
      <c r="E32" s="81" t="s">
        <v>26</v>
      </c>
      <c r="F32" s="27">
        <v>19.649999999999999</v>
      </c>
      <c r="G32" s="28"/>
      <c r="H32" s="29"/>
      <c r="I32" s="30"/>
      <c r="J32" s="27">
        <v>25.44</v>
      </c>
      <c r="K32" s="28"/>
      <c r="L32" s="29"/>
      <c r="M32" s="30"/>
      <c r="N32" s="63">
        <v>27</v>
      </c>
      <c r="O32" s="9"/>
    </row>
  </sheetData>
  <sheetProtection algorithmName="SHA-512" hashValue="gYF2zxBPY4taolOW7K17H9IgKPtq2biTgZVvThSkM0iK4cQuPyejCHeADJk5B9F9jg6MTb3oR1ciOjweyIY3BQ==" saltValue="ymO9KfvwdEdmlcmr3gORnw==" spinCount="100000" sheet="1" objects="1" scenarios="1"/>
  <mergeCells count="25">
    <mergeCell ref="I6:K6"/>
    <mergeCell ref="M6:O6"/>
    <mergeCell ref="B29:B30"/>
    <mergeCell ref="G29:G30"/>
    <mergeCell ref="K29:K30"/>
    <mergeCell ref="O29:O30"/>
    <mergeCell ref="C10:C11"/>
    <mergeCell ref="K8:K13"/>
    <mergeCell ref="K15:K17"/>
    <mergeCell ref="K18:K19"/>
    <mergeCell ref="K20:K23"/>
    <mergeCell ref="O8:O13"/>
    <mergeCell ref="O15:O17"/>
    <mergeCell ref="O18:O19"/>
    <mergeCell ref="O20:O23"/>
    <mergeCell ref="E6:G6"/>
    <mergeCell ref="G8:G13"/>
    <mergeCell ref="B20:B23"/>
    <mergeCell ref="B8:B13"/>
    <mergeCell ref="B15:B17"/>
    <mergeCell ref="B18:B19"/>
    <mergeCell ref="C8:C9"/>
    <mergeCell ref="G15:G17"/>
    <mergeCell ref="G18:G19"/>
    <mergeCell ref="G20:G23"/>
  </mergeCells>
  <conditionalFormatting sqref="I8:J23">
    <cfRule type="dataBar" priority="10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{95DD45F4-30DC-4E03-8798-4DAC6517B481}</x14:id>
        </ext>
      </extLst>
    </cfRule>
  </conditionalFormatting>
  <conditionalFormatting sqref="M21:N23 N8:N2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{B6BE3586-14A5-4F4A-B653-3476DF194B6D}</x14:id>
        </ext>
      </extLst>
    </cfRule>
  </conditionalFormatting>
  <conditionalFormatting sqref="E8:F11 E13:F23 F12">
    <cfRule type="dataBar" priority="3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{5E3F6642-0AD6-4CEB-978E-321D118F45CE}</x14:id>
        </ext>
      </extLst>
    </cfRule>
  </conditionalFormatting>
  <conditionalFormatting sqref="M10:M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{4C47C0F6-59FD-42C8-B156-4DF8212F9F97}</x14:id>
        </ext>
      </extLst>
    </cfRule>
  </conditionalFormatting>
  <conditionalFormatting sqref="M8:M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{CFDF0E8E-D348-482C-B146-5660B1E120C7}</x14:id>
        </ext>
      </extLst>
    </cfRule>
  </conditionalFormatting>
  <dataValidations count="1">
    <dataValidation type="decimal" allowBlank="1" showInputMessage="1" showErrorMessage="1" sqref="N8:N23 N26 N29:N30 N32" xr:uid="{F299F6CE-1413-422A-8D38-3CB11D2ED395}">
      <formula1>0</formula1>
      <formula2>100</formula2>
    </dataValidation>
  </dataValidations>
  <printOptions horizontalCentered="1" verticalCentered="1"/>
  <pageMargins left="0.43307086614173229" right="0.43307086614173229" top="0.78740157480314965" bottom="0.47244094488188981" header="0.31496062992125984" footer="0.31496062992125984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DD45F4-30DC-4E03-8798-4DAC6517B481}">
            <x14:dataBar minLength="0" maxLength="100" border="1" negativeBarBorderColorSameAsPositive="0">
              <x14:cfvo type="autoMin"/>
              <x14:cfvo type="autoMax"/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I8:J23</xm:sqref>
        </x14:conditionalFormatting>
        <x14:conditionalFormatting xmlns:xm="http://schemas.microsoft.com/office/excel/2006/main">
          <x14:cfRule type="dataBar" id="{B6BE3586-14A5-4F4A-B653-3476DF194B6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M21:N23 N8:N20</xm:sqref>
        </x14:conditionalFormatting>
        <x14:conditionalFormatting xmlns:xm="http://schemas.microsoft.com/office/excel/2006/main">
          <x14:cfRule type="dataBar" id="{5E3F6642-0AD6-4CEB-978E-321D118F45CE}">
            <x14:dataBar minLength="0" maxLength="100" border="1" negativeBarBorderColorSameAsPositive="0">
              <x14:cfvo type="autoMin"/>
              <x14:cfvo type="autoMax"/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E8:F11 E13:F23 F12</xm:sqref>
        </x14:conditionalFormatting>
        <x14:conditionalFormatting xmlns:xm="http://schemas.microsoft.com/office/excel/2006/main">
          <x14:cfRule type="dataBar" id="{4C47C0F6-59FD-42C8-B156-4DF8212F9F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M10:M20</xm:sqref>
        </x14:conditionalFormatting>
        <x14:conditionalFormatting xmlns:xm="http://schemas.microsoft.com/office/excel/2006/main">
          <x14:cfRule type="dataBar" id="{CFDF0E8E-D348-482C-B146-5660B1E120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M8:M9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7A5E-3DF6-4150-B5B3-A8CBB3DA92CA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64" t="s">
        <v>38</v>
      </c>
    </row>
    <row r="8" spans="1:9" ht="18.75" x14ac:dyDescent="0.3">
      <c r="A8" s="65"/>
    </row>
    <row r="9" spans="1:9" ht="18.75" x14ac:dyDescent="0.3">
      <c r="B9" s="66" t="s">
        <v>39</v>
      </c>
    </row>
    <row r="10" spans="1:9" ht="15.75" x14ac:dyDescent="0.25">
      <c r="B10" s="67"/>
      <c r="C10" s="111" t="s">
        <v>44</v>
      </c>
      <c r="D10" s="111"/>
      <c r="E10" s="111"/>
      <c r="F10" s="111"/>
      <c r="G10" s="111"/>
      <c r="H10" s="111"/>
      <c r="I10" s="68" t="s">
        <v>40</v>
      </c>
    </row>
    <row r="14" spans="1:9" x14ac:dyDescent="0.25">
      <c r="A14" s="69" t="s">
        <v>41</v>
      </c>
    </row>
    <row r="15" spans="1:9" x14ac:dyDescent="0.25">
      <c r="A15" s="70" t="s">
        <v>42</v>
      </c>
    </row>
    <row r="16" spans="1:9" x14ac:dyDescent="0.25">
      <c r="A16" s="71" t="s">
        <v>43</v>
      </c>
    </row>
  </sheetData>
  <sheetProtection algorithmName="SHA-512" hashValue="wv0x9iRVr3bMqMUy06NA7eZeZ8X1w8Bo4DqZ9bYyy6xuhWr1dgnzWy35mYe8cKf3R5XUEhGu5Lralu3t+iCdeA==" saltValue="RkIZ/4HV/ues/sgiIZ01Sg==" spinCount="100000" sheet="1" objects="1" scenarios="1"/>
  <mergeCells count="1">
    <mergeCell ref="C10:H10"/>
  </mergeCells>
  <hyperlinks>
    <hyperlink ref="C10" r:id="rId1" xr:uid="{79F692CD-320F-41F6-9CE7-E9806FA4F5DF}"/>
    <hyperlink ref="A15" r:id="rId2" xr:uid="{99F66461-0612-4954-8083-889445446FA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Votre pronostic pour 2022</vt:lpstr>
      <vt:lpstr>Exemple de pronostic</vt:lpstr>
      <vt:lpstr>Mot de passe</vt:lpstr>
      <vt:lpstr>'Exemple de pronostic'!Zone_d_impression</vt:lpstr>
      <vt:lpstr>'Votre pronostic pour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2021-06-17T12:09:16Z</cp:lastPrinted>
  <dcterms:created xsi:type="dcterms:W3CDTF">2021-06-16T16:09:49Z</dcterms:created>
  <dcterms:modified xsi:type="dcterms:W3CDTF">2022-03-29T11:55:46Z</dcterms:modified>
</cp:coreProperties>
</file>