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1AFFB8C0-BCB2-4281-B30E-D735340F0C78}" xr6:coauthVersionLast="47" xr6:coauthVersionMax="47" xr10:uidLastSave="{00000000-0000-0000-0000-000000000000}"/>
  <workbookProtection workbookAlgorithmName="SHA-512" workbookHashValue="gzio7bPIcz1NpbHGsf76EJKEx9Hg4zBzViUsbvuYQJ/fHiURMZuYtMOYAWsqjqqIymiTDnDI1U1z7EozpQoOhQ==" workbookSaltValue="S9ThnLGSO672Em60258Z6g==" workbookSpinCount="100000" lockStructure="1"/>
  <bookViews>
    <workbookView xWindow="-111" yWindow="-111" windowWidth="26806" windowHeight="14456" xr2:uid="{7572286A-7D04-4F58-9C21-9D9251C0B632}"/>
  </bookViews>
  <sheets>
    <sheet name="Fichier client" sheetId="2" r:id="rId1"/>
    <sheet name="Fiche client" sheetId="10" r:id="rId2"/>
    <sheet name="Planning" sheetId="7" r:id="rId3"/>
    <sheet name="Mot de passe" sheetId="5" r:id="rId4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">'Fiche client'!$B$7:$G$48</definedName>
    <definedName name="_xlnm.Print_Area" localSheetId="2">Planning!$A$6:$FD$33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9" i="2"/>
  <c r="D12" i="10" s="1"/>
  <c r="D10" i="2"/>
  <c r="D11" i="2"/>
  <c r="C43" i="10"/>
  <c r="C40" i="10"/>
  <c r="C37" i="10"/>
  <c r="C34" i="10"/>
  <c r="C31" i="10"/>
  <c r="C28" i="10"/>
  <c r="C25" i="10"/>
  <c r="D22" i="10"/>
  <c r="D20" i="10"/>
  <c r="D17" i="10"/>
  <c r="D16" i="10"/>
  <c r="D15" i="10"/>
  <c r="D14" i="10"/>
  <c r="D13" i="10"/>
  <c r="F18" i="10"/>
  <c r="D8" i="2"/>
  <c r="D7" i="2"/>
  <c r="D8" i="7" l="1"/>
  <c r="E8" i="7" s="1"/>
  <c r="D7" i="7" l="1"/>
  <c r="D9" i="7"/>
  <c r="E11" i="7"/>
  <c r="E9" i="7"/>
  <c r="E10" i="7"/>
  <c r="F8" i="7"/>
  <c r="F7" i="7" s="1"/>
  <c r="E7" i="7"/>
  <c r="D11" i="7"/>
  <c r="D10" i="7"/>
  <c r="F11" i="7" l="1"/>
  <c r="F10" i="7"/>
  <c r="G8" i="7"/>
  <c r="F9" i="7"/>
  <c r="G11" i="7" l="1"/>
  <c r="H8" i="7"/>
  <c r="H7" i="7" s="1"/>
  <c r="G10" i="7"/>
  <c r="G9" i="7"/>
  <c r="G7" i="7"/>
  <c r="I8" i="7" l="1"/>
  <c r="I7" i="7" s="1"/>
  <c r="H11" i="7"/>
  <c r="H10" i="7"/>
  <c r="H9" i="7"/>
  <c r="I10" i="7" l="1"/>
  <c r="I11" i="7"/>
  <c r="I9" i="7"/>
  <c r="J8" i="7"/>
  <c r="J11" i="7" l="1"/>
  <c r="J10" i="7"/>
  <c r="J9" i="7"/>
  <c r="K8" i="7"/>
  <c r="J7" i="7"/>
  <c r="K11" i="7" l="1"/>
  <c r="K10" i="7"/>
  <c r="K9" i="7"/>
  <c r="L8" i="7"/>
  <c r="K7" i="7"/>
  <c r="L11" i="7" l="1"/>
  <c r="L9" i="7"/>
  <c r="M8" i="7"/>
  <c r="M7" i="7" s="1"/>
  <c r="L10" i="7"/>
  <c r="L7" i="7"/>
  <c r="N8" i="7" l="1"/>
  <c r="N7" i="7" s="1"/>
  <c r="M10" i="7"/>
  <c r="M9" i="7"/>
  <c r="M11" i="7"/>
  <c r="O8" i="7" l="1"/>
  <c r="O7" i="7" s="1"/>
  <c r="N11" i="7"/>
  <c r="N9" i="7"/>
  <c r="N10" i="7"/>
  <c r="O10" i="7" l="1"/>
  <c r="O9" i="7"/>
  <c r="O11" i="7"/>
  <c r="P8" i="7"/>
  <c r="P7" i="7" s="1"/>
  <c r="P11" i="7" l="1"/>
  <c r="P10" i="7"/>
  <c r="P9" i="7"/>
  <c r="Q8" i="7"/>
  <c r="Q7" i="7" s="1"/>
  <c r="Q9" i="7" l="1"/>
  <c r="Q10" i="7"/>
  <c r="Q11" i="7"/>
  <c r="R8" i="7"/>
  <c r="R7" i="7" s="1"/>
  <c r="R10" i="7" l="1"/>
  <c r="R11" i="7"/>
  <c r="R9" i="7"/>
  <c r="S8" i="7"/>
  <c r="S11" i="7" l="1"/>
  <c r="S10" i="7"/>
  <c r="S9" i="7"/>
  <c r="T8" i="7"/>
  <c r="S7" i="7"/>
  <c r="T11" i="7" l="1"/>
  <c r="U8" i="7"/>
  <c r="U7" i="7" s="1"/>
  <c r="T9" i="7"/>
  <c r="T10" i="7"/>
  <c r="T7" i="7"/>
  <c r="U10" i="7" l="1"/>
  <c r="U11" i="7"/>
  <c r="V8" i="7"/>
  <c r="V7" i="7" s="1"/>
  <c r="U9" i="7"/>
  <c r="V11" i="7" l="1"/>
  <c r="V10" i="7"/>
  <c r="V9" i="7"/>
  <c r="W8" i="7"/>
  <c r="W9" i="7" l="1"/>
  <c r="W11" i="7"/>
  <c r="W10" i="7"/>
  <c r="X8" i="7"/>
  <c r="W7" i="7"/>
  <c r="X10" i="7" l="1"/>
  <c r="X9" i="7"/>
  <c r="Y8" i="7"/>
  <c r="X11" i="7"/>
  <c r="X7" i="7"/>
  <c r="Y10" i="7" l="1"/>
  <c r="Y11" i="7"/>
  <c r="Y9" i="7"/>
  <c r="Z8" i="7"/>
  <c r="Y7" i="7"/>
  <c r="Z11" i="7" l="1"/>
  <c r="AA8" i="7"/>
  <c r="AA7" i="7" s="1"/>
  <c r="Z9" i="7"/>
  <c r="Z10" i="7"/>
  <c r="Z7" i="7"/>
  <c r="AA10" i="7" l="1"/>
  <c r="AA11" i="7"/>
  <c r="AB8" i="7"/>
  <c r="AA9" i="7"/>
  <c r="AB7" i="7"/>
  <c r="AB11" i="7" l="1"/>
  <c r="AB10" i="7"/>
  <c r="AC8" i="7"/>
  <c r="AC7" i="7" s="1"/>
  <c r="AB9" i="7"/>
  <c r="AC11" i="7" l="1"/>
  <c r="AC9" i="7"/>
  <c r="AC10" i="7"/>
  <c r="AD8" i="7"/>
  <c r="AD7" i="7" s="1"/>
  <c r="AD11" i="7" l="1"/>
  <c r="AD10" i="7"/>
  <c r="AD9" i="7"/>
  <c r="AE8" i="7"/>
  <c r="AE10" i="7" l="1"/>
  <c r="AE11" i="7"/>
  <c r="AE9" i="7"/>
  <c r="AF8" i="7"/>
  <c r="AE7" i="7"/>
  <c r="AF10" i="7" l="1"/>
  <c r="AG8" i="7"/>
  <c r="AG7" i="7" s="1"/>
  <c r="AF11" i="7"/>
  <c r="AF9" i="7"/>
  <c r="AF7" i="7"/>
  <c r="AG11" i="7" l="1"/>
  <c r="AG10" i="7"/>
  <c r="AH8" i="7"/>
  <c r="AH7" i="7" s="1"/>
  <c r="AG9" i="7"/>
  <c r="AH11" i="7" l="1"/>
  <c r="AH10" i="7"/>
  <c r="AI8" i="7"/>
  <c r="AI7" i="7" s="1"/>
  <c r="AH9" i="7"/>
  <c r="AI9" i="7" l="1"/>
  <c r="AI11" i="7"/>
  <c r="AJ8" i="7"/>
  <c r="AJ7" i="7" s="1"/>
  <c r="AI10" i="7"/>
  <c r="AJ11" i="7" l="1"/>
  <c r="AJ9" i="7"/>
  <c r="AJ10" i="7"/>
  <c r="AK8" i="7"/>
  <c r="AK7" i="7" s="1"/>
  <c r="AK11" i="7" l="1"/>
  <c r="AK10" i="7"/>
  <c r="AK9" i="7"/>
  <c r="AL8" i="7"/>
  <c r="AM8" i="7" l="1"/>
  <c r="AL10" i="7"/>
  <c r="AL9" i="7"/>
  <c r="AL11" i="7"/>
  <c r="AM7" i="7"/>
  <c r="AL7" i="7"/>
  <c r="AM10" i="7" l="1"/>
  <c r="AM11" i="7"/>
  <c r="AM9" i="7"/>
  <c r="AN8" i="7"/>
  <c r="AN7" i="7" s="1"/>
  <c r="AN11" i="7" l="1"/>
  <c r="AN10" i="7"/>
  <c r="AN9" i="7"/>
  <c r="AO8" i="7"/>
  <c r="AO11" i="7" l="1"/>
  <c r="AO9" i="7"/>
  <c r="AP8" i="7"/>
  <c r="AP7" i="7" s="1"/>
  <c r="AO10" i="7"/>
  <c r="AO7" i="7"/>
  <c r="AQ8" i="7" l="1"/>
  <c r="AQ7" i="7" s="1"/>
  <c r="AP11" i="7"/>
  <c r="AP10" i="7"/>
  <c r="AP9" i="7"/>
  <c r="AQ11" i="7" l="1"/>
  <c r="AQ10" i="7"/>
  <c r="AQ9" i="7"/>
  <c r="AR8" i="7"/>
  <c r="AS8" i="7" l="1"/>
  <c r="AR11" i="7"/>
  <c r="AS7" i="7"/>
  <c r="AR9" i="7"/>
  <c r="AR10" i="7"/>
  <c r="AR7" i="7"/>
  <c r="AS10" i="7" l="1"/>
  <c r="AS11" i="7"/>
  <c r="AS9" i="7"/>
  <c r="AT8" i="7"/>
  <c r="AT11" i="7" l="1"/>
  <c r="AT10" i="7"/>
  <c r="AT9" i="7"/>
  <c r="AU8" i="7"/>
  <c r="AU7" i="7" s="1"/>
  <c r="AT7" i="7"/>
  <c r="AU10" i="7" l="1"/>
  <c r="AU9" i="7"/>
  <c r="AU11" i="7"/>
  <c r="AV8" i="7"/>
  <c r="AV7" i="7" s="1"/>
  <c r="AV11" i="7" l="1"/>
  <c r="AV10" i="7"/>
  <c r="AV9" i="7"/>
  <c r="AW8" i="7"/>
  <c r="AW11" i="7" l="1"/>
  <c r="AW10" i="7"/>
  <c r="AX8" i="7"/>
  <c r="AX7" i="7" s="1"/>
  <c r="AW9" i="7"/>
  <c r="AW7" i="7"/>
  <c r="AY8" i="7" l="1"/>
  <c r="AX10" i="7"/>
  <c r="AX11" i="7"/>
  <c r="AX9" i="7"/>
  <c r="AY7" i="7"/>
  <c r="AY10" i="7" l="1"/>
  <c r="AY11" i="7"/>
  <c r="AZ8" i="7"/>
  <c r="AZ7" i="7" s="1"/>
  <c r="AY9" i="7"/>
  <c r="AZ11" i="7" l="1"/>
  <c r="AZ9" i="7"/>
  <c r="AZ10" i="7"/>
  <c r="BA8" i="7"/>
  <c r="BA9" i="7" l="1"/>
  <c r="BA11" i="7"/>
  <c r="BA10" i="7"/>
  <c r="BB8" i="7"/>
  <c r="BA7" i="7"/>
  <c r="BB11" i="7" l="1"/>
  <c r="BB10" i="7"/>
  <c r="BC8" i="7"/>
  <c r="BC7" i="7" s="1"/>
  <c r="BB9" i="7"/>
  <c r="BB7" i="7"/>
  <c r="BC11" i="7" l="1"/>
  <c r="BC9" i="7"/>
  <c r="BC10" i="7"/>
  <c r="BD8" i="7"/>
  <c r="BE8" i="7" l="1"/>
  <c r="BD10" i="7"/>
  <c r="BE7" i="7"/>
  <c r="BD11" i="7"/>
  <c r="BD9" i="7"/>
  <c r="BD7" i="7"/>
  <c r="BE10" i="7" l="1"/>
  <c r="BE11" i="7"/>
  <c r="BF8" i="7"/>
  <c r="BF7" i="7" s="1"/>
  <c r="BE9" i="7"/>
  <c r="BF11" i="7" l="1"/>
  <c r="BF10" i="7"/>
  <c r="BG8" i="7"/>
  <c r="BF9" i="7"/>
  <c r="BG9" i="7" l="1"/>
  <c r="BG11" i="7"/>
  <c r="BG10" i="7"/>
  <c r="BH8" i="7"/>
  <c r="BH7" i="7" s="1"/>
  <c r="BG7" i="7"/>
  <c r="BH10" i="7" l="1"/>
  <c r="BH11" i="7"/>
  <c r="BH9" i="7"/>
  <c r="BI8" i="7"/>
  <c r="BI10" i="7" l="1"/>
  <c r="BI11" i="7"/>
  <c r="BI9" i="7"/>
  <c r="BJ8" i="7"/>
  <c r="BJ7" i="7" s="1"/>
  <c r="BI7" i="7"/>
  <c r="BJ11" i="7" l="1"/>
  <c r="BK8" i="7"/>
  <c r="BK7" i="7" s="1"/>
  <c r="BJ10" i="7"/>
  <c r="BJ9" i="7"/>
  <c r="BK10" i="7" l="1"/>
  <c r="BK11" i="7"/>
  <c r="BK9" i="7"/>
  <c r="BL8" i="7"/>
  <c r="BL11" i="7" l="1"/>
  <c r="BM8" i="7"/>
  <c r="BM7" i="7" s="1"/>
  <c r="BL9" i="7"/>
  <c r="BL10" i="7"/>
  <c r="BL7" i="7"/>
  <c r="BM9" i="7" l="1"/>
  <c r="BM11" i="7"/>
  <c r="BN8" i="7"/>
  <c r="BM10" i="7"/>
  <c r="BN11" i="7" l="1"/>
  <c r="BN10" i="7"/>
  <c r="BN9" i="7"/>
  <c r="BO8" i="7"/>
  <c r="BN7" i="7"/>
  <c r="BO10" i="7" l="1"/>
  <c r="BO9" i="7"/>
  <c r="BO11" i="7"/>
  <c r="BP8" i="7"/>
  <c r="BP7" i="7" s="1"/>
  <c r="BO7" i="7"/>
  <c r="BP10" i="7" l="1"/>
  <c r="BQ8" i="7"/>
  <c r="BQ7" i="7" s="1"/>
  <c r="BP11" i="7"/>
  <c r="BP9" i="7"/>
  <c r="BQ11" i="7" l="1"/>
  <c r="BQ10" i="7"/>
  <c r="BR8" i="7"/>
  <c r="BR7" i="7" s="1"/>
  <c r="BQ9" i="7"/>
  <c r="BR11" i="7" l="1"/>
  <c r="BR10" i="7"/>
  <c r="BR9" i="7"/>
  <c r="BS8" i="7"/>
  <c r="BS9" i="7" l="1"/>
  <c r="BS11" i="7"/>
  <c r="BS10" i="7"/>
  <c r="BT8" i="7"/>
  <c r="BS7" i="7"/>
  <c r="BT11" i="7" l="1"/>
  <c r="BT9" i="7"/>
  <c r="BT10" i="7"/>
  <c r="BU8" i="7"/>
  <c r="BT7" i="7"/>
  <c r="BU11" i="7" l="1"/>
  <c r="BU10" i="7"/>
  <c r="BU9" i="7"/>
  <c r="BV8" i="7"/>
  <c r="BV7" i="7" s="1"/>
  <c r="BU7" i="7"/>
  <c r="BW8" i="7" l="1"/>
  <c r="BV10" i="7"/>
  <c r="BV11" i="7"/>
  <c r="BV9" i="7"/>
  <c r="BW7" i="7"/>
  <c r="BW10" i="7" l="1"/>
  <c r="BW11" i="7"/>
  <c r="BX8" i="7"/>
  <c r="BX7" i="7" s="1"/>
  <c r="BW9" i="7"/>
  <c r="BX11" i="7" l="1"/>
  <c r="BX10" i="7"/>
  <c r="BY8" i="7"/>
  <c r="BY7" i="7" s="1"/>
  <c r="BX9" i="7"/>
  <c r="BY11" i="7" l="1"/>
  <c r="BY9" i="7"/>
  <c r="BY10" i="7"/>
  <c r="BZ8" i="7"/>
  <c r="BZ11" i="7" l="1"/>
  <c r="CA8" i="7"/>
  <c r="CA7" i="7" s="1"/>
  <c r="BZ9" i="7"/>
  <c r="BZ10" i="7"/>
  <c r="BZ7" i="7"/>
  <c r="CA11" i="7" l="1"/>
  <c r="CA9" i="7"/>
  <c r="CA10" i="7"/>
  <c r="CB8" i="7"/>
  <c r="CB11" i="7" l="1"/>
  <c r="CC8" i="7"/>
  <c r="CC7" i="7" s="1"/>
  <c r="CB10" i="7"/>
  <c r="CB9" i="7"/>
  <c r="CB7" i="7"/>
  <c r="CC10" i="7" l="1"/>
  <c r="CC9" i="7"/>
  <c r="CC11" i="7"/>
  <c r="CD8" i="7"/>
  <c r="CD11" i="7" l="1"/>
  <c r="CD10" i="7"/>
  <c r="CD9" i="7"/>
  <c r="CE8" i="7"/>
  <c r="CD7" i="7"/>
  <c r="CE10" i="7" l="1"/>
  <c r="CE9" i="7"/>
  <c r="CE11" i="7"/>
  <c r="CF8" i="7"/>
  <c r="CE7" i="7"/>
  <c r="CF11" i="7" l="1"/>
  <c r="CF10" i="7"/>
  <c r="CG8" i="7"/>
  <c r="CF9" i="7"/>
  <c r="CF7" i="7"/>
  <c r="CG11" i="7" l="1"/>
  <c r="CH8" i="7"/>
  <c r="CH7" i="7" s="1"/>
  <c r="CG10" i="7"/>
  <c r="CG9" i="7"/>
  <c r="CG7" i="7"/>
  <c r="CH11" i="7" l="1"/>
  <c r="CI8" i="7"/>
  <c r="CI7" i="7" s="1"/>
  <c r="CH9" i="7"/>
  <c r="CH10" i="7"/>
  <c r="CI10" i="7" l="1"/>
  <c r="CI11" i="7"/>
  <c r="CJ8" i="7"/>
  <c r="CI9" i="7"/>
  <c r="CJ11" i="7" l="1"/>
  <c r="CJ9" i="7"/>
  <c r="CJ10" i="7"/>
  <c r="CK8" i="7"/>
  <c r="CJ7" i="7"/>
  <c r="CK9" i="7" l="1"/>
  <c r="CK11" i="7"/>
  <c r="CK10" i="7"/>
  <c r="CL8" i="7"/>
  <c r="CK7" i="7"/>
  <c r="CL11" i="7" l="1"/>
  <c r="CL10" i="7"/>
  <c r="CL9" i="7"/>
  <c r="CM8" i="7"/>
  <c r="CM7" i="7" s="1"/>
  <c r="CL7" i="7"/>
  <c r="CM10" i="7" l="1"/>
  <c r="CM9" i="7"/>
  <c r="CM11" i="7"/>
  <c r="CN8" i="7"/>
  <c r="CN11" i="7" l="1"/>
  <c r="CO8" i="7"/>
  <c r="CO7" i="7" s="1"/>
  <c r="CN10" i="7"/>
  <c r="CN9" i="7"/>
  <c r="CN7" i="7"/>
  <c r="CO11" i="7" l="1"/>
  <c r="CO10" i="7"/>
  <c r="CP8" i="7"/>
  <c r="CO9" i="7"/>
  <c r="CP11" i="7" l="1"/>
  <c r="CP9" i="7"/>
  <c r="CQ8" i="7"/>
  <c r="CQ7" i="7" s="1"/>
  <c r="CP10" i="7"/>
  <c r="CP7" i="7"/>
  <c r="CQ9" i="7" l="1"/>
  <c r="CQ11" i="7"/>
  <c r="CQ10" i="7"/>
  <c r="CR8" i="7"/>
  <c r="CR10" i="7" l="1"/>
  <c r="CR9" i="7"/>
  <c r="CS8" i="7"/>
  <c r="CR11" i="7"/>
  <c r="CR7" i="7"/>
  <c r="CS10" i="7" l="1"/>
  <c r="CS11" i="7"/>
  <c r="CS9" i="7"/>
  <c r="CT8" i="7"/>
  <c r="CS7" i="7"/>
  <c r="CT11" i="7" l="1"/>
  <c r="CU8" i="7"/>
  <c r="CU7" i="7" s="1"/>
  <c r="CT9" i="7"/>
  <c r="CT10" i="7"/>
  <c r="CT7" i="7"/>
  <c r="CU10" i="7" l="1"/>
  <c r="CU11" i="7"/>
  <c r="CU9" i="7"/>
  <c r="CV8" i="7"/>
  <c r="CV11" i="7" l="1"/>
  <c r="CW8" i="7"/>
  <c r="CW7" i="7" s="1"/>
  <c r="CV10" i="7"/>
  <c r="CV9" i="7"/>
  <c r="CV7" i="7"/>
  <c r="CW11" i="7" l="1"/>
  <c r="CW9" i="7"/>
  <c r="CW10" i="7"/>
  <c r="CX8" i="7"/>
  <c r="CX11" i="7" l="1"/>
  <c r="CX10" i="7"/>
  <c r="CY8" i="7"/>
  <c r="CX9" i="7"/>
  <c r="CX7" i="7"/>
  <c r="CY10" i="7" l="1"/>
  <c r="CY11" i="7"/>
  <c r="CY9" i="7"/>
  <c r="CZ8" i="7"/>
  <c r="CY7" i="7"/>
  <c r="CZ11" i="7" l="1"/>
  <c r="CZ10" i="7"/>
  <c r="DA8" i="7"/>
  <c r="DA7" i="7" s="1"/>
  <c r="CZ9" i="7"/>
  <c r="CZ7" i="7"/>
  <c r="DA11" i="7" l="1"/>
  <c r="DA10" i="7"/>
  <c r="DA9" i="7"/>
  <c r="DB8" i="7"/>
  <c r="DB7" i="7" s="1"/>
  <c r="DB11" i="7" l="1"/>
  <c r="DB9" i="7"/>
  <c r="DC8" i="7"/>
  <c r="DC7" i="7" s="1"/>
  <c r="DB10" i="7"/>
  <c r="DC9" i="7" l="1"/>
  <c r="DC11" i="7"/>
  <c r="DD8" i="7"/>
  <c r="DC10" i="7"/>
  <c r="DD11" i="7" l="1"/>
  <c r="DD10" i="7"/>
  <c r="DD9" i="7"/>
  <c r="DE8" i="7"/>
  <c r="DD7" i="7"/>
  <c r="DE10" i="7" l="1"/>
  <c r="DE11" i="7"/>
  <c r="DE9" i="7"/>
  <c r="DF8" i="7"/>
  <c r="DE7" i="7"/>
  <c r="DG8" i="7" l="1"/>
  <c r="DF10" i="7"/>
  <c r="DF11" i="7"/>
  <c r="DF9" i="7"/>
  <c r="DG7" i="7"/>
  <c r="DF7" i="7"/>
  <c r="DG11" i="7" l="1"/>
  <c r="DG10" i="7"/>
  <c r="DH8" i="7"/>
  <c r="DH7" i="7" s="1"/>
  <c r="DG9" i="7"/>
  <c r="DH11" i="7" l="1"/>
  <c r="DH10" i="7"/>
  <c r="DH9" i="7"/>
  <c r="DI8" i="7"/>
  <c r="DI9" i="7" l="1"/>
  <c r="DI11" i="7"/>
  <c r="DI10" i="7"/>
  <c r="DJ8" i="7"/>
  <c r="DJ7" i="7" s="1"/>
  <c r="DI7" i="7"/>
  <c r="DJ11" i="7" l="1"/>
  <c r="DJ10" i="7"/>
  <c r="DK8" i="7"/>
  <c r="DJ9" i="7"/>
  <c r="DK11" i="7" l="1"/>
  <c r="DK9" i="7"/>
  <c r="DK10" i="7"/>
  <c r="DL8" i="7"/>
  <c r="DL7" i="7" s="1"/>
  <c r="DK7" i="7"/>
  <c r="DL11" i="7" l="1"/>
  <c r="DM8" i="7"/>
  <c r="DM7" i="7" s="1"/>
  <c r="DL9" i="7"/>
  <c r="DL10" i="7"/>
  <c r="DM11" i="7" l="1"/>
  <c r="DM10" i="7"/>
  <c r="DM9" i="7"/>
  <c r="DN8" i="7"/>
  <c r="DN11" i="7" l="1"/>
  <c r="DN10" i="7"/>
  <c r="DN9" i="7"/>
  <c r="DO8" i="7"/>
  <c r="DO7" i="7"/>
  <c r="DN7" i="7"/>
  <c r="DO11" i="7" l="1"/>
  <c r="DO10" i="7"/>
  <c r="DO9" i="7"/>
  <c r="DP8" i="7"/>
  <c r="DP7" i="7" s="1"/>
  <c r="DP11" i="7" l="1"/>
  <c r="DP10" i="7"/>
  <c r="DQ8" i="7"/>
  <c r="DP9" i="7"/>
  <c r="DQ11" i="7" l="1"/>
  <c r="DR8" i="7"/>
  <c r="DQ10" i="7"/>
  <c r="DQ9" i="7"/>
  <c r="DQ7" i="7"/>
  <c r="DR11" i="7" l="1"/>
  <c r="DS8" i="7"/>
  <c r="DS7" i="7" s="1"/>
  <c r="DR10" i="7"/>
  <c r="DR9" i="7"/>
  <c r="DR7" i="7"/>
  <c r="DS11" i="7" l="1"/>
  <c r="DS10" i="7"/>
  <c r="DS9" i="7"/>
  <c r="DT8" i="7"/>
  <c r="DT11" i="7" l="1"/>
  <c r="DT10" i="7"/>
  <c r="DT9" i="7"/>
  <c r="DU8" i="7"/>
  <c r="DU7" i="7"/>
  <c r="DT7" i="7"/>
  <c r="DU9" i="7" l="1"/>
  <c r="DU10" i="7"/>
  <c r="DU11" i="7"/>
  <c r="DV8" i="7"/>
  <c r="DV11" i="7" l="1"/>
  <c r="DV10" i="7"/>
  <c r="DW8" i="7"/>
  <c r="DW7" i="7" s="1"/>
  <c r="DV9" i="7"/>
  <c r="DV7" i="7"/>
  <c r="DW11" i="7" l="1"/>
  <c r="DW10" i="7"/>
  <c r="DX8" i="7"/>
  <c r="DX7" i="7" s="1"/>
  <c r="DW9" i="7"/>
  <c r="DX11" i="7" l="1"/>
  <c r="DY8" i="7"/>
  <c r="DY7" i="7" s="1"/>
  <c r="DX10" i="7"/>
  <c r="DX9" i="7"/>
  <c r="DY11" i="7" l="1"/>
  <c r="DY10" i="7"/>
  <c r="DZ8" i="7"/>
  <c r="DZ7" i="7" s="1"/>
  <c r="DY9" i="7"/>
  <c r="DZ11" i="7" l="1"/>
  <c r="DZ10" i="7"/>
  <c r="DZ9" i="7"/>
  <c r="EA8" i="7"/>
  <c r="EA9" i="7" l="1"/>
  <c r="EA11" i="7"/>
  <c r="EB8" i="7"/>
  <c r="EB7" i="7" s="1"/>
  <c r="EA10" i="7"/>
  <c r="EA7" i="7"/>
  <c r="EB11" i="7" l="1"/>
  <c r="EB10" i="7"/>
  <c r="EB9" i="7"/>
  <c r="EC8" i="7"/>
  <c r="EC11" i="7" l="1"/>
  <c r="EC10" i="7"/>
  <c r="EC9" i="7"/>
  <c r="ED8" i="7"/>
  <c r="ED7" i="7" s="1"/>
  <c r="EC7" i="7"/>
  <c r="ED11" i="7" l="1"/>
  <c r="EE8" i="7"/>
  <c r="EE7" i="7" s="1"/>
  <c r="ED10" i="7"/>
  <c r="ED9" i="7"/>
  <c r="EE11" i="7" l="1"/>
  <c r="EE10" i="7"/>
  <c r="EE9" i="7"/>
  <c r="EF8" i="7"/>
  <c r="EF11" i="7" l="1"/>
  <c r="EF10" i="7"/>
  <c r="EG8" i="7"/>
  <c r="EG7" i="7" s="1"/>
  <c r="EF9" i="7"/>
  <c r="EF7" i="7"/>
  <c r="EG9" i="7" l="1"/>
  <c r="EH8" i="7"/>
  <c r="EH7" i="7" s="1"/>
  <c r="EG11" i="7"/>
  <c r="EG10" i="7"/>
  <c r="EH11" i="7" l="1"/>
  <c r="EH9" i="7"/>
  <c r="EH10" i="7"/>
  <c r="EI8" i="7"/>
  <c r="EI7" i="7" s="1"/>
  <c r="EI10" i="7" l="1"/>
  <c r="EI9" i="7"/>
  <c r="EI11" i="7"/>
  <c r="EJ8" i="7"/>
  <c r="EJ7" i="7" s="1"/>
  <c r="EJ11" i="7" l="1"/>
  <c r="EJ10" i="7"/>
  <c r="EK8" i="7"/>
  <c r="EK7" i="7" s="1"/>
  <c r="EJ9" i="7"/>
  <c r="EK11" i="7" l="1"/>
  <c r="EK10" i="7"/>
  <c r="EK9" i="7"/>
  <c r="EL8" i="7"/>
  <c r="EL11" i="7" l="1"/>
  <c r="EL9" i="7"/>
  <c r="EL10" i="7"/>
  <c r="EM8" i="7"/>
  <c r="EM7" i="7" s="1"/>
  <c r="EL7" i="7"/>
  <c r="EM11" i="7" l="1"/>
  <c r="EM9" i="7"/>
  <c r="EN8" i="7"/>
  <c r="EN7" i="7" s="1"/>
  <c r="EM10" i="7"/>
  <c r="EN11" i="7" l="1"/>
  <c r="EN9" i="7"/>
  <c r="EN10" i="7"/>
  <c r="EO8" i="7"/>
  <c r="EO11" i="7" l="1"/>
  <c r="EO10" i="7"/>
  <c r="EP8" i="7"/>
  <c r="EO9" i="7"/>
  <c r="EO7" i="7"/>
  <c r="EQ8" i="7" l="1"/>
  <c r="EP11" i="7"/>
  <c r="EP10" i="7"/>
  <c r="EP9" i="7"/>
  <c r="EQ7" i="7"/>
  <c r="EP7" i="7"/>
  <c r="EQ11" i="7" l="1"/>
  <c r="EQ10" i="7"/>
  <c r="EQ9" i="7"/>
  <c r="ER8" i="7"/>
  <c r="ER11" i="7" l="1"/>
  <c r="ER10" i="7"/>
  <c r="ES8" i="7"/>
  <c r="ES7" i="7" s="1"/>
  <c r="ER9" i="7"/>
  <c r="ER7" i="7"/>
  <c r="ES11" i="7" l="1"/>
  <c r="ES9" i="7"/>
  <c r="ES10" i="7"/>
  <c r="ET8" i="7"/>
  <c r="ET11" i="7" l="1"/>
  <c r="EU8" i="7"/>
  <c r="EU7" i="7" s="1"/>
  <c r="ET9" i="7"/>
  <c r="ET10" i="7"/>
  <c r="ET7" i="7"/>
  <c r="EU11" i="7" l="1"/>
  <c r="EU10" i="7"/>
  <c r="EU9" i="7"/>
  <c r="EV8" i="7"/>
  <c r="EV7" i="7" s="1"/>
  <c r="EV11" i="7" l="1"/>
  <c r="EW8" i="7"/>
  <c r="EW7" i="7" s="1"/>
  <c r="EV9" i="7"/>
  <c r="EV10" i="7"/>
  <c r="EW11" i="7" l="1"/>
  <c r="EW10" i="7"/>
  <c r="EW9" i="7"/>
  <c r="EX8" i="7"/>
  <c r="EX11" i="7" l="1"/>
  <c r="EX10" i="7"/>
  <c r="EY8" i="7"/>
  <c r="EY7" i="7" s="1"/>
  <c r="EX9" i="7"/>
  <c r="EX7" i="7"/>
  <c r="EY10" i="7" l="1"/>
  <c r="EY9" i="7"/>
  <c r="EY11" i="7"/>
  <c r="EZ8" i="7"/>
  <c r="EZ11" i="7" l="1"/>
  <c r="EZ9" i="7"/>
  <c r="EZ10" i="7"/>
  <c r="FA8" i="7"/>
  <c r="FA7" i="7" s="1"/>
  <c r="EZ7" i="7"/>
  <c r="FA10" i="7" l="1"/>
  <c r="FB8" i="7"/>
  <c r="FB7" i="7" s="1"/>
  <c r="FA9" i="7"/>
  <c r="FA11" i="7"/>
  <c r="FB11" i="7" l="1"/>
  <c r="FC8" i="7"/>
  <c r="FC7" i="7" s="1"/>
  <c r="FB9" i="7"/>
  <c r="FB10" i="7"/>
  <c r="FC11" i="7" l="1"/>
  <c r="FC10" i="7"/>
  <c r="FD8" i="7"/>
  <c r="FC9" i="7"/>
  <c r="FD11" i="7" l="1"/>
  <c r="FD9" i="7"/>
  <c r="FD10" i="7"/>
  <c r="FE8" i="7"/>
  <c r="FE7" i="7" s="1"/>
  <c r="FD7" i="7"/>
  <c r="FE9" i="7" l="1"/>
  <c r="FE10" i="7"/>
  <c r="FE11" i="7"/>
  <c r="FF8" i="7"/>
  <c r="FF7" i="7" s="1"/>
  <c r="FF11" i="7" l="1"/>
  <c r="FF10" i="7"/>
  <c r="FG8" i="7"/>
  <c r="FG7" i="7" s="1"/>
  <c r="FF9" i="7"/>
  <c r="FG11" i="7" l="1"/>
  <c r="FG10" i="7"/>
  <c r="FG9" i="7"/>
  <c r="FH8" i="7"/>
  <c r="FH11" i="7" l="1"/>
  <c r="FI8" i="7"/>
  <c r="FI7" i="7" s="1"/>
  <c r="FH9" i="7"/>
  <c r="FH10" i="7"/>
  <c r="FH7" i="7"/>
  <c r="FI11" i="7" l="1"/>
  <c r="FI10" i="7"/>
  <c r="FJ8" i="7"/>
  <c r="FJ7" i="7" s="1"/>
  <c r="FI9" i="7"/>
  <c r="FJ11" i="7" l="1"/>
  <c r="FJ9" i="7"/>
  <c r="FJ10" i="7"/>
  <c r="FK8" i="7"/>
  <c r="FK7" i="7" s="1"/>
  <c r="FK9" i="7" l="1"/>
  <c r="FK11" i="7"/>
  <c r="FK10" i="7"/>
  <c r="FL8" i="7"/>
  <c r="FL11" i="7" l="1"/>
  <c r="FL10" i="7"/>
  <c r="FL9" i="7"/>
  <c r="FM8" i="7"/>
  <c r="FL7" i="7"/>
  <c r="FM11" i="7" l="1"/>
  <c r="FM10" i="7"/>
  <c r="FM9" i="7"/>
  <c r="FN8" i="7"/>
  <c r="FM7" i="7"/>
  <c r="FN11" i="7" l="1"/>
  <c r="FO8" i="7"/>
  <c r="FO7" i="7" s="1"/>
  <c r="FN10" i="7"/>
  <c r="FN9" i="7"/>
  <c r="FN7" i="7"/>
  <c r="FO11" i="7" l="1"/>
  <c r="FO10" i="7"/>
  <c r="FP8" i="7"/>
  <c r="FO9" i="7"/>
  <c r="FP11" i="7" l="1"/>
  <c r="FQ8" i="7"/>
  <c r="FQ7" i="7" s="1"/>
  <c r="FP9" i="7"/>
  <c r="FP10" i="7"/>
  <c r="FP7" i="7"/>
  <c r="FQ9" i="7" l="1"/>
  <c r="FQ11" i="7"/>
  <c r="FQ10" i="7"/>
  <c r="FR8" i="7"/>
  <c r="FR11" i="7" l="1"/>
  <c r="FR10" i="7"/>
  <c r="FR9" i="7"/>
  <c r="FS8" i="7"/>
  <c r="FR7" i="7"/>
  <c r="FS10" i="7" l="1"/>
  <c r="FS11" i="7"/>
  <c r="FS9" i="7"/>
  <c r="FT8" i="7"/>
  <c r="FS7" i="7"/>
  <c r="FT11" i="7" l="1"/>
  <c r="FT10" i="7"/>
  <c r="FU8" i="7"/>
  <c r="FT9" i="7"/>
  <c r="FT7" i="7"/>
  <c r="FU11" i="7" l="1"/>
  <c r="FU10" i="7"/>
  <c r="FU9" i="7"/>
  <c r="FV8" i="7"/>
  <c r="FU7" i="7"/>
  <c r="FV11" i="7" l="1"/>
  <c r="FV10" i="7"/>
  <c r="FW8" i="7"/>
  <c r="FW7" i="7" s="1"/>
  <c r="FV9" i="7"/>
  <c r="FV7" i="7"/>
  <c r="FW9" i="7" l="1"/>
  <c r="FW11" i="7"/>
  <c r="FW10" i="7"/>
  <c r="FX8" i="7"/>
  <c r="FX7" i="7" s="1"/>
  <c r="FX11" i="7" l="1"/>
  <c r="FY8" i="7"/>
  <c r="FX9" i="7"/>
  <c r="FX10" i="7"/>
  <c r="FY11" i="7" l="1"/>
  <c r="FY9" i="7"/>
  <c r="FY10" i="7"/>
  <c r="FZ8" i="7"/>
  <c r="FY7" i="7"/>
  <c r="FZ11" i="7" l="1"/>
  <c r="GA8" i="7"/>
  <c r="GA7" i="7" s="1"/>
  <c r="FZ10" i="7"/>
  <c r="FZ9" i="7"/>
  <c r="FZ7" i="7"/>
  <c r="GA11" i="7" l="1"/>
  <c r="GA10" i="7"/>
  <c r="GA9" i="7"/>
  <c r="GB8" i="7"/>
  <c r="GB7" i="7" s="1"/>
  <c r="GB11" i="7" l="1"/>
  <c r="GB10" i="7"/>
  <c r="GB9" i="7"/>
  <c r="GC8" i="7"/>
  <c r="GC7" i="7" s="1"/>
  <c r="GC9" i="7" l="1"/>
  <c r="GC11" i="7"/>
  <c r="GC10" i="7"/>
  <c r="GD8" i="7"/>
  <c r="GD7" i="7" s="1"/>
  <c r="GD11" i="7" l="1"/>
  <c r="GE8" i="7"/>
  <c r="GE7" i="7" s="1"/>
  <c r="GD10" i="7"/>
  <c r="GD9" i="7"/>
  <c r="GE11" i="7" l="1"/>
  <c r="GE10" i="7"/>
  <c r="GE9" i="7"/>
  <c r="GF8" i="7"/>
  <c r="GF11" i="7" l="1"/>
  <c r="GG8" i="7"/>
  <c r="GG7" i="7" s="1"/>
  <c r="GF10" i="7"/>
  <c r="GF9" i="7"/>
  <c r="GF7" i="7"/>
  <c r="GG11" i="7" l="1"/>
  <c r="GG10" i="7"/>
  <c r="GG9" i="7"/>
  <c r="GH8" i="7"/>
  <c r="GH7" i="7" s="1"/>
  <c r="GH11" i="7" l="1"/>
  <c r="GH10" i="7"/>
  <c r="GH9" i="7"/>
  <c r="GI8" i="7"/>
  <c r="GI7" i="7" s="1"/>
  <c r="GI11" i="7" l="1"/>
  <c r="GI10" i="7"/>
  <c r="GI9" i="7"/>
  <c r="GJ8" i="7"/>
  <c r="GJ7" i="7" s="1"/>
  <c r="GJ11" i="7" l="1"/>
  <c r="GJ10" i="7"/>
  <c r="GJ9" i="7"/>
  <c r="GK8" i="7"/>
  <c r="GK7" i="7" s="1"/>
  <c r="GK11" i="7" l="1"/>
  <c r="GL8" i="7"/>
  <c r="GK9" i="7"/>
  <c r="GK10" i="7"/>
  <c r="GL11" i="7" l="1"/>
  <c r="GM8" i="7"/>
  <c r="GL9" i="7"/>
  <c r="GL10" i="7"/>
  <c r="GL7" i="7"/>
  <c r="GM11" i="7" l="1"/>
  <c r="GM10" i="7"/>
  <c r="GM9" i="7"/>
  <c r="GN8" i="7"/>
  <c r="GM7" i="7"/>
  <c r="GN11" i="7" l="1"/>
  <c r="GN9" i="7"/>
  <c r="GN10" i="7"/>
  <c r="GO8" i="7"/>
  <c r="GN7" i="7"/>
  <c r="GO11" i="7" l="1"/>
  <c r="GO9" i="7"/>
  <c r="GO10" i="7"/>
  <c r="GP8" i="7"/>
  <c r="GO7" i="7"/>
  <c r="GP11" i="7" l="1"/>
  <c r="GP10" i="7"/>
  <c r="GP9" i="7"/>
  <c r="GQ8" i="7"/>
  <c r="GQ7" i="7" s="1"/>
  <c r="GP7" i="7"/>
  <c r="GQ11" i="7" l="1"/>
  <c r="GQ10" i="7"/>
  <c r="GQ9" i="7"/>
  <c r="GR8" i="7"/>
  <c r="GS8" i="7" l="1"/>
  <c r="GR11" i="7"/>
  <c r="GR10" i="7"/>
  <c r="GR9" i="7"/>
  <c r="GS7" i="7"/>
  <c r="GR7" i="7"/>
  <c r="GS11" i="7" l="1"/>
  <c r="GS10" i="7"/>
  <c r="GT8" i="7"/>
  <c r="GT7" i="7" s="1"/>
  <c r="GS9" i="7"/>
  <c r="GT11" i="7" l="1"/>
  <c r="GT10" i="7"/>
  <c r="GT9" i="7"/>
  <c r="GU8" i="7"/>
  <c r="GU7" i="7" s="1"/>
  <c r="GU9" i="7" l="1"/>
  <c r="GU11" i="7"/>
  <c r="GU10" i="7"/>
  <c r="GV8" i="7"/>
  <c r="GV11" i="7" l="1"/>
  <c r="GV10" i="7"/>
  <c r="GV9" i="7"/>
  <c r="GW8" i="7"/>
  <c r="GW7" i="7" s="1"/>
  <c r="GV7" i="7"/>
  <c r="GW11" i="7" l="1"/>
  <c r="GW10" i="7"/>
  <c r="GX8" i="7"/>
  <c r="GW9" i="7"/>
  <c r="GX11" i="7" l="1"/>
  <c r="GY8" i="7"/>
  <c r="GX10" i="7"/>
  <c r="GX9" i="7"/>
  <c r="GX7" i="7"/>
  <c r="GY11" i="7" l="1"/>
  <c r="GY10" i="7"/>
  <c r="GY9" i="7"/>
  <c r="GZ8" i="7"/>
  <c r="GY7" i="7"/>
  <c r="GZ11" i="7" l="1"/>
  <c r="HA8" i="7"/>
  <c r="HA7" i="7" s="1"/>
  <c r="GZ10" i="7"/>
  <c r="GZ9" i="7"/>
  <c r="GZ7" i="7"/>
  <c r="HA9" i="7" l="1"/>
  <c r="HA11" i="7"/>
  <c r="HA10" i="7"/>
  <c r="HB8" i="7"/>
  <c r="HB7" i="7" s="1"/>
  <c r="HB11" i="7" l="1"/>
  <c r="HB10" i="7"/>
  <c r="HB9" i="7"/>
  <c r="HC8" i="7"/>
  <c r="HC7" i="7" s="1"/>
  <c r="HC11" i="7" l="1"/>
  <c r="HC10" i="7"/>
  <c r="HC9" i="7"/>
  <c r="HD8" i="7"/>
  <c r="HD7" i="7" s="1"/>
  <c r="HD11" i="7" l="1"/>
  <c r="HD10" i="7"/>
  <c r="HE8" i="7"/>
  <c r="HD9" i="7"/>
  <c r="HE11" i="7" l="1"/>
  <c r="HE10" i="7"/>
  <c r="HE9" i="7"/>
  <c r="HF8" i="7"/>
  <c r="HF7" i="7" s="1"/>
  <c r="HE7" i="7"/>
  <c r="HF11" i="7" l="1"/>
  <c r="HF10" i="7"/>
  <c r="HG8" i="7"/>
  <c r="HF9" i="7"/>
  <c r="HG11" i="7" l="1"/>
  <c r="HG9" i="7"/>
  <c r="HH8" i="7"/>
  <c r="HG10" i="7"/>
  <c r="HG7" i="7"/>
  <c r="HH11" i="7" l="1"/>
  <c r="HH9" i="7"/>
  <c r="HH10" i="7"/>
  <c r="HI8" i="7"/>
  <c r="HI7" i="7" s="1"/>
  <c r="HH7" i="7"/>
  <c r="HI10" i="7" l="1"/>
  <c r="HI11" i="7"/>
  <c r="HI9" i="7"/>
  <c r="HJ8" i="7"/>
  <c r="HJ7" i="7" s="1"/>
  <c r="HK8" i="7" l="1"/>
  <c r="HJ10" i="7"/>
  <c r="HJ11" i="7"/>
  <c r="HJ9" i="7"/>
  <c r="HK7" i="7"/>
  <c r="HK11" i="7" l="1"/>
  <c r="HK10" i="7"/>
  <c r="HK9" i="7"/>
  <c r="HL8" i="7"/>
  <c r="HL7" i="7" s="1"/>
  <c r="HL11" i="7" l="1"/>
  <c r="HL10" i="7"/>
  <c r="HM8" i="7"/>
  <c r="HL9" i="7"/>
  <c r="HM11" i="7" l="1"/>
  <c r="HM9" i="7"/>
  <c r="HM10" i="7"/>
  <c r="HN8" i="7"/>
  <c r="HN7" i="7" s="1"/>
  <c r="HM7" i="7"/>
  <c r="HN11" i="7" l="1"/>
  <c r="HN10" i="7"/>
  <c r="HO8" i="7"/>
  <c r="HN9" i="7"/>
  <c r="HO11" i="7" l="1"/>
  <c r="HP8" i="7"/>
  <c r="HO10" i="7"/>
  <c r="HO9" i="7"/>
  <c r="HO7" i="7"/>
  <c r="HP11" i="7" l="1"/>
  <c r="HQ8" i="7"/>
  <c r="HQ7" i="7" s="1"/>
  <c r="HP10" i="7"/>
  <c r="HP9" i="7"/>
  <c r="HP7" i="7"/>
  <c r="HQ11" i="7" l="1"/>
  <c r="HQ10" i="7"/>
  <c r="HQ9" i="7"/>
  <c r="HR8" i="7"/>
  <c r="HR7" i="7" s="1"/>
  <c r="HR11" i="7" l="1"/>
  <c r="HR10" i="7"/>
  <c r="HR9" i="7"/>
  <c r="HS8" i="7"/>
  <c r="HS7" i="7" s="1"/>
  <c r="HS11" i="7" l="1"/>
  <c r="HS10" i="7"/>
  <c r="HS9" i="7"/>
  <c r="HT8" i="7"/>
  <c r="HT7" i="7" s="1"/>
  <c r="HT10" i="7" l="1"/>
  <c r="HT11" i="7"/>
  <c r="HT9" i="7"/>
  <c r="HU8" i="7"/>
  <c r="HU7" i="7" s="1"/>
  <c r="HU11" i="7" l="1"/>
  <c r="HU10" i="7"/>
  <c r="HV8" i="7"/>
  <c r="HU9" i="7"/>
  <c r="HV11" i="7" l="1"/>
  <c r="HW8" i="7"/>
  <c r="HW7" i="7" s="1"/>
  <c r="HV10" i="7"/>
  <c r="HV9" i="7"/>
  <c r="HV7" i="7"/>
  <c r="HW11" i="7" l="1"/>
  <c r="HW10" i="7"/>
  <c r="HX8" i="7"/>
  <c r="HW9" i="7"/>
  <c r="HX11" i="7" l="1"/>
  <c r="HX10" i="7"/>
  <c r="HX9" i="7"/>
  <c r="HY8" i="7"/>
  <c r="HY7" i="7" s="1"/>
  <c r="HX7" i="7"/>
  <c r="HY9" i="7" l="1"/>
  <c r="HY11" i="7"/>
  <c r="HY10" i="7"/>
  <c r="HZ8" i="7"/>
  <c r="HZ7" i="7" s="1"/>
  <c r="HZ11" i="7" l="1"/>
  <c r="HZ10" i="7"/>
  <c r="HZ9" i="7"/>
  <c r="IA8" i="7"/>
  <c r="IA7" i="7" s="1"/>
  <c r="IA11" i="7" l="1"/>
  <c r="IA10" i="7"/>
  <c r="IA9" i="7"/>
  <c r="IB8" i="7"/>
  <c r="IB7" i="7" s="1"/>
  <c r="IC8" i="7" l="1"/>
  <c r="IB11" i="7"/>
  <c r="IB10" i="7"/>
  <c r="IB9" i="7"/>
  <c r="IC7" i="7"/>
  <c r="IC11" i="7" l="1"/>
  <c r="IC10" i="7"/>
  <c r="ID8" i="7"/>
  <c r="IC9" i="7"/>
  <c r="ID11" i="7" l="1"/>
  <c r="ID10" i="7"/>
  <c r="ID9" i="7"/>
  <c r="IE8" i="7"/>
  <c r="IE7" i="7" s="1"/>
  <c r="ID7" i="7"/>
  <c r="IE11" i="7" l="1"/>
  <c r="IE9" i="7"/>
  <c r="IE10" i="7"/>
  <c r="IF8" i="7"/>
  <c r="IF11" i="7" l="1"/>
  <c r="IF10" i="7"/>
  <c r="IF9" i="7"/>
  <c r="IG8" i="7"/>
  <c r="IF7" i="7"/>
  <c r="IG10" i="7" l="1"/>
  <c r="IG11" i="7"/>
  <c r="IH8" i="7"/>
  <c r="IG9" i="7"/>
  <c r="IG7" i="7"/>
  <c r="IH11" i="7" l="1"/>
  <c r="II8" i="7"/>
  <c r="II7" i="7" s="1"/>
  <c r="IH9" i="7"/>
  <c r="IH10" i="7"/>
  <c r="IH7" i="7"/>
  <c r="II11" i="7" l="1"/>
  <c r="II10" i="7"/>
  <c r="II9" i="7"/>
  <c r="IJ8" i="7"/>
  <c r="IJ11" i="7" l="1"/>
  <c r="IJ10" i="7"/>
  <c r="IK8" i="7"/>
  <c r="IJ9" i="7"/>
  <c r="IJ7" i="7"/>
  <c r="IK11" i="7" l="1"/>
  <c r="IK9" i="7"/>
  <c r="IK10" i="7"/>
  <c r="IL8" i="7"/>
  <c r="IK7" i="7"/>
  <c r="IL11" i="7" l="1"/>
  <c r="IL10" i="7"/>
  <c r="IL9" i="7"/>
  <c r="IM8" i="7"/>
  <c r="IL7" i="7"/>
  <c r="IM11" i="7" l="1"/>
  <c r="IM10" i="7"/>
  <c r="IM9" i="7"/>
  <c r="IN8" i="7"/>
  <c r="IN7" i="7" s="1"/>
  <c r="IM7" i="7"/>
  <c r="IN11" i="7" l="1"/>
  <c r="IN10" i="7"/>
  <c r="IO8" i="7"/>
  <c r="IN9" i="7"/>
  <c r="IO11" i="7" l="1"/>
  <c r="IO10" i="7"/>
  <c r="IP8" i="7"/>
  <c r="IP7" i="7" s="1"/>
  <c r="IO9" i="7"/>
  <c r="IO7" i="7"/>
  <c r="IP11" i="7" l="1"/>
  <c r="IP10" i="7"/>
  <c r="IP9" i="7"/>
  <c r="IQ8" i="7"/>
  <c r="IQ9" i="7" l="1"/>
  <c r="IQ11" i="7"/>
  <c r="IQ10" i="7"/>
  <c r="IR8" i="7"/>
  <c r="IQ7" i="7"/>
  <c r="IR11" i="7" l="1"/>
  <c r="IS8" i="7"/>
  <c r="IR9" i="7"/>
  <c r="IR10" i="7"/>
  <c r="IR7" i="7"/>
  <c r="IS11" i="7" l="1"/>
  <c r="IS10" i="7"/>
  <c r="IS9" i="7"/>
  <c r="IT8" i="7"/>
  <c r="IT7" i="7" s="1"/>
  <c r="IS7" i="7"/>
  <c r="IT11" i="7" l="1"/>
  <c r="IU8" i="7"/>
  <c r="IT10" i="7"/>
  <c r="IT9" i="7"/>
  <c r="IU11" i="7" l="1"/>
  <c r="IU10" i="7"/>
  <c r="IU9" i="7"/>
  <c r="IV8" i="7"/>
  <c r="IV7" i="7" s="1"/>
  <c r="IU7" i="7"/>
  <c r="IV11" i="7" l="1"/>
  <c r="IV10" i="7"/>
  <c r="IV9" i="7"/>
  <c r="IW8" i="7"/>
  <c r="IW7" i="7" s="1"/>
  <c r="IW11" i="7" l="1"/>
  <c r="IW9" i="7"/>
  <c r="IX8" i="7"/>
  <c r="IW10" i="7"/>
  <c r="IX11" i="7" l="1"/>
  <c r="IX10" i="7"/>
  <c r="IY8" i="7"/>
  <c r="IX9" i="7"/>
  <c r="IX7" i="7"/>
  <c r="IY10" i="7" l="1"/>
  <c r="IY11" i="7"/>
  <c r="IY9" i="7"/>
  <c r="IZ8" i="7"/>
  <c r="IY7" i="7"/>
  <c r="IZ11" i="7" l="1"/>
  <c r="JA8" i="7"/>
  <c r="JA7" i="7" s="1"/>
  <c r="IZ10" i="7"/>
  <c r="IZ9" i="7"/>
  <c r="IZ7" i="7"/>
  <c r="JA11" i="7" l="1"/>
  <c r="JA10" i="7"/>
  <c r="JA9" i="7"/>
  <c r="JB8" i="7"/>
  <c r="JB7" i="7" s="1"/>
  <c r="JB11" i="7" l="1"/>
  <c r="JB10" i="7"/>
  <c r="JB9" i="7"/>
  <c r="JC8" i="7"/>
  <c r="JC11" i="7" l="1"/>
  <c r="JC10" i="7"/>
  <c r="JC9" i="7"/>
  <c r="JD8" i="7"/>
  <c r="JC7" i="7"/>
  <c r="JD11" i="7" l="1"/>
  <c r="JD10" i="7"/>
  <c r="JE8" i="7"/>
  <c r="JD9" i="7"/>
  <c r="JD7" i="7"/>
  <c r="JE11" i="7" l="1"/>
  <c r="JE10" i="7"/>
  <c r="JF8" i="7"/>
  <c r="JE9" i="7"/>
  <c r="JE7" i="7"/>
  <c r="JF11" i="7" l="1"/>
  <c r="JG8" i="7"/>
  <c r="JG7" i="7" s="1"/>
  <c r="JF10" i="7"/>
  <c r="JF9" i="7"/>
  <c r="JF7" i="7"/>
  <c r="JG11" i="7" l="1"/>
  <c r="JG10" i="7"/>
  <c r="JG9" i="7"/>
  <c r="JH8" i="7"/>
  <c r="JH11" i="7" l="1"/>
  <c r="JH10" i="7"/>
  <c r="JH9" i="7"/>
  <c r="JI8" i="7"/>
  <c r="JH7" i="7"/>
  <c r="JI11" i="7" l="1"/>
  <c r="JI9" i="7"/>
  <c r="JI10" i="7"/>
  <c r="JJ8" i="7"/>
  <c r="JI7" i="7"/>
  <c r="JJ11" i="7" l="1"/>
  <c r="JJ10" i="7"/>
  <c r="JJ9" i="7"/>
  <c r="JK8" i="7"/>
  <c r="JJ7" i="7"/>
  <c r="JK10" i="7" l="1"/>
  <c r="JK11" i="7"/>
  <c r="JK9" i="7"/>
  <c r="JL8" i="7"/>
  <c r="JL7" i="7" s="1"/>
  <c r="JK7" i="7"/>
  <c r="JM8" i="7" l="1"/>
  <c r="JL11" i="7"/>
  <c r="JL10" i="7"/>
  <c r="JL9" i="7"/>
  <c r="JM7" i="7"/>
  <c r="JM11" i="7" l="1"/>
  <c r="JM10" i="7"/>
  <c r="JN8" i="7"/>
  <c r="JM9" i="7"/>
  <c r="JN11" i="7" l="1"/>
  <c r="JN10" i="7"/>
  <c r="JN9" i="7"/>
  <c r="JO8" i="7"/>
  <c r="JO7" i="7" s="1"/>
  <c r="JN7" i="7"/>
  <c r="JO11" i="7" l="1"/>
  <c r="JO9" i="7"/>
  <c r="JO10" i="7"/>
  <c r="JP8" i="7"/>
  <c r="JP11" i="7" l="1"/>
  <c r="JP10" i="7"/>
  <c r="JP9" i="7"/>
  <c r="JQ8" i="7"/>
  <c r="JQ7" i="7" s="1"/>
  <c r="JP7" i="7"/>
  <c r="JQ11" i="7" l="1"/>
  <c r="JQ10" i="7"/>
  <c r="JQ9" i="7"/>
  <c r="JR8" i="7"/>
  <c r="JR7" i="7" s="1"/>
  <c r="JR11" i="7" l="1"/>
  <c r="JS8" i="7"/>
  <c r="JR10" i="7"/>
  <c r="JR9" i="7"/>
  <c r="JS11" i="7" l="1"/>
  <c r="JS10" i="7"/>
  <c r="JS9" i="7"/>
  <c r="JT8" i="7"/>
  <c r="JS7" i="7"/>
  <c r="JT11" i="7" l="1"/>
  <c r="JT10" i="7"/>
  <c r="JU8" i="7"/>
  <c r="JU7" i="7" s="1"/>
  <c r="JT9" i="7"/>
  <c r="JT7" i="7"/>
  <c r="JU11" i="7" l="1"/>
  <c r="JU9" i="7"/>
  <c r="JU10" i="7"/>
  <c r="JV8" i="7"/>
  <c r="JV7" i="7" s="1"/>
  <c r="JV10" i="7" l="1"/>
  <c r="JV11" i="7"/>
  <c r="JW8" i="7"/>
  <c r="JV9" i="7"/>
  <c r="JW11" i="7" l="1"/>
  <c r="JW10" i="7"/>
  <c r="JW9" i="7"/>
  <c r="JX8" i="7"/>
  <c r="JX7" i="7" s="1"/>
  <c r="JW7" i="7"/>
  <c r="JX11" i="7" l="1"/>
  <c r="JX10" i="7"/>
  <c r="JY8" i="7"/>
  <c r="JX9" i="7"/>
  <c r="JY11" i="7" l="1"/>
  <c r="JY10" i="7"/>
  <c r="JY9" i="7"/>
  <c r="JZ8" i="7"/>
  <c r="JZ7" i="7" s="1"/>
  <c r="JY7" i="7"/>
  <c r="JZ11" i="7" l="1"/>
  <c r="JZ9" i="7"/>
  <c r="JZ10" i="7"/>
  <c r="KA8" i="7"/>
  <c r="KA9" i="7" l="1"/>
  <c r="KA11" i="7"/>
  <c r="KA10" i="7"/>
  <c r="KB8" i="7"/>
  <c r="KA7" i="7"/>
  <c r="KB11" i="7" l="1"/>
  <c r="KB10" i="7"/>
  <c r="KB9" i="7"/>
  <c r="KC8" i="7"/>
  <c r="KC7" i="7" s="1"/>
  <c r="KB7" i="7"/>
  <c r="KC11" i="7" l="1"/>
  <c r="KC10" i="7"/>
  <c r="KC9" i="7"/>
  <c r="KD8" i="7"/>
  <c r="KD7" i="7" s="1"/>
  <c r="KE8" i="7" l="1"/>
  <c r="KD10" i="7"/>
  <c r="KD11" i="7"/>
  <c r="KD9" i="7"/>
  <c r="KE7" i="7"/>
  <c r="KE11" i="7" l="1"/>
  <c r="KE10" i="7"/>
  <c r="KE9" i="7"/>
  <c r="KF8" i="7"/>
  <c r="KF7" i="7" s="1"/>
  <c r="KF11" i="7" l="1"/>
  <c r="KF10" i="7"/>
  <c r="KF9" i="7"/>
  <c r="KG8" i="7"/>
  <c r="KG11" i="7" l="1"/>
  <c r="KG9" i="7"/>
  <c r="KG10" i="7"/>
  <c r="KH8" i="7"/>
  <c r="KH7" i="7" s="1"/>
  <c r="KG7" i="7"/>
  <c r="KH11" i="7" l="1"/>
  <c r="KH10" i="7"/>
  <c r="KI8" i="7"/>
  <c r="KI7" i="7" s="1"/>
  <c r="KH9" i="7"/>
  <c r="KI11" i="7" l="1"/>
  <c r="KI9" i="7"/>
  <c r="KI10" i="7"/>
  <c r="KJ8" i="7"/>
  <c r="KJ11" i="7" l="1"/>
  <c r="KK8" i="7"/>
  <c r="KK7" i="7" s="1"/>
  <c r="KJ10" i="7"/>
  <c r="KJ9" i="7"/>
  <c r="KJ7" i="7"/>
  <c r="KK11" i="7" l="1"/>
  <c r="KK10" i="7"/>
  <c r="KK9" i="7"/>
  <c r="KL8" i="7"/>
  <c r="KL11" i="7" l="1"/>
  <c r="KL10" i="7"/>
  <c r="KL9" i="7"/>
  <c r="KM8" i="7"/>
  <c r="KL7" i="7"/>
  <c r="KM11" i="7" l="1"/>
  <c r="KM10" i="7"/>
  <c r="KM9" i="7"/>
  <c r="KN8" i="7"/>
  <c r="KN7" i="7" s="1"/>
  <c r="KM7" i="7"/>
  <c r="KN11" i="7" l="1"/>
  <c r="KN10" i="7"/>
  <c r="KN9" i="7"/>
  <c r="KO8" i="7"/>
  <c r="KO7" i="7" s="1"/>
  <c r="KO11" i="7" l="1"/>
  <c r="KO10" i="7"/>
  <c r="KO9" i="7"/>
  <c r="KP8" i="7"/>
  <c r="KP11" i="7" l="1"/>
  <c r="KQ8" i="7"/>
  <c r="KQ7" i="7" s="1"/>
  <c r="KP10" i="7"/>
  <c r="KP9" i="7"/>
  <c r="KP7" i="7"/>
  <c r="KQ11" i="7" l="1"/>
  <c r="KQ10" i="7"/>
  <c r="KQ9" i="7"/>
  <c r="KR8" i="7"/>
  <c r="KR7" i="7" s="1"/>
  <c r="KR11" i="7" l="1"/>
  <c r="KR9" i="7"/>
  <c r="KR10" i="7"/>
  <c r="KS8" i="7"/>
  <c r="KS7" i="7" s="1"/>
  <c r="KS9" i="7" l="1"/>
  <c r="KS10" i="7"/>
  <c r="KS11" i="7"/>
  <c r="KT8" i="7"/>
  <c r="KT11" i="7" l="1"/>
  <c r="KT10" i="7"/>
  <c r="KU8" i="7"/>
  <c r="KT9" i="7"/>
  <c r="KT7" i="7"/>
  <c r="KU11" i="7" l="1"/>
  <c r="KU9" i="7"/>
  <c r="KU10" i="7"/>
  <c r="KV8" i="7"/>
  <c r="KV7" i="7" s="1"/>
  <c r="KU7" i="7"/>
  <c r="KV11" i="7" l="1"/>
  <c r="KW8" i="7"/>
  <c r="KV10" i="7"/>
  <c r="KV9" i="7"/>
  <c r="KW11" i="7" l="1"/>
  <c r="KW10" i="7"/>
  <c r="KW9" i="7"/>
  <c r="KX8" i="7"/>
  <c r="KW7" i="7"/>
  <c r="KX11" i="7" l="1"/>
  <c r="KX9" i="7"/>
  <c r="KX10" i="7"/>
  <c r="KY8" i="7"/>
  <c r="KX7" i="7"/>
  <c r="KY11" i="7" l="1"/>
  <c r="KY9" i="7"/>
  <c r="KY10" i="7"/>
  <c r="KZ8" i="7"/>
  <c r="KZ7" i="7" s="1"/>
  <c r="KY7" i="7"/>
  <c r="KZ11" i="7" l="1"/>
  <c r="KZ10" i="7"/>
  <c r="KZ9" i="7"/>
  <c r="LA8" i="7"/>
  <c r="LA10" i="7" l="1"/>
  <c r="LA11" i="7"/>
  <c r="LB8" i="7"/>
  <c r="LB7" i="7" s="1"/>
  <c r="LA9" i="7"/>
  <c r="LA7" i="7"/>
  <c r="LB11" i="7" l="1"/>
  <c r="LC8" i="7"/>
  <c r="LB10" i="7"/>
  <c r="LB9" i="7"/>
  <c r="LC11" i="7" l="1"/>
  <c r="LC10" i="7"/>
  <c r="LC9" i="7"/>
  <c r="LD8" i="7"/>
  <c r="LC7" i="7"/>
  <c r="LD11" i="7" l="1"/>
  <c r="LD9" i="7"/>
  <c r="LD10" i="7"/>
  <c r="LE8" i="7"/>
  <c r="LD7" i="7"/>
  <c r="LE11" i="7" l="1"/>
  <c r="LE9" i="7"/>
  <c r="LE10" i="7"/>
  <c r="LF8" i="7"/>
  <c r="LF7" i="7" s="1"/>
  <c r="LE7" i="7"/>
  <c r="LF11" i="7" l="1"/>
  <c r="LF10" i="7"/>
  <c r="LF9" i="7"/>
  <c r="LG8" i="7"/>
  <c r="LG7" i="7" s="1"/>
  <c r="LG11" i="7" l="1"/>
  <c r="LG10" i="7"/>
  <c r="LG9" i="7"/>
  <c r="LH8" i="7"/>
  <c r="LH7" i="7" s="1"/>
  <c r="LH11" i="7" l="1"/>
  <c r="LH10" i="7"/>
  <c r="LI8" i="7"/>
  <c r="LH9" i="7"/>
  <c r="LI11" i="7" l="1"/>
  <c r="LI10" i="7"/>
  <c r="LI9" i="7"/>
  <c r="LJ8" i="7"/>
  <c r="LI7" i="7"/>
  <c r="LJ11" i="7" l="1"/>
  <c r="LJ9" i="7"/>
  <c r="LJ10" i="7"/>
  <c r="LK8" i="7"/>
  <c r="LK7" i="7" s="1"/>
  <c r="LJ7" i="7"/>
  <c r="LK11" i="7" l="1"/>
  <c r="LK9" i="7"/>
  <c r="LK10" i="7"/>
  <c r="LL8" i="7"/>
  <c r="LL11" i="7" l="1"/>
  <c r="LL10" i="7"/>
  <c r="LM8" i="7"/>
  <c r="LL9" i="7"/>
  <c r="LL7" i="7"/>
  <c r="LM10" i="7" l="1"/>
  <c r="LM11" i="7"/>
  <c r="LM9" i="7"/>
  <c r="LN8" i="7"/>
  <c r="LM7" i="7"/>
  <c r="LO8" i="7" l="1"/>
  <c r="LO7" i="7" s="1"/>
  <c r="LN10" i="7"/>
  <c r="LN11" i="7"/>
  <c r="LN9" i="7"/>
  <c r="LN7" i="7"/>
  <c r="LO11" i="7" l="1"/>
  <c r="LO10" i="7"/>
  <c r="LO9" i="7"/>
  <c r="LP8" i="7"/>
  <c r="LP7" i="7" s="1"/>
  <c r="LP11" i="7" l="1"/>
  <c r="LP10" i="7"/>
  <c r="LP9" i="7"/>
  <c r="LQ8" i="7"/>
  <c r="LQ11" i="7" l="1"/>
  <c r="LQ9" i="7"/>
  <c r="LQ10" i="7"/>
  <c r="LR8" i="7"/>
  <c r="LQ7" i="7"/>
  <c r="LR11" i="7" l="1"/>
  <c r="LR10" i="7"/>
  <c r="LS8" i="7"/>
  <c r="LS7" i="7" s="1"/>
  <c r="LR9" i="7"/>
  <c r="LR7" i="7"/>
  <c r="LS11" i="7" l="1"/>
  <c r="LS10" i="7"/>
  <c r="LS9" i="7"/>
  <c r="LT8" i="7"/>
  <c r="LT11" i="7" l="1"/>
  <c r="LU8" i="7"/>
  <c r="LT10" i="7"/>
  <c r="LT9" i="7"/>
  <c r="LT7" i="7"/>
  <c r="LU11" i="7" l="1"/>
  <c r="LU10" i="7"/>
  <c r="LU9" i="7"/>
  <c r="LV8" i="7"/>
  <c r="LV7" i="7" s="1"/>
  <c r="LU7" i="7"/>
  <c r="LV11" i="7" l="1"/>
  <c r="LV10" i="7"/>
  <c r="LV9" i="7"/>
  <c r="LW8" i="7"/>
  <c r="LW11" i="7" l="1"/>
  <c r="LW10" i="7"/>
  <c r="LW9" i="7"/>
  <c r="LX8" i="7"/>
  <c r="LW7" i="7"/>
  <c r="LX11" i="7" l="1"/>
  <c r="LX10" i="7"/>
  <c r="LX9" i="7"/>
  <c r="LY8" i="7"/>
  <c r="LY7" i="7" s="1"/>
  <c r="LX7" i="7"/>
  <c r="LY11" i="7" l="1"/>
  <c r="LY10" i="7"/>
  <c r="LY9" i="7"/>
  <c r="LZ8" i="7"/>
  <c r="LZ11" i="7" l="1"/>
  <c r="MA8" i="7"/>
  <c r="LZ10" i="7"/>
  <c r="LZ9" i="7"/>
  <c r="LZ7" i="7"/>
  <c r="MA11" i="7" l="1"/>
  <c r="MA10" i="7"/>
  <c r="MA9" i="7"/>
  <c r="MB8" i="7"/>
  <c r="MB7" i="7" s="1"/>
  <c r="MA7" i="7"/>
  <c r="MB11" i="7" l="1"/>
  <c r="MB9" i="7"/>
  <c r="MB10" i="7"/>
  <c r="MC8" i="7"/>
  <c r="MC7" i="7" s="1"/>
  <c r="MC9" i="7" l="1"/>
  <c r="MC11" i="7"/>
  <c r="MC10" i="7"/>
  <c r="MD8" i="7"/>
  <c r="MD7" i="7" s="1"/>
  <c r="MD11" i="7" l="1"/>
  <c r="MD10" i="7"/>
  <c r="MD9" i="7"/>
  <c r="ME8" i="7"/>
  <c r="ME7" i="7" s="1"/>
  <c r="ME11" i="7" l="1"/>
  <c r="ME10" i="7"/>
  <c r="ME9" i="7"/>
  <c r="MF8" i="7"/>
  <c r="MG8" i="7" l="1"/>
  <c r="MG7" i="7" s="1"/>
  <c r="MF10" i="7"/>
  <c r="MF11" i="7"/>
  <c r="MF9" i="7"/>
  <c r="MF7" i="7"/>
  <c r="MG11" i="7" l="1"/>
  <c r="MG10" i="7"/>
  <c r="MG9" i="7"/>
  <c r="MH8" i="7"/>
  <c r="MH11" i="7" l="1"/>
  <c r="MH9" i="7"/>
  <c r="MH10" i="7"/>
  <c r="MI8" i="7"/>
  <c r="MI7" i="7" s="1"/>
  <c r="MH7" i="7"/>
  <c r="MI11" i="7" l="1"/>
  <c r="MI9" i="7"/>
  <c r="MI10" i="7"/>
  <c r="MJ8" i="7"/>
  <c r="MJ11" i="7" l="1"/>
  <c r="MJ10" i="7"/>
  <c r="MJ9" i="7"/>
  <c r="MK8" i="7"/>
  <c r="MK7" i="7" s="1"/>
  <c r="MJ7" i="7"/>
  <c r="MK10" i="7" l="1"/>
  <c r="MK11" i="7"/>
  <c r="MK9" i="7"/>
  <c r="ML8" i="7"/>
  <c r="ML11" i="7" l="1"/>
  <c r="MM8" i="7"/>
  <c r="ML9" i="7"/>
  <c r="ML10" i="7"/>
  <c r="ML7" i="7"/>
  <c r="MM11" i="7" l="1"/>
  <c r="MM10" i="7"/>
  <c r="MM9" i="7"/>
  <c r="MN8" i="7"/>
  <c r="MN7" i="7" s="1"/>
  <c r="MM7" i="7"/>
  <c r="MN11" i="7" l="1"/>
  <c r="MN9" i="7"/>
  <c r="MN10" i="7"/>
  <c r="MO8" i="7"/>
  <c r="MO11" i="7" l="1"/>
  <c r="MO9" i="7"/>
  <c r="MP8" i="7"/>
  <c r="MO10" i="7"/>
  <c r="MO7" i="7"/>
  <c r="MP11" i="7" l="1"/>
  <c r="MP10" i="7"/>
  <c r="MP9" i="7"/>
  <c r="MQ8" i="7"/>
  <c r="MP7" i="7"/>
  <c r="MQ11" i="7" l="1"/>
  <c r="MQ10" i="7"/>
  <c r="MQ9" i="7"/>
  <c r="MR8" i="7"/>
  <c r="MQ7" i="7"/>
  <c r="MR11" i="7" l="1"/>
  <c r="MR10" i="7"/>
  <c r="MS8" i="7"/>
  <c r="MS7" i="7" s="1"/>
  <c r="MR9" i="7"/>
  <c r="MR7" i="7"/>
  <c r="MS11" i="7" l="1"/>
  <c r="MS10" i="7"/>
  <c r="MS9" i="7"/>
  <c r="MT8" i="7"/>
  <c r="MT11" i="7" l="1"/>
  <c r="MT9" i="7"/>
  <c r="MT10" i="7"/>
  <c r="MU8" i="7"/>
  <c r="MT7" i="7"/>
  <c r="MU9" i="7" l="1"/>
  <c r="MU10" i="7"/>
  <c r="MU11" i="7"/>
  <c r="MV8" i="7"/>
  <c r="MU7" i="7"/>
  <c r="MV11" i="7" l="1"/>
  <c r="MV10" i="7"/>
  <c r="MV9" i="7"/>
  <c r="MW8" i="7"/>
  <c r="MW7" i="7" s="1"/>
  <c r="MV7" i="7"/>
  <c r="MW11" i="7" l="1"/>
  <c r="MW10" i="7"/>
  <c r="MW9" i="7"/>
  <c r="MX8" i="7"/>
  <c r="MX7" i="7" s="1"/>
  <c r="MX11" i="7" l="1"/>
  <c r="MY8" i="7"/>
  <c r="MY7" i="7" s="1"/>
  <c r="MX10" i="7"/>
  <c r="MX9" i="7"/>
  <c r="MY11" i="7" l="1"/>
  <c r="MY10" i="7"/>
  <c r="MY9" i="7"/>
  <c r="MZ8" i="7"/>
  <c r="MZ11" i="7" l="1"/>
  <c r="MZ10" i="7"/>
  <c r="MZ9" i="7"/>
  <c r="NA8" i="7"/>
  <c r="NA7" i="7" s="1"/>
  <c r="MZ7" i="7"/>
  <c r="NA11" i="7" l="1"/>
  <c r="NA9" i="7"/>
  <c r="NA10" i="7"/>
  <c r="NB8" i="7"/>
  <c r="NB11" i="7" l="1"/>
  <c r="NB10" i="7"/>
  <c r="NC8" i="7"/>
  <c r="NC7" i="7" s="1"/>
  <c r="NB9" i="7"/>
  <c r="NB7" i="7"/>
  <c r="NC10" i="7" l="1"/>
  <c r="NC11" i="7"/>
  <c r="NC9" i="7"/>
  <c r="ND8" i="7"/>
  <c r="ND11" i="7" l="1"/>
  <c r="NE8" i="7"/>
  <c r="NE7" i="7" s="1"/>
  <c r="ND10" i="7"/>
  <c r="ND9" i="7"/>
  <c r="ND7" i="7"/>
  <c r="NE11" i="7" l="1"/>
  <c r="NE10" i="7"/>
  <c r="NF8" i="7"/>
  <c r="NE9" i="7"/>
  <c r="NF11" i="7" l="1"/>
  <c r="NF10" i="7"/>
  <c r="NF9" i="7"/>
  <c r="NG8" i="7"/>
  <c r="NG7" i="7" s="1"/>
  <c r="NF7" i="7"/>
  <c r="NG11" i="7" l="1"/>
  <c r="NG10" i="7"/>
  <c r="NG9" i="7"/>
  <c r="NH8" i="7"/>
  <c r="NH11" i="7" l="1"/>
  <c r="NH9" i="7"/>
  <c r="NH10" i="7"/>
  <c r="NI8" i="7"/>
  <c r="NI7" i="7" s="1"/>
  <c r="NH7" i="7"/>
  <c r="NI11" i="7" l="1"/>
  <c r="NI10" i="7"/>
  <c r="NI9" i="7"/>
  <c r="NJ8" i="7"/>
  <c r="NJ11" i="7" l="1"/>
  <c r="NK8" i="7"/>
  <c r="NK7" i="7" s="1"/>
  <c r="NJ10" i="7"/>
  <c r="NJ9" i="7"/>
  <c r="NJ7" i="7"/>
  <c r="NK11" i="7" l="1"/>
  <c r="NK10" i="7"/>
  <c r="NK9" i="7"/>
  <c r="NL8" i="7"/>
  <c r="NL7" i="7" s="1"/>
  <c r="NL11" i="7" l="1"/>
  <c r="NL9" i="7"/>
  <c r="NL10" i="7"/>
  <c r="NM8" i="7"/>
  <c r="NM11" i="7" l="1"/>
  <c r="NM9" i="7"/>
  <c r="NM10" i="7"/>
  <c r="NN8" i="7"/>
  <c r="NN7" i="7" s="1"/>
  <c r="NM7" i="7"/>
  <c r="NN11" i="7" l="1"/>
  <c r="NN10" i="7"/>
  <c r="NO8" i="7"/>
  <c r="NN9" i="7"/>
  <c r="NO11" i="7" l="1"/>
  <c r="NO10" i="7"/>
  <c r="NO9" i="7"/>
  <c r="NP8" i="7"/>
  <c r="NO7" i="7"/>
  <c r="NQ8" i="7" l="1"/>
  <c r="NP11" i="7"/>
  <c r="NP10" i="7"/>
  <c r="NP9" i="7"/>
  <c r="NQ7" i="7"/>
  <c r="NP7" i="7"/>
  <c r="NQ11" i="7" l="1"/>
  <c r="NQ10" i="7"/>
  <c r="NQ9" i="7"/>
  <c r="NR8" i="7"/>
  <c r="NR11" i="7" l="1"/>
  <c r="NR9" i="7"/>
  <c r="NR10" i="7"/>
  <c r="NS8" i="7"/>
  <c r="NR7" i="7"/>
  <c r="NS11" i="7" l="1"/>
  <c r="NS9" i="7"/>
  <c r="NS10" i="7"/>
  <c r="NT8" i="7"/>
  <c r="NS7" i="7"/>
  <c r="NT11" i="7" l="1"/>
  <c r="NT10" i="7"/>
  <c r="NT9" i="7"/>
  <c r="NU8" i="7"/>
  <c r="NU7" i="7" s="1"/>
  <c r="NT7" i="7"/>
  <c r="NU11" i="7" l="1"/>
  <c r="NU10" i="7"/>
  <c r="NU9" i="7"/>
  <c r="NV8" i="7"/>
  <c r="NV11" i="7" l="1"/>
  <c r="NW8" i="7"/>
  <c r="NV9" i="7"/>
  <c r="NV10" i="7"/>
  <c r="NV7" i="7"/>
  <c r="NW11" i="7" l="1"/>
  <c r="NW10" i="7"/>
  <c r="NX8" i="7"/>
  <c r="NX7" i="7" s="1"/>
  <c r="NW9" i="7"/>
  <c r="NW7" i="7"/>
  <c r="NX11" i="7" l="1"/>
  <c r="NX9" i="7"/>
  <c r="NX10" i="7"/>
  <c r="NY8" i="7"/>
  <c r="NY11" i="7" l="1"/>
  <c r="NY9" i="7"/>
  <c r="NY10" i="7"/>
  <c r="NZ8" i="7"/>
  <c r="NZ7" i="7" s="1"/>
  <c r="NY7" i="7"/>
  <c r="NZ10" i="7" l="1"/>
  <c r="NZ11" i="7"/>
  <c r="NZ9" i="7"/>
  <c r="OA8" i="7"/>
  <c r="OA7" i="7" s="1"/>
  <c r="OA11" i="7" l="1"/>
  <c r="OA10" i="7"/>
  <c r="OA9" i="7"/>
  <c r="OB8" i="7"/>
  <c r="OB11" i="7" l="1"/>
  <c r="OB10" i="7"/>
  <c r="OC8" i="7"/>
  <c r="OB9" i="7"/>
  <c r="OB7" i="7"/>
  <c r="OC11" i="7" l="1"/>
  <c r="OC10" i="7"/>
  <c r="OC9" i="7"/>
  <c r="OD8" i="7"/>
  <c r="OC7" i="7"/>
  <c r="OD11" i="7" l="1"/>
  <c r="OD9" i="7"/>
  <c r="OD10" i="7"/>
  <c r="OE8" i="7"/>
  <c r="OD7" i="7"/>
  <c r="OE9" i="7" l="1"/>
  <c r="OE11" i="7"/>
  <c r="OE10" i="7"/>
  <c r="OF8" i="7"/>
  <c r="OE7" i="7"/>
  <c r="OF11" i="7" l="1"/>
  <c r="OF10" i="7"/>
  <c r="OG8" i="7"/>
  <c r="OF9" i="7"/>
  <c r="OF7" i="7"/>
  <c r="OG11" i="7" l="1"/>
  <c r="OG10" i="7"/>
  <c r="OG9" i="7"/>
  <c r="OH8" i="7"/>
  <c r="OH7" i="7" s="1"/>
  <c r="OG7" i="7"/>
  <c r="OI8" i="7" l="1"/>
  <c r="OH10" i="7"/>
  <c r="OH11" i="7"/>
  <c r="OH9" i="7"/>
  <c r="OI7" i="7"/>
  <c r="OI11" i="7" l="1"/>
  <c r="OI10" i="7"/>
  <c r="OI9" i="7"/>
  <c r="OJ8" i="7"/>
  <c r="OJ11" i="7" l="1"/>
  <c r="OJ10" i="7"/>
  <c r="OJ9" i="7"/>
  <c r="OK8" i="7"/>
  <c r="OK7" i="7" s="1"/>
  <c r="OJ7" i="7"/>
  <c r="OK11" i="7" l="1"/>
  <c r="OK9" i="7"/>
  <c r="OK10" i="7"/>
  <c r="OL8" i="7"/>
  <c r="OL7" i="7" s="1"/>
  <c r="OL11" i="7" l="1"/>
  <c r="OL10" i="7"/>
  <c r="OM8" i="7"/>
  <c r="OL9" i="7"/>
  <c r="OM11" i="7" l="1"/>
  <c r="OM10" i="7"/>
  <c r="ON8" i="7"/>
  <c r="OM9" i="7"/>
  <c r="OM7" i="7"/>
  <c r="ON11" i="7" l="1"/>
  <c r="OO8" i="7"/>
  <c r="OO7" i="7" s="1"/>
  <c r="ON10" i="7"/>
  <c r="ON9" i="7"/>
  <c r="ON7" i="7"/>
  <c r="OO11" i="7" l="1"/>
  <c r="OO10" i="7"/>
  <c r="OP8" i="7"/>
  <c r="OO9" i="7"/>
  <c r="OP11" i="7" l="1"/>
  <c r="OP10" i="7"/>
  <c r="OP9" i="7"/>
  <c r="OQ8" i="7"/>
  <c r="OP7" i="7"/>
  <c r="OQ11" i="7" l="1"/>
  <c r="OQ10" i="7"/>
  <c r="OQ9" i="7"/>
  <c r="OR8" i="7"/>
  <c r="OR7" i="7" s="1"/>
  <c r="OQ7" i="7"/>
  <c r="OR11" i="7" l="1"/>
  <c r="OR10" i="7"/>
  <c r="OR9" i="7"/>
  <c r="OS8" i="7"/>
  <c r="OS7" i="7" s="1"/>
  <c r="OS11" i="7" l="1"/>
  <c r="OS10" i="7"/>
  <c r="OS9" i="7"/>
  <c r="OT8" i="7"/>
  <c r="OT11" i="7" l="1"/>
  <c r="OU8" i="7"/>
  <c r="OU7" i="7" s="1"/>
  <c r="OT10" i="7"/>
  <c r="OT9" i="7"/>
  <c r="OT7" i="7"/>
  <c r="OU11" i="7" l="1"/>
  <c r="OU10" i="7"/>
  <c r="OU9" i="7"/>
  <c r="OV8" i="7"/>
  <c r="OV7" i="7" s="1"/>
  <c r="OV11" i="7" l="1"/>
  <c r="OV9" i="7"/>
  <c r="OV10" i="7"/>
  <c r="OW8" i="7"/>
  <c r="OW9" i="7" l="1"/>
  <c r="OW10" i="7"/>
  <c r="OW11" i="7"/>
  <c r="OX8" i="7"/>
  <c r="OW7" i="7"/>
  <c r="OX11" i="7" l="1"/>
  <c r="OX10" i="7"/>
  <c r="OX9" i="7"/>
  <c r="OY8" i="7"/>
  <c r="OY7" i="7" s="1"/>
  <c r="OX7" i="7"/>
  <c r="OY11" i="7" l="1"/>
  <c r="OY9" i="7"/>
  <c r="OY10" i="7"/>
  <c r="OZ8" i="7"/>
  <c r="OZ11" i="7" l="1"/>
  <c r="PA8" i="7"/>
  <c r="PA7" i="7" s="1"/>
  <c r="OZ10" i="7"/>
  <c r="OZ9" i="7"/>
  <c r="OZ7" i="7"/>
  <c r="PA11" i="7" l="1"/>
  <c r="PA10" i="7"/>
  <c r="PA9" i="7"/>
  <c r="PB8" i="7"/>
  <c r="PB11" i="7" l="1"/>
  <c r="PB9" i="7"/>
  <c r="PC8" i="7"/>
  <c r="PB10" i="7"/>
  <c r="PB7" i="7"/>
  <c r="PC11" i="7" l="1"/>
  <c r="PC9" i="7"/>
  <c r="PC10" i="7"/>
  <c r="PD8" i="7"/>
  <c r="PC7" i="7"/>
  <c r="PD11" i="7" l="1"/>
  <c r="PD10" i="7"/>
  <c r="PD9" i="7"/>
  <c r="PE8" i="7"/>
  <c r="PE7" i="7" s="1"/>
  <c r="PD7" i="7"/>
  <c r="PE10" i="7" l="1"/>
  <c r="PE11" i="7"/>
  <c r="PF8" i="7"/>
  <c r="PF7" i="7" s="1"/>
  <c r="PE9" i="7"/>
  <c r="PF11" i="7" l="1"/>
  <c r="PG8" i="7"/>
  <c r="PF10" i="7"/>
  <c r="PF9" i="7"/>
  <c r="PG11" i="7" l="1"/>
  <c r="PG10" i="7"/>
  <c r="PG9" i="7"/>
  <c r="PH8" i="7"/>
  <c r="PH7" i="7" s="1"/>
  <c r="PG7" i="7"/>
  <c r="PH11" i="7" l="1"/>
  <c r="PH9" i="7"/>
  <c r="PH10" i="7"/>
  <c r="PI8" i="7"/>
  <c r="PI11" i="7" l="1"/>
  <c r="PI9" i="7"/>
  <c r="PJ8" i="7"/>
  <c r="PI10" i="7"/>
  <c r="PI7" i="7"/>
  <c r="PJ11" i="7" l="1"/>
  <c r="PJ10" i="7"/>
  <c r="PJ9" i="7"/>
  <c r="PK8" i="7"/>
  <c r="PK7" i="7" s="1"/>
  <c r="PJ7" i="7"/>
  <c r="PK11" i="7" l="1"/>
  <c r="PK10" i="7"/>
  <c r="PK9" i="7"/>
  <c r="PL8" i="7"/>
  <c r="PL11" i="7" l="1"/>
  <c r="PL10" i="7"/>
  <c r="PM8" i="7"/>
  <c r="PM7" i="7" s="1"/>
  <c r="PL9" i="7"/>
  <c r="PL7" i="7"/>
  <c r="PM11" i="7" l="1"/>
  <c r="PM10" i="7"/>
  <c r="PM9" i="7"/>
  <c r="PN8" i="7"/>
  <c r="PN11" i="7" l="1"/>
  <c r="PN9" i="7"/>
  <c r="PN10" i="7"/>
  <c r="PO8" i="7"/>
  <c r="PO7" i="7" s="1"/>
  <c r="PN7" i="7"/>
  <c r="PO11" i="7" l="1"/>
  <c r="PO9" i="7"/>
  <c r="PO10" i="7"/>
  <c r="PP8" i="7"/>
  <c r="PP11" i="7" l="1"/>
  <c r="PP10" i="7"/>
  <c r="PP9" i="7"/>
  <c r="PQ8" i="7"/>
  <c r="PQ7" i="7" s="1"/>
  <c r="PP7" i="7"/>
  <c r="PQ10" i="7" l="1"/>
  <c r="PQ11" i="7"/>
  <c r="PQ9" i="7"/>
  <c r="PR8" i="7"/>
  <c r="PS8" i="7" l="1"/>
  <c r="PR10" i="7"/>
  <c r="PR11" i="7"/>
  <c r="PR9" i="7"/>
  <c r="PS7" i="7"/>
  <c r="PR7" i="7"/>
  <c r="PS11" i="7" l="1"/>
  <c r="PS10" i="7"/>
  <c r="PS9" i="7"/>
  <c r="PT8" i="7"/>
  <c r="PT7" i="7" s="1"/>
  <c r="PT11" i="7" l="1"/>
  <c r="PT10" i="7"/>
  <c r="PT9" i="7"/>
  <c r="PU8" i="7"/>
  <c r="PU7" i="7" s="1"/>
  <c r="PU11" i="7" l="1"/>
  <c r="PU9" i="7"/>
  <c r="PU10" i="7"/>
  <c r="PV8" i="7"/>
  <c r="PV11" i="7" l="1"/>
  <c r="PV10" i="7"/>
  <c r="PW8" i="7"/>
  <c r="PW7" i="7" s="1"/>
  <c r="PV9" i="7"/>
  <c r="PV7" i="7"/>
  <c r="PW11" i="7" l="1"/>
  <c r="PW10" i="7"/>
  <c r="PX8" i="7"/>
  <c r="PW9" i="7"/>
  <c r="PX11" i="7" l="1"/>
  <c r="PY8" i="7"/>
  <c r="PX10" i="7"/>
  <c r="PX9" i="7"/>
  <c r="PX7" i="7"/>
  <c r="PY11" i="7" l="1"/>
  <c r="PY10" i="7"/>
  <c r="PY9" i="7"/>
  <c r="PZ8" i="7"/>
  <c r="PZ7" i="7" s="1"/>
  <c r="PY7" i="7"/>
  <c r="PZ11" i="7" l="1"/>
  <c r="PZ10" i="7"/>
  <c r="PZ9" i="7"/>
  <c r="QA8" i="7"/>
  <c r="QA11" i="7" l="1"/>
  <c r="QA10" i="7"/>
  <c r="QA9" i="7"/>
  <c r="QB8" i="7"/>
  <c r="QA7" i="7"/>
  <c r="QB10" i="7" l="1"/>
  <c r="QB11" i="7"/>
  <c r="QB9" i="7"/>
  <c r="QC8" i="7"/>
  <c r="QB7" i="7"/>
  <c r="QC11" i="7" l="1"/>
  <c r="QC10" i="7"/>
  <c r="QC9" i="7"/>
  <c r="QD8" i="7"/>
  <c r="QC7" i="7"/>
  <c r="QD11" i="7" l="1"/>
  <c r="QE8" i="7"/>
  <c r="QD9" i="7"/>
  <c r="QD10" i="7"/>
  <c r="QD7" i="7"/>
  <c r="QE11" i="7" l="1"/>
  <c r="QE10" i="7"/>
  <c r="QE9" i="7"/>
  <c r="QF8" i="7"/>
  <c r="QF7" i="7" s="1"/>
  <c r="QE7" i="7"/>
  <c r="QF11" i="7" l="1"/>
  <c r="QF9" i="7"/>
  <c r="QF10" i="7"/>
  <c r="QG8" i="7"/>
  <c r="QG9" i="7" l="1"/>
  <c r="QG11" i="7"/>
  <c r="QG10" i="7"/>
  <c r="QH8" i="7"/>
  <c r="QG7" i="7"/>
  <c r="QH11" i="7" l="1"/>
  <c r="QH10" i="7"/>
  <c r="QH9" i="7"/>
  <c r="QI8" i="7"/>
  <c r="QI7" i="7" s="1"/>
  <c r="QH7" i="7"/>
  <c r="QI11" i="7" l="1"/>
  <c r="QI9" i="7"/>
  <c r="QI10" i="7"/>
  <c r="QJ8" i="7"/>
  <c r="QK8" i="7" l="1"/>
  <c r="QK7" i="7" s="1"/>
  <c r="QJ11" i="7"/>
  <c r="QJ10" i="7"/>
  <c r="QJ9" i="7"/>
  <c r="QJ7" i="7"/>
  <c r="QK11" i="7" l="1"/>
  <c r="QK10" i="7"/>
  <c r="QK9" i="7"/>
  <c r="QL8" i="7"/>
  <c r="QL7" i="7" s="1"/>
  <c r="QL11" i="7" l="1"/>
  <c r="QL9" i="7"/>
  <c r="QL10" i="7"/>
  <c r="QM8" i="7"/>
  <c r="QM7" i="7" s="1"/>
  <c r="QM11" i="7" l="1"/>
  <c r="QM9" i="7"/>
  <c r="QM10" i="7"/>
  <c r="QN8" i="7"/>
  <c r="QN11" i="7" l="1"/>
  <c r="QN10" i="7"/>
  <c r="QO8" i="7"/>
  <c r="QN9" i="7"/>
  <c r="QN7" i="7"/>
  <c r="QO9" i="7" l="1"/>
  <c r="QO10" i="7"/>
  <c r="QO11" i="7"/>
  <c r="QP8" i="7"/>
  <c r="QP7" i="7" s="1"/>
  <c r="QO7" i="7"/>
  <c r="QP11" i="7" l="1"/>
  <c r="QQ8" i="7"/>
  <c r="QP10" i="7"/>
  <c r="QP9" i="7"/>
  <c r="QQ11" i="7" l="1"/>
  <c r="QQ10" i="7"/>
  <c r="QQ9" i="7"/>
  <c r="QR8" i="7"/>
  <c r="QQ7" i="7"/>
  <c r="QR11" i="7" l="1"/>
  <c r="QR10" i="7"/>
  <c r="QS8" i="7"/>
  <c r="QS7" i="7" s="1"/>
  <c r="QR9" i="7"/>
  <c r="QR7" i="7"/>
  <c r="QS11" i="7" l="1"/>
  <c r="QS9" i="7"/>
  <c r="QS10" i="7"/>
  <c r="QT8" i="7"/>
  <c r="QT7" i="7" s="1"/>
  <c r="QT11" i="7" l="1"/>
  <c r="QT9" i="7"/>
  <c r="QT10" i="7"/>
  <c r="QU8" i="7"/>
  <c r="QU7" i="7" s="1"/>
  <c r="QU11" i="7" l="1"/>
  <c r="QU9" i="7"/>
  <c r="QU10" i="7"/>
  <c r="QV8" i="7"/>
  <c r="QV11" i="7" l="1"/>
  <c r="QV10" i="7"/>
  <c r="QW8" i="7"/>
  <c r="QV9" i="7"/>
  <c r="QV7" i="7"/>
  <c r="QW11" i="7" l="1"/>
  <c r="QW10" i="7"/>
  <c r="QW9" i="7"/>
  <c r="QX8" i="7"/>
  <c r="QW7" i="7"/>
  <c r="QX11" i="7" l="1"/>
  <c r="QX10" i="7"/>
  <c r="QX9" i="7"/>
  <c r="QY8" i="7"/>
  <c r="QY7" i="7" s="1"/>
  <c r="QX7" i="7"/>
  <c r="QY11" i="7" l="1"/>
  <c r="QY10" i="7"/>
  <c r="QZ8" i="7"/>
  <c r="QY9" i="7"/>
  <c r="QZ11" i="7" l="1"/>
  <c r="QZ9" i="7"/>
  <c r="QZ10" i="7"/>
  <c r="RA8" i="7"/>
  <c r="RA7" i="7" s="1"/>
  <c r="QZ7" i="7"/>
  <c r="RA9" i="7" l="1"/>
  <c r="RA11" i="7"/>
  <c r="RA10" i="7"/>
  <c r="RB8" i="7"/>
  <c r="RB7" i="7" s="1"/>
  <c r="RB11" i="7" l="1"/>
  <c r="RB9" i="7"/>
  <c r="RC8" i="7"/>
  <c r="RB10" i="7"/>
  <c r="RC11" i="7" l="1"/>
  <c r="RC10" i="7"/>
  <c r="RC9" i="7"/>
  <c r="RD8" i="7"/>
  <c r="RD7" i="7" s="1"/>
  <c r="RC7" i="7"/>
  <c r="RD11" i="7" l="1"/>
  <c r="RD10" i="7"/>
  <c r="RD9" i="7"/>
  <c r="RE8" i="7"/>
  <c r="RE7" i="7" s="1"/>
  <c r="RE11" i="7" l="1"/>
  <c r="RE10" i="7"/>
  <c r="RF8" i="7"/>
  <c r="RE9" i="7"/>
  <c r="RF11" i="7" l="1"/>
  <c r="RF10" i="7"/>
  <c r="RF9" i="7"/>
  <c r="RG8" i="7"/>
  <c r="RF7" i="7"/>
  <c r="RG9" i="7" l="1"/>
  <c r="RG10" i="7"/>
  <c r="RG11" i="7"/>
  <c r="RH8" i="7"/>
  <c r="RG7" i="7"/>
  <c r="RH11" i="7" l="1"/>
  <c r="RI8" i="7"/>
  <c r="RH9" i="7"/>
  <c r="RH10" i="7"/>
  <c r="RH7" i="7"/>
  <c r="RI11" i="7" l="1"/>
  <c r="RI10" i="7"/>
  <c r="RI9" i="7"/>
  <c r="RJ8" i="7"/>
  <c r="RJ7" i="7" s="1"/>
  <c r="RI7" i="7"/>
  <c r="RJ11" i="7" l="1"/>
  <c r="RJ10" i="7"/>
  <c r="RJ9" i="7"/>
  <c r="RK8" i="7"/>
  <c r="RK11" i="7" l="1"/>
  <c r="RK10" i="7"/>
  <c r="RL8" i="7"/>
  <c r="RK9" i="7"/>
  <c r="RK7" i="7"/>
  <c r="RL11" i="7" l="1"/>
  <c r="RL9" i="7"/>
  <c r="RL10" i="7"/>
  <c r="RM8" i="7"/>
  <c r="RM7" i="7" s="1"/>
  <c r="RL7" i="7"/>
  <c r="RM11" i="7" l="1"/>
  <c r="RM9" i="7"/>
  <c r="RM10" i="7"/>
  <c r="RN8" i="7"/>
  <c r="RN11" i="7" l="1"/>
  <c r="RO8" i="7"/>
  <c r="RN9" i="7"/>
  <c r="RN10" i="7"/>
  <c r="RN7" i="7"/>
  <c r="RO11" i="7" l="1"/>
  <c r="RO10" i="7"/>
  <c r="RO9" i="7"/>
  <c r="RP8" i="7"/>
  <c r="RP7" i="7" s="1"/>
  <c r="RO7" i="7"/>
  <c r="RP11" i="7" l="1"/>
  <c r="RP9" i="7"/>
  <c r="RP10" i="7"/>
  <c r="RQ8" i="7"/>
  <c r="RQ11" i="7" l="1"/>
  <c r="RQ10" i="7"/>
  <c r="RQ9" i="7"/>
  <c r="RR8" i="7"/>
  <c r="RR7" i="7" s="1"/>
  <c r="RQ7" i="7"/>
  <c r="RR11" i="7" l="1"/>
  <c r="RR10" i="7"/>
  <c r="RR9" i="7"/>
  <c r="RS8" i="7"/>
  <c r="RS7" i="7" s="1"/>
  <c r="RS9" i="7" l="1"/>
  <c r="RS10" i="7"/>
  <c r="RS11" i="7"/>
  <c r="RT8" i="7"/>
  <c r="RU8" i="7" l="1"/>
  <c r="RT11" i="7"/>
  <c r="RT10" i="7"/>
  <c r="RT9" i="7"/>
  <c r="RU7" i="7"/>
  <c r="RT7" i="7"/>
  <c r="RU11" i="7" l="1"/>
  <c r="RU10" i="7"/>
  <c r="RV8" i="7"/>
  <c r="RU9" i="7"/>
  <c r="RV11" i="7" l="1"/>
  <c r="RV9" i="7"/>
  <c r="RW8" i="7"/>
  <c r="RW7" i="7" s="1"/>
  <c r="RV10" i="7"/>
  <c r="RV7" i="7"/>
  <c r="RW11" i="7" l="1"/>
  <c r="RW9" i="7"/>
  <c r="RW10" i="7"/>
  <c r="RX8" i="7"/>
  <c r="RX11" i="7" l="1"/>
  <c r="RX10" i="7"/>
  <c r="RX9" i="7"/>
  <c r="RY8" i="7"/>
  <c r="RY7" i="7" s="1"/>
  <c r="RX7" i="7"/>
  <c r="RY9" i="7" l="1"/>
  <c r="RY11" i="7"/>
  <c r="RY10" i="7"/>
  <c r="RZ8" i="7"/>
  <c r="RZ11" i="7" l="1"/>
  <c r="SA8" i="7"/>
  <c r="RZ10" i="7"/>
  <c r="RZ9" i="7"/>
  <c r="RZ7" i="7"/>
  <c r="SA11" i="7" l="1"/>
  <c r="SA10" i="7"/>
  <c r="SA9" i="7"/>
  <c r="SB8" i="7"/>
  <c r="SA7" i="7"/>
  <c r="SB11" i="7" l="1"/>
  <c r="SB10" i="7"/>
  <c r="SB9" i="7"/>
  <c r="SC8" i="7"/>
  <c r="SC7" i="7" s="1"/>
  <c r="SB7" i="7"/>
  <c r="SC11" i="7" l="1"/>
  <c r="SC9" i="7"/>
  <c r="SC10" i="7"/>
  <c r="SD8" i="7"/>
  <c r="SD7" i="7" s="1"/>
  <c r="SD9" i="7" l="1"/>
  <c r="SD10" i="7"/>
  <c r="SD11" i="7"/>
  <c r="SE8" i="7"/>
  <c r="SE7" i="7" s="1"/>
  <c r="SE11" i="7" l="1"/>
  <c r="SE9" i="7"/>
  <c r="SE10" i="7"/>
  <c r="SF8" i="7"/>
  <c r="SF11" i="7" l="1"/>
  <c r="SF10" i="7"/>
  <c r="SG8" i="7"/>
  <c r="SF9" i="7"/>
  <c r="SF7" i="7"/>
  <c r="SG11" i="7" l="1"/>
  <c r="SG10" i="7"/>
  <c r="SH8" i="7"/>
  <c r="SG9" i="7"/>
  <c r="SG7" i="7"/>
  <c r="SH11" i="7" l="1"/>
  <c r="SH9" i="7"/>
  <c r="SH10" i="7"/>
  <c r="SI8" i="7"/>
  <c r="SI7" i="7" s="1"/>
  <c r="SH7" i="7"/>
  <c r="SI11" i="7" l="1"/>
  <c r="SI10" i="7"/>
  <c r="SJ8" i="7"/>
  <c r="SI9" i="7"/>
  <c r="SJ11" i="7" l="1"/>
  <c r="SJ9" i="7"/>
  <c r="SJ10" i="7"/>
  <c r="SK8" i="7"/>
  <c r="SK7" i="7" s="1"/>
  <c r="SJ7" i="7"/>
  <c r="SK9" i="7" l="1"/>
  <c r="SK11" i="7"/>
  <c r="SK10" i="7"/>
  <c r="SL8" i="7"/>
  <c r="SL7" i="7" s="1"/>
  <c r="SL9" i="7" l="1"/>
  <c r="SM8" i="7"/>
  <c r="SL10" i="7"/>
  <c r="SL11" i="7"/>
  <c r="SM11" i="7" l="1"/>
  <c r="SM10" i="7"/>
  <c r="SM9" i="7"/>
  <c r="SN8" i="7"/>
  <c r="SM7" i="7"/>
  <c r="SN11" i="7" l="1"/>
  <c r="SN10" i="7"/>
  <c r="SN9" i="7"/>
  <c r="SO8" i="7"/>
  <c r="SN7" i="7"/>
  <c r="SO11" i="7" l="1"/>
  <c r="SO10" i="7"/>
  <c r="SO9" i="7"/>
  <c r="SP8" i="7"/>
  <c r="SP7" i="7" s="1"/>
  <c r="SO7" i="7"/>
  <c r="SP11" i="7" l="1"/>
  <c r="SP10" i="7"/>
  <c r="SQ8" i="7"/>
  <c r="SQ7" i="7" s="1"/>
  <c r="SP9" i="7"/>
  <c r="SQ9" i="7" l="1"/>
  <c r="SQ11" i="7"/>
  <c r="SR8" i="7"/>
  <c r="SQ10" i="7"/>
  <c r="SR11" i="7" l="1"/>
  <c r="SS8" i="7"/>
  <c r="SR9" i="7"/>
  <c r="SR10" i="7"/>
  <c r="SR7" i="7"/>
  <c r="SS11" i="7" l="1"/>
  <c r="SS10" i="7"/>
  <c r="SS9" i="7"/>
  <c r="ST8" i="7"/>
  <c r="ST7" i="7" s="1"/>
  <c r="SS7" i="7"/>
  <c r="ST11" i="7" l="1"/>
  <c r="ST10" i="7"/>
  <c r="ST9" i="7"/>
  <c r="SU8" i="7"/>
  <c r="SU11" i="7" l="1"/>
  <c r="SU10" i="7"/>
  <c r="SU9" i="7"/>
  <c r="SV8" i="7"/>
  <c r="SV7" i="7" s="1"/>
  <c r="SU7" i="7"/>
  <c r="SV11" i="7" l="1"/>
  <c r="SW8" i="7"/>
  <c r="SV10" i="7"/>
  <c r="SV9" i="7"/>
  <c r="SW11" i="7" l="1"/>
  <c r="SW9" i="7"/>
  <c r="SW10" i="7"/>
  <c r="SX8" i="7"/>
  <c r="SW7" i="7"/>
  <c r="SX11" i="7" l="1"/>
  <c r="SY8" i="7"/>
  <c r="SY7" i="7" s="1"/>
  <c r="SX10" i="7"/>
  <c r="SX9" i="7"/>
  <c r="SX7" i="7"/>
  <c r="SY11" i="7" l="1"/>
  <c r="SY10" i="7"/>
  <c r="SY9" i="7"/>
  <c r="SZ8" i="7"/>
  <c r="SZ11" i="7" l="1"/>
  <c r="SZ9" i="7"/>
  <c r="SZ10" i="7"/>
  <c r="TA8" i="7"/>
  <c r="SZ7" i="7"/>
  <c r="TA10" i="7" l="1"/>
  <c r="TA11" i="7"/>
  <c r="TB8" i="7"/>
  <c r="TB7" i="7" s="1"/>
  <c r="TA9" i="7"/>
  <c r="TA7" i="7"/>
  <c r="TB11" i="7" l="1"/>
  <c r="TB10" i="7"/>
  <c r="TB9" i="7"/>
  <c r="TC8" i="7"/>
  <c r="TC7" i="7" s="1"/>
  <c r="TC9" i="7" l="1"/>
  <c r="TC11" i="7"/>
  <c r="TC10" i="7"/>
  <c r="TD8" i="7"/>
  <c r="TD11" i="7" l="1"/>
  <c r="TE8" i="7"/>
  <c r="TD10" i="7"/>
  <c r="TD9" i="7"/>
  <c r="TD7" i="7"/>
  <c r="TE11" i="7" l="1"/>
  <c r="TE10" i="7"/>
  <c r="TF8" i="7"/>
  <c r="TE9" i="7"/>
  <c r="TE7" i="7"/>
  <c r="TF11" i="7" l="1"/>
  <c r="TF9" i="7"/>
  <c r="TF10" i="7"/>
  <c r="TG8" i="7"/>
  <c r="TG7" i="7" s="1"/>
  <c r="TF7" i="7"/>
  <c r="TG11" i="7" l="1"/>
  <c r="TG9" i="7"/>
  <c r="TG10" i="7"/>
  <c r="TH8" i="7"/>
  <c r="TH11" i="7" l="1"/>
  <c r="TH10" i="7"/>
  <c r="TH9" i="7"/>
  <c r="TI8" i="7"/>
  <c r="TI7" i="7" s="1"/>
  <c r="TH7" i="7"/>
  <c r="TI9" i="7" l="1"/>
  <c r="TI10" i="7"/>
  <c r="TI11" i="7"/>
  <c r="TJ8" i="7"/>
  <c r="TJ11" i="7" l="1"/>
  <c r="TK8" i="7"/>
  <c r="TJ10" i="7"/>
  <c r="TJ9" i="7"/>
  <c r="TJ7" i="7"/>
  <c r="TK11" i="7" l="1"/>
  <c r="TK10" i="7"/>
  <c r="TL8" i="7"/>
  <c r="TL7" i="7" s="1"/>
  <c r="TK9" i="7"/>
  <c r="TK7" i="7"/>
  <c r="TL11" i="7" l="1"/>
  <c r="TL10" i="7"/>
  <c r="TM8" i="7"/>
  <c r="TL9" i="7"/>
  <c r="TM11" i="7" l="1"/>
  <c r="TM9" i="7"/>
  <c r="TM10" i="7"/>
  <c r="TN8" i="7"/>
  <c r="TN7" i="7" s="1"/>
  <c r="TM7" i="7"/>
  <c r="TN9" i="7" l="1"/>
  <c r="TN11" i="7"/>
  <c r="TN10" i="7"/>
  <c r="TO8" i="7"/>
  <c r="TO7" i="7" s="1"/>
  <c r="TO11" i="7" l="1"/>
  <c r="TO9" i="7"/>
  <c r="TO10" i="7"/>
  <c r="TP8" i="7"/>
  <c r="TP11" i="7" l="1"/>
  <c r="TP10" i="7"/>
  <c r="TQ8" i="7"/>
  <c r="TP9" i="7"/>
  <c r="TP7" i="7"/>
  <c r="TQ11" i="7" l="1"/>
  <c r="TQ10" i="7"/>
  <c r="TQ9" i="7"/>
  <c r="TR8" i="7"/>
  <c r="TQ7" i="7"/>
  <c r="TR11" i="7" l="1"/>
  <c r="TR10" i="7"/>
  <c r="TR9" i="7"/>
  <c r="TS8" i="7"/>
  <c r="TS7" i="7" s="1"/>
  <c r="TR7" i="7"/>
  <c r="TS11" i="7" l="1"/>
  <c r="TS10" i="7"/>
  <c r="TS9" i="7"/>
  <c r="TT8" i="7"/>
  <c r="TT11" i="7" l="1"/>
  <c r="TT9" i="7"/>
  <c r="TT10" i="7"/>
  <c r="TU8" i="7"/>
  <c r="TU7" i="7" s="1"/>
  <c r="TT7" i="7"/>
  <c r="TU9" i="7" l="1"/>
  <c r="TU10" i="7"/>
  <c r="TU11" i="7"/>
  <c r="TV8" i="7"/>
  <c r="TV7" i="7" s="1"/>
  <c r="TV9" i="7" l="1"/>
  <c r="TW8" i="7"/>
  <c r="TV10" i="7"/>
  <c r="TV11" i="7"/>
  <c r="TW11" i="7" l="1"/>
  <c r="TW10" i="7"/>
  <c r="TW9" i="7"/>
  <c r="TX8" i="7"/>
  <c r="TX7" i="7" s="1"/>
  <c r="TW7" i="7"/>
  <c r="TX11" i="7" l="1"/>
  <c r="TX10" i="7"/>
  <c r="TX9" i="7"/>
  <c r="TY8" i="7"/>
  <c r="TY11" i="7" l="1"/>
  <c r="TY9" i="7"/>
  <c r="TZ8" i="7"/>
  <c r="TY10" i="7"/>
  <c r="TY7" i="7"/>
  <c r="TZ11" i="7" l="1"/>
  <c r="TZ10" i="7"/>
  <c r="UA8" i="7"/>
  <c r="TZ9" i="7"/>
  <c r="TZ7" i="7"/>
  <c r="UA9" i="7" l="1"/>
  <c r="UA11" i="7"/>
  <c r="UB8" i="7"/>
  <c r="UA10" i="7"/>
  <c r="UA7" i="7"/>
  <c r="UB11" i="7" l="1"/>
  <c r="UB10" i="7"/>
  <c r="UC8" i="7"/>
  <c r="UC7" i="7" s="1"/>
  <c r="UB9" i="7"/>
  <c r="UB7" i="7"/>
  <c r="UC11" i="7" l="1"/>
  <c r="UC9" i="7"/>
  <c r="UC10" i="7"/>
  <c r="UD8" i="7"/>
  <c r="UD11" i="7" l="1"/>
  <c r="UD10" i="7"/>
  <c r="UD9" i="7"/>
  <c r="UE8" i="7"/>
  <c r="UE7" i="7" s="1"/>
  <c r="UD7" i="7"/>
  <c r="UE11" i="7" l="1"/>
  <c r="UE10" i="7"/>
  <c r="UE9" i="7"/>
  <c r="UF8" i="7"/>
  <c r="UF10" i="7" l="1"/>
  <c r="UF11" i="7"/>
  <c r="UG8" i="7"/>
  <c r="UF9" i="7"/>
  <c r="UF7" i="7"/>
  <c r="UG11" i="7" l="1"/>
  <c r="UG9" i="7"/>
  <c r="UG10" i="7"/>
  <c r="UH8" i="7"/>
  <c r="UH7" i="7" s="1"/>
  <c r="UG7" i="7"/>
  <c r="UH10" i="7" l="1"/>
  <c r="UH11" i="7"/>
  <c r="UI8" i="7"/>
  <c r="UI7" i="7" s="1"/>
  <c r="UH9" i="7"/>
  <c r="UI11" i="7" l="1"/>
  <c r="UI9" i="7"/>
  <c r="UI10" i="7"/>
  <c r="UJ8" i="7"/>
  <c r="UJ7" i="7" s="1"/>
  <c r="UJ11" i="7" l="1"/>
  <c r="UJ9" i="7"/>
  <c r="UJ10" i="7"/>
  <c r="UK8" i="7"/>
  <c r="UK10" i="7" l="1"/>
  <c r="UK11" i="7"/>
  <c r="UK9" i="7"/>
  <c r="UL8" i="7"/>
  <c r="UL7" i="7" s="1"/>
  <c r="UK7" i="7"/>
  <c r="UL11" i="7" l="1"/>
  <c r="UL10" i="7"/>
  <c r="UL9" i="7"/>
  <c r="UM8" i="7"/>
  <c r="UM7" i="7" s="1"/>
  <c r="UM9" i="7" l="1"/>
  <c r="UM11" i="7"/>
  <c r="UM10" i="7"/>
  <c r="UN8" i="7"/>
  <c r="UN10" i="7" l="1"/>
  <c r="UO8" i="7"/>
  <c r="UO7" i="7" s="1"/>
  <c r="UN11" i="7"/>
  <c r="UN9" i="7"/>
  <c r="UN7" i="7"/>
  <c r="UO11" i="7" l="1"/>
  <c r="UO10" i="7"/>
  <c r="UO9" i="7"/>
  <c r="UP8" i="7"/>
  <c r="UP11" i="7" l="1"/>
  <c r="UP9" i="7"/>
  <c r="UP10" i="7"/>
  <c r="UQ8" i="7"/>
  <c r="UQ7" i="7" s="1"/>
  <c r="UP7" i="7"/>
  <c r="UQ11" i="7" l="1"/>
  <c r="UQ9" i="7"/>
  <c r="UQ10" i="7"/>
  <c r="UR8" i="7"/>
  <c r="UR11" i="7" l="1"/>
  <c r="UR10" i="7"/>
  <c r="UR9" i="7"/>
  <c r="US8" i="7"/>
  <c r="US7" i="7" s="1"/>
  <c r="UR7" i="7"/>
  <c r="US9" i="7" l="1"/>
  <c r="US10" i="7"/>
  <c r="US11" i="7"/>
  <c r="UT8" i="7"/>
  <c r="UT11" i="7" l="1"/>
  <c r="UT10" i="7"/>
  <c r="UU8" i="7"/>
  <c r="UT9" i="7"/>
  <c r="UT7" i="7"/>
  <c r="UU11" i="7" l="1"/>
  <c r="UU10" i="7"/>
  <c r="UU9" i="7"/>
  <c r="UV8" i="7"/>
  <c r="UU7" i="7"/>
  <c r="UV11" i="7" l="1"/>
  <c r="UV10" i="7"/>
  <c r="UW8" i="7"/>
  <c r="UV9" i="7"/>
  <c r="UV7" i="7"/>
  <c r="UW11" i="7" l="1"/>
  <c r="UW10" i="7"/>
  <c r="UW9" i="7"/>
  <c r="UX8" i="7"/>
  <c r="UW7" i="7"/>
  <c r="UX11" i="7" l="1"/>
  <c r="UX9" i="7"/>
  <c r="UX10" i="7"/>
  <c r="UY8" i="7"/>
  <c r="UY7" i="7" s="1"/>
  <c r="UX7" i="7"/>
  <c r="UY11" i="7" l="1"/>
  <c r="UY10" i="7"/>
  <c r="UY9" i="7"/>
  <c r="UZ8" i="7"/>
  <c r="UZ10" i="7" l="1"/>
  <c r="UZ11" i="7"/>
  <c r="VA8" i="7"/>
  <c r="VA7" i="7" s="1"/>
  <c r="UZ9" i="7"/>
  <c r="UZ7" i="7"/>
  <c r="VA11" i="7" l="1"/>
  <c r="VA10" i="7"/>
  <c r="VA9" i="7"/>
  <c r="VB8" i="7"/>
  <c r="VB11" i="7" l="1"/>
  <c r="VB10" i="7"/>
  <c r="VB9" i="7"/>
  <c r="VC8" i="7"/>
  <c r="VB7" i="7"/>
  <c r="VC10" i="7" l="1"/>
  <c r="VC11" i="7"/>
  <c r="VD8" i="7"/>
  <c r="VD7" i="7" s="1"/>
  <c r="VC9" i="7"/>
  <c r="VC7" i="7"/>
  <c r="VD11" i="7" l="1"/>
  <c r="VD10" i="7"/>
  <c r="VD9" i="7"/>
  <c r="VE8" i="7"/>
  <c r="VE7" i="7" s="1"/>
  <c r="VE9" i="7" l="1"/>
  <c r="VE10" i="7"/>
  <c r="VE11" i="7"/>
  <c r="VF8" i="7"/>
  <c r="VF10" i="7" l="1"/>
  <c r="VF11" i="7"/>
  <c r="VF9" i="7"/>
  <c r="VG8" i="7"/>
  <c r="VG7" i="7" s="1"/>
  <c r="VF7" i="7"/>
  <c r="VG11" i="7" l="1"/>
  <c r="VG10" i="7"/>
  <c r="VG9" i="7"/>
  <c r="VH8" i="7"/>
  <c r="VH11" i="7" l="1"/>
  <c r="VH10" i="7"/>
  <c r="VH9" i="7"/>
  <c r="VI8" i="7"/>
  <c r="VH7" i="7"/>
  <c r="VI11" i="7" l="1"/>
  <c r="VI10" i="7"/>
  <c r="VJ8" i="7"/>
  <c r="VJ7" i="7" s="1"/>
  <c r="VI9" i="7"/>
  <c r="VI7" i="7"/>
  <c r="VJ11" i="7" l="1"/>
  <c r="VJ9" i="7"/>
  <c r="VK8" i="7"/>
  <c r="VK7" i="7" s="1"/>
  <c r="VJ10" i="7"/>
  <c r="VK9" i="7" l="1"/>
  <c r="VK11" i="7"/>
  <c r="VK10" i="7"/>
  <c r="VL8" i="7"/>
  <c r="VL11" i="7" l="1"/>
  <c r="VL10" i="7"/>
  <c r="VM8" i="7"/>
  <c r="VM7" i="7" s="1"/>
  <c r="VL9" i="7"/>
  <c r="VL7" i="7"/>
  <c r="VM11" i="7" l="1"/>
  <c r="VM9" i="7"/>
  <c r="VM10" i="7"/>
  <c r="VN8" i="7"/>
  <c r="VN11" i="7" l="1"/>
  <c r="VN10" i="7"/>
  <c r="VO8" i="7"/>
  <c r="VN9" i="7"/>
  <c r="VN7" i="7"/>
  <c r="VO11" i="7" l="1"/>
  <c r="VO10" i="7"/>
  <c r="VP8" i="7"/>
  <c r="VO9" i="7"/>
  <c r="VO7" i="7"/>
  <c r="VP11" i="7" l="1"/>
  <c r="VP9" i="7"/>
  <c r="VP10" i="7"/>
  <c r="VQ8" i="7"/>
  <c r="VQ7" i="7" s="1"/>
  <c r="VP7" i="7"/>
  <c r="VQ11" i="7" l="1"/>
  <c r="VQ9" i="7"/>
  <c r="VQ10" i="7"/>
  <c r="VR8" i="7"/>
  <c r="VR10" i="7" l="1"/>
  <c r="VR11" i="7"/>
  <c r="VS8" i="7"/>
  <c r="VR9" i="7"/>
  <c r="VR7" i="7"/>
  <c r="VS11" i="7" l="1"/>
  <c r="VS9" i="7"/>
  <c r="VS10" i="7"/>
  <c r="VT8" i="7"/>
  <c r="VT7" i="7" s="1"/>
  <c r="VS7" i="7"/>
  <c r="VT11" i="7" l="1"/>
  <c r="VT9" i="7"/>
  <c r="VT10" i="7"/>
  <c r="VU8" i="7"/>
  <c r="VU7" i="7" s="1"/>
  <c r="VU10" i="7" l="1"/>
  <c r="VU11" i="7"/>
  <c r="VU9" i="7"/>
  <c r="VV8" i="7"/>
  <c r="VV11" i="7" l="1"/>
  <c r="VV10" i="7"/>
  <c r="VV9" i="7"/>
  <c r="VW8" i="7"/>
  <c r="VW7" i="7" s="1"/>
  <c r="VV7" i="7"/>
  <c r="VW9" i="7" l="1"/>
  <c r="VW10" i="7"/>
  <c r="VW11" i="7"/>
  <c r="VX8" i="7"/>
  <c r="VX7" i="7" s="1"/>
  <c r="VX10" i="7" l="1"/>
  <c r="VY8" i="7"/>
  <c r="VY7" i="7" s="1"/>
  <c r="VX11" i="7"/>
  <c r="VX9" i="7"/>
  <c r="VY11" i="7" l="1"/>
  <c r="VZ8" i="7"/>
  <c r="VY10" i="7"/>
  <c r="VY9" i="7"/>
  <c r="VZ11" i="7" l="1"/>
  <c r="VZ9" i="7"/>
  <c r="VZ10" i="7"/>
  <c r="WA8" i="7"/>
  <c r="VZ7" i="7"/>
  <c r="WA11" i="7" l="1"/>
  <c r="WA9" i="7"/>
  <c r="WA10" i="7"/>
  <c r="WB8" i="7"/>
  <c r="WA7" i="7"/>
  <c r="WB11" i="7" l="1"/>
  <c r="WB10" i="7"/>
  <c r="WB9" i="7"/>
  <c r="WC8" i="7"/>
  <c r="WC7" i="7" s="1"/>
  <c r="WB7" i="7"/>
  <c r="WC9" i="7" l="1"/>
  <c r="WC11" i="7"/>
  <c r="WC10" i="7"/>
  <c r="WD8" i="7"/>
  <c r="WD11" i="7" l="1"/>
  <c r="WD10" i="7"/>
  <c r="WE8" i="7"/>
  <c r="WE7" i="7" s="1"/>
  <c r="WD9" i="7"/>
  <c r="WD7" i="7"/>
  <c r="WE11" i="7" l="1"/>
  <c r="WE10" i="7"/>
  <c r="WF8" i="7"/>
  <c r="WE9" i="7"/>
  <c r="WF11" i="7" l="1"/>
  <c r="WF10" i="7"/>
  <c r="WF9" i="7"/>
  <c r="WG8" i="7"/>
  <c r="WG7" i="7" s="1"/>
  <c r="WF7" i="7"/>
  <c r="WG11" i="7" l="1"/>
  <c r="WG9" i="7"/>
  <c r="WG10" i="7"/>
  <c r="WH8" i="7"/>
  <c r="WH11" i="7" l="1"/>
  <c r="WH9" i="7"/>
  <c r="WH10" i="7"/>
  <c r="WI8" i="7"/>
  <c r="WI7" i="7" s="1"/>
  <c r="WH7" i="7"/>
  <c r="WI11" i="7" l="1"/>
  <c r="WI10" i="7"/>
  <c r="WI9" i="7"/>
  <c r="WJ8" i="7"/>
  <c r="WJ7" i="7" s="1"/>
  <c r="WJ10" i="7" l="1"/>
  <c r="WJ11" i="7"/>
  <c r="WK8" i="7"/>
  <c r="WJ9" i="7"/>
  <c r="WK11" i="7" l="1"/>
  <c r="WK10" i="7"/>
  <c r="WL8" i="7"/>
  <c r="WK9" i="7"/>
  <c r="WK7" i="7"/>
  <c r="WL11" i="7" l="1"/>
  <c r="WL10" i="7"/>
  <c r="WM8" i="7"/>
  <c r="WM7" i="7" s="1"/>
  <c r="WL9" i="7"/>
  <c r="WL7" i="7"/>
  <c r="WM11" i="7" l="1"/>
  <c r="WM10" i="7"/>
  <c r="WN8" i="7"/>
  <c r="WM9" i="7"/>
  <c r="WN11" i="7" l="1"/>
  <c r="WN10" i="7"/>
  <c r="WN9" i="7"/>
  <c r="WO8" i="7"/>
  <c r="WO7" i="7" s="1"/>
  <c r="WN7" i="7"/>
  <c r="WO9" i="7" l="1"/>
  <c r="WO11" i="7"/>
  <c r="WO10" i="7"/>
</calcChain>
</file>

<file path=xl/sharedStrings.xml><?xml version="1.0" encoding="utf-8"?>
<sst xmlns="http://schemas.openxmlformats.org/spreadsheetml/2006/main" count="1367" uniqueCount="1360">
  <si>
    <t>Nom</t>
  </si>
  <si>
    <t>Prénom</t>
  </si>
  <si>
    <t>Adresse</t>
  </si>
  <si>
    <t>Code postal</t>
  </si>
  <si>
    <t>Ville</t>
  </si>
  <si>
    <t>Date de naissance</t>
  </si>
  <si>
    <t>Téléphone</t>
  </si>
  <si>
    <t>E-mail</t>
  </si>
  <si>
    <t>Durand</t>
  </si>
  <si>
    <t>Nantes</t>
  </si>
  <si>
    <t>01 60 60 60 60</t>
  </si>
  <si>
    <t>Fidélité - comptage des passages</t>
  </si>
  <si>
    <t>N° client</t>
  </si>
  <si>
    <t>0001</t>
  </si>
  <si>
    <t>x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</si>
  <si>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</si>
  <si>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</si>
  <si>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</si>
  <si>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</si>
  <si>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</si>
  <si>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</si>
  <si>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</si>
  <si>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</si>
  <si>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</si>
  <si>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</si>
  <si>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</si>
  <si>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</si>
  <si>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</si>
  <si>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</si>
  <si>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</si>
  <si>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</si>
  <si>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</si>
  <si>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</si>
  <si>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</si>
  <si>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</si>
  <si>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</si>
  <si>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</si>
  <si>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</si>
  <si>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</si>
  <si>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</si>
  <si>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</si>
  <si>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</si>
  <si>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</si>
  <si>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</si>
  <si>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</si>
  <si>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</si>
  <si>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</si>
  <si>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</si>
  <si>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</si>
  <si>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</si>
  <si>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</si>
  <si>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</si>
  <si>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</si>
  <si>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</si>
  <si>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</si>
  <si>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</si>
  <si>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</si>
  <si>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</si>
  <si>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</si>
  <si>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</si>
  <si>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</si>
  <si>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</si>
  <si>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</si>
  <si>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</si>
  <si>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</si>
  <si>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</si>
  <si>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</si>
  <si>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</si>
  <si>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</si>
  <si>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</si>
  <si>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</si>
  <si>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</si>
  <si>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</si>
  <si>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</si>
  <si>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</si>
  <si>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</si>
  <si>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</si>
  <si>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</si>
  <si>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</si>
  <si>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</si>
  <si>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</si>
  <si>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</si>
  <si>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</si>
  <si>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</si>
  <si>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</si>
  <si>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</si>
  <si>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</si>
  <si>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</si>
  <si>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</si>
  <si>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</si>
  <si>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</si>
  <si>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</si>
  <si>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</si>
  <si>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</si>
  <si>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</si>
  <si>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</si>
  <si>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</si>
  <si>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</si>
  <si>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</si>
  <si>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</si>
  <si>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</si>
  <si>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</si>
  <si>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</si>
  <si>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</si>
  <si>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</si>
  <si>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</si>
  <si>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</si>
  <si>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</si>
  <si>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</si>
  <si>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</si>
  <si>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</si>
  <si>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</si>
  <si>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</si>
  <si>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</si>
  <si>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</si>
  <si>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</si>
  <si>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</si>
  <si>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</si>
  <si>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</si>
  <si>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</si>
  <si>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</si>
  <si>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</si>
  <si>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</si>
  <si>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</si>
  <si>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</si>
  <si>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</si>
  <si>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</si>
  <si>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</si>
  <si>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</si>
  <si>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</si>
  <si>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</si>
  <si>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</si>
  <si>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</si>
  <si>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</si>
  <si>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</si>
  <si>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</si>
  <si>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</si>
  <si>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</si>
  <si>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</si>
  <si>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</si>
  <si>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</si>
  <si>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</si>
  <si>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</si>
  <si>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</si>
  <si>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</si>
  <si>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</si>
  <si>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</si>
  <si>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</si>
  <si>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</si>
  <si>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</si>
  <si>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</si>
  <si>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</si>
  <si>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</si>
  <si>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</si>
  <si>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</si>
  <si>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</si>
  <si>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</si>
  <si>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</si>
  <si>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</si>
  <si>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</si>
  <si>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</si>
  <si>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</si>
  <si>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</si>
  <si>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</si>
  <si>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</si>
  <si>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</si>
  <si>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</si>
  <si>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</si>
  <si>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</si>
  <si>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</si>
  <si>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</si>
  <si>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</si>
  <si>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</si>
  <si>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</si>
  <si>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</si>
  <si>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</si>
  <si>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</si>
  <si>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</si>
  <si>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</si>
  <si>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</si>
  <si>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</si>
  <si>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</si>
  <si>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</si>
  <si>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</si>
  <si>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</si>
  <si>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</si>
  <si>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</si>
  <si>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</si>
  <si>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</si>
  <si>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</si>
  <si>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</si>
  <si>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</si>
  <si>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</si>
  <si>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</si>
  <si>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</si>
  <si>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</si>
  <si>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</si>
  <si>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</si>
  <si>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</si>
  <si>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</si>
  <si>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</si>
  <si>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</si>
  <si>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</si>
  <si>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</si>
  <si>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</si>
  <si>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</si>
  <si>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</si>
  <si>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</si>
  <si>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</si>
  <si>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</si>
  <si>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</si>
  <si>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</si>
  <si>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</si>
  <si>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</si>
  <si>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</si>
  <si>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</si>
  <si>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</si>
  <si>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</si>
  <si>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</si>
  <si>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</si>
  <si>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</si>
  <si>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</si>
  <si>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</si>
  <si>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</si>
  <si>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</si>
  <si>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</si>
  <si>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</si>
  <si>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</si>
  <si>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</si>
  <si>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</si>
  <si>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</si>
  <si>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</si>
  <si>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</si>
  <si>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</si>
  <si>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</si>
  <si>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</si>
  <si>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</si>
  <si>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</si>
  <si>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</si>
  <si>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</si>
  <si>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</si>
  <si>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</si>
  <si>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</si>
  <si>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</si>
  <si>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</si>
  <si>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</si>
  <si>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</si>
  <si>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</si>
  <si>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</si>
  <si>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</si>
  <si>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</si>
  <si>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</si>
  <si>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</si>
  <si>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</si>
  <si>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</si>
  <si>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</si>
  <si>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</si>
  <si>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</si>
  <si>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</si>
  <si>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</si>
  <si>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</si>
  <si>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</si>
  <si>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</si>
  <si>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</si>
  <si>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</si>
  <si>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</si>
  <si>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</si>
  <si>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</si>
  <si>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</si>
  <si>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</si>
  <si>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</si>
  <si>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</si>
  <si>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</si>
  <si>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</si>
  <si>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</si>
  <si>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</si>
  <si>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</si>
  <si>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</si>
  <si>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</si>
  <si>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</si>
  <si>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</si>
  <si>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</si>
  <si>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</si>
  <si>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</si>
  <si>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</si>
  <si>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</si>
  <si>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</si>
  <si>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</si>
  <si>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</si>
  <si>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</si>
  <si>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</si>
  <si>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</si>
  <si>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</si>
  <si>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</si>
  <si>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</si>
  <si>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</si>
  <si>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</si>
  <si>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</si>
  <si>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</si>
  <si>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</si>
  <si>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</si>
  <si>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</si>
  <si>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</si>
  <si>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</si>
  <si>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</si>
  <si>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</si>
  <si>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</si>
  <si>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</si>
  <si>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</si>
  <si>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</si>
  <si>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</si>
  <si>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</si>
  <si>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</si>
  <si>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</si>
  <si>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</si>
  <si>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</si>
  <si>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</si>
  <si>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</si>
  <si>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</si>
  <si>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</si>
  <si>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</si>
  <si>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</si>
  <si>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</si>
  <si>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</si>
  <si>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</si>
  <si>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</si>
  <si>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</si>
  <si>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</si>
  <si>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</si>
  <si>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</si>
  <si>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</si>
  <si>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</si>
  <si>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</si>
  <si>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</si>
  <si>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</si>
  <si>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</si>
  <si>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</si>
  <si>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</si>
  <si>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</si>
  <si>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</si>
  <si>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</si>
  <si>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</si>
  <si>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</si>
  <si>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</si>
  <si>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</si>
  <si>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</si>
  <si>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</si>
  <si>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</si>
  <si>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</si>
  <si>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</si>
  <si>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</si>
  <si>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</si>
  <si>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</si>
  <si>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</si>
  <si>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</si>
  <si>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</si>
  <si>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</si>
  <si>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</si>
  <si>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</si>
  <si>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</si>
  <si>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</si>
  <si>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</si>
  <si>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</si>
  <si>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</si>
  <si>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</si>
  <si>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</si>
  <si>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</si>
  <si>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</si>
  <si>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</si>
  <si>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</si>
  <si>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</si>
  <si>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</si>
  <si>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</si>
  <si>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</si>
  <si>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</si>
  <si>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</si>
  <si>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</si>
  <si>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</si>
  <si>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</si>
  <si>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</si>
  <si>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</si>
  <si>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</si>
  <si>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</si>
  <si>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</si>
  <si>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</si>
  <si>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</si>
  <si>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</si>
  <si>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</si>
  <si>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</si>
  <si>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</si>
  <si>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</si>
  <si>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</si>
  <si>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</si>
  <si>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</si>
  <si>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</si>
  <si>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</si>
  <si>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</si>
  <si>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</si>
  <si>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</si>
  <si>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</si>
  <si>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</si>
  <si>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</si>
  <si>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</si>
  <si>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</si>
  <si>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</si>
  <si>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</si>
  <si>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</si>
  <si>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</si>
  <si>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</si>
  <si>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</si>
  <si>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</si>
  <si>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</si>
  <si>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</si>
  <si>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</si>
  <si>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</si>
  <si>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</si>
  <si>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</si>
  <si>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</si>
  <si>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</si>
  <si>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</si>
  <si>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</si>
  <si>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</si>
  <si>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</si>
  <si>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</si>
  <si>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</si>
  <si>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</si>
  <si>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</si>
  <si>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</si>
  <si>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</si>
  <si>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</si>
  <si>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</si>
  <si>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</si>
  <si>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</si>
  <si>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</si>
  <si>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</si>
  <si>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</si>
  <si>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</si>
  <si>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</si>
  <si>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</si>
  <si>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</si>
  <si>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</si>
  <si>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</si>
  <si>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</si>
  <si>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</si>
  <si>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</si>
  <si>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</si>
  <si>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</si>
  <si>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</si>
  <si>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</si>
  <si>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</si>
  <si>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</si>
  <si>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</si>
  <si>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</si>
  <si>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</si>
  <si>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</si>
  <si>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</si>
  <si>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</si>
  <si>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</si>
  <si>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</si>
  <si>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</si>
  <si>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</si>
  <si>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</si>
  <si>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</si>
  <si>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</si>
  <si>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</si>
  <si>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</si>
  <si>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</si>
  <si>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</si>
  <si>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</si>
  <si>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</si>
  <si>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</si>
  <si>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</si>
  <si>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</si>
  <si>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</si>
  <si>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</si>
  <si>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</si>
  <si>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</si>
  <si>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</si>
  <si>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</si>
  <si>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</si>
  <si>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</si>
  <si>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</si>
  <si>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</si>
  <si>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</si>
  <si>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</si>
  <si>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</si>
  <si>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</si>
  <si>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</si>
  <si>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</si>
  <si>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</si>
  <si>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</si>
  <si>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</si>
  <si>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</si>
  <si>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</si>
  <si>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</si>
  <si>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</si>
  <si>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</si>
  <si>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</si>
  <si>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</si>
  <si>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</si>
  <si>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</si>
  <si>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</si>
  <si>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</si>
  <si>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</si>
  <si>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</si>
  <si>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</si>
  <si>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</si>
  <si>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</si>
  <si>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</si>
  <si>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</si>
  <si>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</si>
  <si>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</si>
  <si>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</si>
  <si>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</si>
  <si>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</si>
  <si>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</si>
  <si>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</si>
  <si>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</si>
  <si>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</si>
  <si>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</si>
  <si>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</si>
  <si>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</si>
  <si>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</si>
  <si>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</si>
  <si>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</si>
  <si>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</si>
  <si>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</si>
  <si>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</si>
  <si>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</si>
  <si>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</si>
  <si>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</si>
  <si>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</si>
  <si>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</si>
  <si>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</si>
  <si>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</si>
  <si>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</si>
  <si>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</si>
  <si>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</si>
  <si>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</si>
  <si>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</si>
  <si>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</si>
  <si>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</si>
  <si>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</si>
  <si>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</si>
  <si>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</si>
  <si>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</si>
  <si>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</si>
  <si>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</si>
  <si>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</si>
  <si>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</si>
  <si>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</si>
  <si>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</si>
  <si>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</si>
  <si>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</si>
  <si>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</si>
  <si>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</si>
  <si>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</si>
  <si>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</si>
  <si>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</si>
  <si>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</si>
  <si>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</si>
  <si>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</si>
  <si>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</si>
  <si>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</si>
  <si>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</si>
  <si>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</si>
  <si>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</si>
  <si>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</si>
  <si>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</si>
  <si>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</si>
  <si>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</si>
  <si>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</si>
  <si>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</si>
  <si>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</si>
  <si>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</si>
  <si>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</si>
  <si>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</si>
  <si>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</si>
  <si>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</si>
  <si>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</si>
  <si>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</si>
  <si>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</si>
  <si>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</si>
  <si>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</si>
  <si>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</si>
  <si>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</si>
  <si>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</si>
  <si>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</si>
  <si>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</si>
  <si>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</si>
  <si>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</si>
  <si>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</si>
  <si>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</si>
  <si>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</si>
  <si>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</si>
  <si>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</si>
  <si>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</si>
  <si>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</si>
  <si>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</si>
  <si>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</si>
  <si>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</si>
  <si>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</si>
  <si>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</si>
  <si>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</si>
  <si>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</si>
  <si>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</si>
  <si>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</si>
  <si>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</si>
  <si>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</si>
  <si>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</si>
  <si>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</si>
  <si>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</si>
  <si>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</si>
  <si>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</si>
  <si>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</si>
  <si>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</si>
  <si>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</si>
  <si>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</si>
  <si>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</si>
  <si>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</si>
  <si>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</si>
  <si>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</si>
  <si>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</si>
  <si>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</si>
  <si>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</si>
  <si>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</si>
  <si>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</si>
  <si>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</si>
  <si>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</si>
  <si>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</si>
  <si>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</si>
  <si>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</si>
  <si>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</si>
  <si>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</si>
  <si>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</si>
  <si>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</si>
  <si>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</si>
  <si>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</si>
  <si>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</si>
  <si>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</si>
  <si>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</si>
  <si>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</si>
  <si>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</si>
  <si>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</si>
  <si>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</si>
  <si>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</si>
  <si>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</si>
  <si>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</si>
  <si>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</si>
  <si>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</si>
  <si>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</si>
  <si>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</si>
  <si>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</si>
  <si>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</si>
  <si>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</si>
  <si>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</si>
  <si>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</si>
  <si>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</si>
  <si>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</si>
  <si>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</si>
  <si>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</si>
  <si>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</si>
  <si>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</si>
  <si>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</si>
  <si>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</si>
  <si>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</si>
  <si>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</si>
  <si>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</si>
  <si>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</si>
  <si>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</si>
  <si>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</si>
  <si>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</si>
  <si>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</si>
  <si>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</si>
  <si>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</si>
  <si>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</si>
  <si>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</si>
  <si>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</si>
  <si>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</si>
  <si>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</si>
  <si>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</si>
  <si>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</si>
  <si>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</si>
  <si>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</si>
  <si>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</si>
  <si>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</si>
  <si>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</si>
  <si>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</si>
  <si>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</si>
  <si>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</si>
  <si>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</si>
  <si>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</si>
  <si>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</si>
  <si>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</si>
  <si>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</si>
  <si>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</si>
  <si>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</si>
  <si>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</si>
  <si>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</si>
  <si>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</si>
  <si>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</si>
  <si>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</si>
  <si>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</si>
  <si>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</si>
  <si>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</si>
  <si>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</si>
  <si>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</si>
  <si>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</si>
  <si>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</si>
  <si>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</si>
  <si>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</si>
  <si>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</si>
  <si>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</si>
  <si>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</si>
  <si>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</si>
  <si>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</si>
  <si>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</si>
  <si>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</si>
  <si>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</si>
  <si>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</si>
  <si>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</si>
  <si>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</si>
  <si>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</si>
  <si>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</si>
  <si>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</si>
  <si>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</si>
  <si>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</si>
  <si>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</si>
  <si>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</si>
  <si>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</si>
  <si>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</si>
  <si>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</si>
  <si>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</si>
  <si>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</si>
  <si>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</si>
  <si>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</si>
  <si>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</si>
  <si>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</si>
  <si>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</si>
  <si>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</si>
  <si>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</si>
  <si>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</si>
  <si>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</si>
  <si>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</si>
  <si>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</si>
  <si>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</si>
  <si>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</si>
  <si>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</si>
  <si>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</si>
  <si>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</si>
  <si>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</si>
  <si>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</si>
  <si>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</si>
  <si>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</si>
  <si>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</si>
  <si>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</si>
  <si>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</si>
  <si>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</si>
  <si>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</si>
  <si>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</si>
  <si>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</si>
  <si>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</si>
  <si>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</si>
  <si>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</si>
  <si>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</si>
  <si>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</si>
  <si>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</si>
  <si>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</si>
  <si>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</si>
  <si>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</si>
  <si>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</si>
  <si>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</si>
  <si>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</si>
  <si>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</si>
  <si>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</si>
  <si>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</si>
  <si>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</si>
  <si>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</si>
  <si>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</si>
  <si>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</si>
  <si>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</si>
  <si>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</si>
  <si>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</si>
  <si>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</si>
  <si>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</si>
  <si>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</si>
  <si>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</si>
  <si>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</si>
  <si>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</si>
  <si>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</si>
  <si>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</si>
  <si>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</si>
  <si>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</si>
  <si>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</si>
  <si>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</si>
  <si>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</si>
  <si>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</si>
  <si>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</si>
  <si>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</si>
  <si>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</si>
  <si>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</si>
  <si>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</si>
  <si>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</si>
  <si>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</si>
  <si>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</si>
  <si>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</si>
  <si>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</si>
  <si>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</si>
  <si>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</si>
  <si>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</si>
  <si>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</si>
  <si>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</si>
  <si>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</si>
  <si>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</si>
  <si>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</si>
  <si>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</si>
  <si>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</si>
  <si>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</si>
  <si>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</si>
  <si>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</si>
  <si>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</si>
  <si>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</si>
  <si>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</si>
  <si>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</si>
  <si>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</si>
  <si>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</si>
  <si>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</si>
  <si>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</si>
  <si>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</si>
  <si>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</si>
  <si>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</si>
  <si>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</si>
  <si>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</si>
  <si>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</si>
  <si>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</si>
  <si>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</si>
  <si>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</si>
  <si>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</si>
  <si>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</si>
  <si>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</si>
  <si>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</si>
  <si>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</si>
  <si>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</si>
  <si>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</si>
  <si>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</si>
  <si>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</si>
  <si>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</si>
  <si>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</si>
  <si>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</si>
  <si>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</si>
  <si>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</si>
  <si>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</si>
  <si>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</si>
  <si>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</si>
  <si>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</si>
  <si>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</si>
  <si>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</si>
  <si>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</si>
  <si>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</si>
  <si>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</si>
  <si>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</si>
  <si>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</si>
  <si>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</si>
  <si>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</si>
  <si>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</si>
  <si>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</si>
  <si>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</si>
  <si>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</si>
  <si>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</si>
  <si>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</si>
  <si>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</si>
  <si>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</si>
  <si>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</si>
  <si>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</si>
  <si>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</si>
  <si>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</si>
  <si>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</si>
  <si>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</si>
  <si>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</si>
  <si>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</si>
  <si>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</si>
  <si>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</si>
  <si>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</si>
  <si>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</si>
  <si>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</si>
  <si>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</si>
  <si>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</si>
  <si>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</si>
  <si>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</si>
  <si>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</si>
  <si>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</si>
  <si>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</si>
  <si>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</si>
  <si>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</si>
  <si>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</si>
  <si>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</si>
  <si>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</si>
  <si>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</si>
  <si>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</si>
  <si>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</si>
  <si>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</si>
  <si>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</si>
  <si>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</si>
  <si>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</si>
  <si>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</si>
  <si>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</si>
  <si>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</si>
  <si>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</si>
  <si>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</si>
  <si>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</si>
  <si>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</si>
  <si>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</si>
  <si>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</si>
  <si>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</si>
  <si>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</si>
  <si>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</si>
  <si>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</si>
  <si>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</si>
  <si>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</si>
  <si>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</si>
  <si>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</si>
  <si>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</si>
  <si>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</si>
  <si>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</si>
  <si>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</si>
  <si>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</si>
  <si>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</si>
  <si>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</si>
  <si>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</si>
  <si>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</si>
  <si>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</si>
  <si>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</si>
  <si>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</si>
  <si>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</si>
  <si>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</si>
  <si>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</si>
  <si>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</si>
  <si>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</si>
  <si>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</si>
  <si>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</si>
  <si>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</si>
  <si>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</si>
  <si>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</si>
  <si>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</si>
  <si>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</si>
  <si>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</si>
  <si>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</si>
  <si>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</si>
  <si>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</si>
  <si>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</si>
  <si>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</si>
  <si>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</si>
  <si>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</si>
  <si>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</si>
  <si>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</si>
  <si>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</si>
  <si>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</si>
  <si>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</si>
  <si>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</si>
  <si>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</si>
  <si>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</si>
  <si>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</si>
  <si>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</si>
  <si>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</si>
  <si>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</si>
  <si>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</si>
  <si>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</si>
  <si>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</si>
  <si>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</si>
  <si>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</si>
  <si>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</si>
  <si>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</si>
  <si>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</si>
  <si>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</si>
  <si>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</si>
  <si>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</si>
  <si>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</si>
  <si>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</si>
  <si>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</si>
  <si>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</si>
  <si>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</si>
  <si>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</si>
  <si>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</si>
  <si>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</si>
  <si>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</si>
  <si>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</si>
  <si>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</si>
  <si>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</si>
  <si>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</si>
  <si>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</si>
  <si>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</si>
  <si>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</si>
  <si>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</si>
  <si>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</si>
  <si>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</si>
  <si>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</si>
  <si>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</si>
  <si>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</si>
  <si>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</si>
  <si>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</si>
  <si>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</si>
  <si>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</si>
  <si>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</si>
  <si>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</si>
  <si>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</si>
  <si>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</si>
  <si>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</si>
  <si>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</si>
  <si>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</si>
  <si>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</si>
  <si>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</si>
  <si>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</si>
  <si>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</si>
  <si>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</si>
  <si>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</si>
  <si>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</si>
  <si>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</si>
  <si>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</si>
  <si>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</si>
  <si>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</si>
  <si>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</si>
  <si>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</si>
  <si>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</si>
  <si>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</si>
  <si>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</si>
  <si>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</si>
  <si>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</si>
  <si>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</si>
  <si>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</si>
  <si>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</si>
  <si>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</si>
  <si>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</si>
  <si>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</si>
  <si>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</si>
  <si>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</si>
  <si>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</si>
  <si>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</si>
  <si>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</si>
  <si>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</si>
  <si>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</si>
  <si>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</si>
  <si>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</si>
  <si>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</si>
  <si>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</si>
  <si>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</si>
  <si>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</si>
  <si>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</si>
  <si>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</si>
  <si>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</si>
  <si>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</si>
  <si>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</si>
  <si>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</si>
  <si>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</si>
  <si>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</si>
  <si>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</si>
  <si>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</si>
  <si>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</si>
  <si>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</si>
  <si>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</si>
  <si>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</si>
  <si>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</si>
  <si>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</si>
  <si>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</si>
  <si>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</si>
  <si>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</si>
  <si>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</si>
  <si>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</si>
  <si>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</si>
  <si>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</si>
  <si>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</si>
  <si>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</si>
  <si>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</si>
  <si>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</si>
  <si>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</si>
  <si>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</si>
  <si>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</si>
  <si>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</si>
  <si>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</si>
  <si>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</si>
  <si>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</si>
  <si>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</si>
  <si>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</si>
  <si>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</si>
  <si>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</si>
  <si>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</si>
  <si>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</si>
  <si>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</si>
  <si>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</si>
  <si>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</si>
  <si>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</si>
  <si>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</si>
  <si>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</si>
  <si>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</si>
  <si>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</si>
  <si>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</si>
  <si>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</si>
  <si>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</si>
  <si>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</si>
  <si>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</si>
  <si>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</si>
  <si>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</si>
  <si>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</si>
  <si>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</si>
  <si>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</si>
  <si>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</si>
  <si>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</si>
  <si>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</si>
  <si>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</si>
  <si>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</si>
  <si>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</si>
  <si>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</si>
  <si>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</si>
  <si>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</si>
  <si>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</si>
  <si>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</si>
  <si>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</si>
  <si>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</si>
  <si>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</si>
  <si>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</si>
  <si>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</si>
  <si>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</si>
  <si>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</si>
  <si>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</si>
  <si>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</si>
  <si>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</si>
  <si>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</si>
  <si>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</si>
  <si>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</si>
  <si>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</si>
  <si>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</si>
  <si>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</si>
  <si>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</si>
  <si>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</si>
  <si>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</si>
  <si>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</si>
  <si>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</si>
  <si>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</si>
  <si>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</si>
  <si>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</si>
  <si>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</si>
  <si>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</si>
  <si>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</si>
  <si>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</si>
  <si>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</si>
  <si>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</si>
  <si>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</si>
  <si>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</si>
  <si>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</si>
  <si>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</si>
  <si>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</si>
  <si>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</si>
  <si>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</si>
  <si>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</si>
  <si>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</si>
  <si>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</si>
  <si>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</si>
  <si>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</si>
  <si>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</si>
  <si>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</si>
  <si>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</si>
  <si>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</si>
  <si>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</si>
  <si>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</si>
  <si>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</si>
  <si>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</si>
  <si>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</si>
  <si>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</si>
  <si>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</si>
  <si>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</si>
  <si>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</si>
  <si>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</si>
  <si>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</si>
  <si>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</si>
  <si>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</si>
  <si>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</si>
  <si>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</si>
  <si>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</si>
  <si>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</si>
  <si>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</si>
  <si>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</si>
  <si>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</si>
  <si>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</si>
  <si>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</si>
  <si>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</si>
  <si>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</si>
  <si>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</si>
  <si>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</si>
  <si>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</si>
  <si>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</si>
  <si>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</si>
  <si>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</si>
  <si>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</si>
  <si>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</si>
  <si>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</si>
  <si>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</si>
  <si>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</si>
  <si>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</si>
  <si>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</si>
  <si>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</si>
  <si>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</si>
  <si>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</si>
  <si>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</si>
  <si>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</si>
  <si>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</si>
  <si>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</si>
  <si>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</si>
  <si>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</si>
  <si>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</si>
  <si>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</si>
  <si>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</si>
  <si>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</si>
  <si>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</si>
  <si>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</si>
  <si>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</si>
  <si>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</si>
  <si>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</si>
  <si>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</si>
  <si>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</si>
  <si>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</si>
  <si>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</si>
  <si>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</si>
  <si>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</si>
  <si>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</si>
  <si>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</si>
  <si>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</si>
  <si>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</si>
  <si>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</si>
  <si>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</si>
  <si>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</si>
  <si>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</si>
  <si>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</si>
  <si>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</si>
  <si>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</si>
  <si>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</si>
  <si>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</si>
  <si>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</si>
  <si>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</si>
  <si>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</si>
  <si>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</si>
  <si>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</si>
  <si>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</si>
  <si>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</si>
  <si>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</si>
  <si>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</si>
  <si>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</si>
  <si>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</si>
  <si>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</si>
  <si>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</si>
  <si>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Aline</t>
  </si>
  <si>
    <t>17, boulevard Michelet</t>
  </si>
  <si>
    <t>Rives</t>
  </si>
  <si>
    <t>Lola</t>
  </si>
  <si>
    <t>15 rue Piquant</t>
  </si>
  <si>
    <t>E-mail :</t>
  </si>
  <si>
    <t>9h00-9h30</t>
  </si>
  <si>
    <t>9h30-10h00</t>
  </si>
  <si>
    <t>10h00-10h30</t>
  </si>
  <si>
    <t>10h30-11h00</t>
  </si>
  <si>
    <t>11h00-11h30</t>
  </si>
  <si>
    <t>11h30-12h00</t>
  </si>
  <si>
    <t>12h00-12h30</t>
  </si>
  <si>
    <t>12h30-13h00</t>
  </si>
  <si>
    <t>13h00-13h30</t>
  </si>
  <si>
    <t>13h30-14h00</t>
  </si>
  <si>
    <t>14h00-14h30</t>
  </si>
  <si>
    <t>14h30-15h00</t>
  </si>
  <si>
    <t>15h00-15h30</t>
  </si>
  <si>
    <t>15h30-16h00</t>
  </si>
  <si>
    <t>16h00-16h30</t>
  </si>
  <si>
    <t>16h30-17h00</t>
  </si>
  <si>
    <t>17h00-17h30</t>
  </si>
  <si>
    <t>17h30-18h00</t>
  </si>
  <si>
    <t>18h00-18h30</t>
  </si>
  <si>
    <t>18h30-19h00</t>
  </si>
  <si>
    <t>19h00-19h30</t>
  </si>
  <si>
    <t>19h30-20h00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</si>
  <si>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</si>
  <si>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</si>
  <si>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</si>
  <si>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</si>
  <si>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</si>
  <si>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</si>
  <si>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</si>
  <si>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</si>
  <si>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SEPTEM.</t>
  </si>
  <si>
    <t>OCTOB.</t>
  </si>
  <si>
    <t>NOVEM.</t>
  </si>
  <si>
    <t>DECEMB.</t>
  </si>
  <si>
    <t>Dimanche</t>
  </si>
  <si>
    <t>Lundi</t>
  </si>
  <si>
    <t>Mardi</t>
  </si>
  <si>
    <t>Mercredi</t>
  </si>
  <si>
    <t>Jeudi</t>
  </si>
  <si>
    <t>Vendredi</t>
  </si>
  <si>
    <t>Samedi</t>
  </si>
  <si>
    <t>Planning</t>
  </si>
  <si>
    <t>Créneaux</t>
  </si>
  <si>
    <t>10h00 Mme Durand</t>
  </si>
  <si>
    <t>11h00 Mme Rives</t>
  </si>
  <si>
    <t>Date début planning :</t>
  </si>
  <si>
    <t>Date fin planning :</t>
  </si>
  <si>
    <t>MATIN</t>
  </si>
  <si>
    <t>MIDI</t>
  </si>
  <si>
    <t>APRES-MIDI</t>
  </si>
  <si>
    <t>SOIREE</t>
  </si>
  <si>
    <t>A définir une fois pour toutes :</t>
  </si>
  <si>
    <t>9h45 Mme Bertoux couleur</t>
  </si>
  <si>
    <t>11h05 M. Dubreuil</t>
  </si>
  <si>
    <t>Christine Gérard à confirmer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</si>
  <si>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</si>
  <si>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</si>
  <si>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</si>
  <si>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</si>
  <si>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</si>
  <si>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</si>
  <si>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Fichier client coiffure</t>
  </si>
  <si>
    <t>https://www.business-plan-excel.fr/produit/mot-de-passe-fiche-client-coiffure/</t>
  </si>
  <si>
    <t>Fiche client coiffure</t>
  </si>
  <si>
    <t>Origine du client (comment nous a-t-il connu ?)</t>
  </si>
  <si>
    <t>Date dernière visite</t>
  </si>
  <si>
    <t>Type de cheveux</t>
  </si>
  <si>
    <t>Produits les plus adaptés</t>
  </si>
  <si>
    <t>Soins préférés</t>
  </si>
  <si>
    <t>Problèmes capillaires ou contre-indications</t>
  </si>
  <si>
    <t>Produits déjà achetés</t>
  </si>
  <si>
    <t>Vie privée, évènements à connaître</t>
  </si>
  <si>
    <t>Autres remarques importantes</t>
  </si>
  <si>
    <t>Prénom + nom</t>
  </si>
  <si>
    <t>Prénom et nom :</t>
  </si>
  <si>
    <t>Adresse :</t>
  </si>
  <si>
    <t>Code postal :</t>
  </si>
  <si>
    <t>Ville :</t>
  </si>
  <si>
    <t>Téléphone :</t>
  </si>
  <si>
    <t>Date de naissance :</t>
  </si>
  <si>
    <t>Date dernière visite :</t>
  </si>
  <si>
    <t>FICHE CLIENT COIFFURE</t>
  </si>
  <si>
    <t>Type de cheveux :</t>
  </si>
  <si>
    <t>Produits les plus adaptés :</t>
  </si>
  <si>
    <t>Saisissez ou sélectionnez le numéro client :</t>
  </si>
  <si>
    <t>01200</t>
  </si>
  <si>
    <t>Massage du cuir chevelu</t>
  </si>
  <si>
    <t>Sec</t>
  </si>
  <si>
    <t>Shampooing doux</t>
  </si>
  <si>
    <t>Sensibilité derrière les oreilles</t>
  </si>
  <si>
    <t>Sérum revitalisant cheveux ternes</t>
  </si>
  <si>
    <t>Préférences d'accueil (attentions, conversation…)</t>
  </si>
  <si>
    <t>Café court</t>
  </si>
  <si>
    <t>Décès récent du conjoint</t>
  </si>
  <si>
    <t>A parrainé deux de ses amies</t>
  </si>
  <si>
    <t>Cliente historique</t>
  </si>
  <si>
    <t>Soins préférés :</t>
  </si>
  <si>
    <t>Problèmes capillaires ou contre-indications :</t>
  </si>
  <si>
    <t>Produits déjà achetés :</t>
  </si>
  <si>
    <t>Préférences d'accueil :</t>
  </si>
  <si>
    <t>Vie privée, évènements à connaître :</t>
  </si>
  <si>
    <t>Autres remarques importantes :</t>
  </si>
  <si>
    <t>Si vous souhaitez apporter des modifications à cette fiche, rendez-vous dans l'onglet précédent</t>
  </si>
  <si>
    <t>Pour déverrouiller ce document, rendez-vous dans le dernier onglet</t>
  </si>
  <si>
    <t>Le mot de passe sera à insérer dans le menu Révision, "Ôter la protection de la feuille" et aussi "Protéger le classeur"</t>
  </si>
  <si>
    <t>Complétez et tenez à jour votre fichier client. Editez vos fiches client dans l'onglet suivant.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</si>
</sst>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i/>
      <u/>
      <sz val="18"/>
      <color rgb="FFC0000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i/>
      <sz val="12"/>
      <color theme="8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20"/>
      <color rgb="FFC00000"/>
      <name val="Arial"/>
      <family val="2"/>
    </font>
    <font>
      <b/>
      <i/>
      <sz val="10"/>
      <color rgb="FFC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7"/>
      <name val="Arial"/>
      <family val="2"/>
    </font>
    <font>
      <sz val="8"/>
      <color rgb="FFFF0000"/>
      <name val="Arial"/>
      <family val="2"/>
    </font>
    <font>
      <i/>
      <sz val="10"/>
      <name val="Calibri"/>
      <family val="2"/>
    </font>
    <font>
      <b/>
      <i/>
      <sz val="11"/>
      <color theme="0"/>
      <name val="Arial"/>
      <family val="2"/>
    </font>
    <font>
      <sz val="10"/>
      <color theme="1"/>
      <name val="Arial"/>
      <family val="2"/>
    </font>
    <font>
      <b/>
      <i/>
      <sz val="22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8"/>
      <color theme="0"/>
      <name val="Arial"/>
      <family val="2"/>
    </font>
    <font>
      <sz val="12"/>
      <color theme="1"/>
      <name val="Arial"/>
      <family val="2"/>
    </font>
    <font>
      <i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3" fillId="0" borderId="0"/>
  </cellStyleXfs>
  <cellXfs count="1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164" fontId="3" fillId="0" borderId="0" xfId="0" applyNumberFormat="1" applyFont="1"/>
    <xf numFmtId="0" fontId="5" fillId="3" borderId="6" xfId="0" applyFont="1" applyFill="1" applyBorder="1" applyAlignment="1">
      <alignment vertical="center" wrapText="1"/>
    </xf>
    <xf numFmtId="14" fontId="5" fillId="3" borderId="6" xfId="0" applyNumberFormat="1" applyFont="1" applyFill="1" applyBorder="1" applyAlignment="1">
      <alignment horizontal="left" vertical="center" wrapText="1"/>
    </xf>
    <xf numFmtId="164" fontId="5" fillId="3" borderId="6" xfId="0" applyNumberFormat="1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wrapText="1"/>
    </xf>
    <xf numFmtId="49" fontId="10" fillId="0" borderId="0" xfId="0" applyNumberFormat="1" applyFont="1" applyAlignment="1">
      <alignment horizontal="left"/>
    </xf>
    <xf numFmtId="0" fontId="7" fillId="0" borderId="0" xfId="0" applyFont="1"/>
    <xf numFmtId="0" fontId="1" fillId="0" borderId="0" xfId="0" applyFont="1"/>
    <xf numFmtId="0" fontId="7" fillId="0" borderId="9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4" fontId="3" fillId="0" borderId="9" xfId="0" applyNumberFormat="1" applyFont="1" applyBorder="1" applyAlignment="1" applyProtection="1">
      <alignment horizontal="left" vertical="center" wrapText="1"/>
      <protection locked="0"/>
    </xf>
    <xf numFmtId="164" fontId="3" fillId="0" borderId="9" xfId="0" applyNumberFormat="1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14" fontId="3" fillId="0" borderId="4" xfId="0" applyNumberFormat="1" applyFont="1" applyBorder="1" applyAlignment="1" applyProtection="1">
      <alignment wrapText="1"/>
      <protection locked="0"/>
    </xf>
    <xf numFmtId="164" fontId="3" fillId="0" borderId="4" xfId="0" applyNumberFormat="1" applyFont="1" applyBorder="1" applyAlignment="1" applyProtection="1">
      <alignment wrapText="1"/>
      <protection locked="0"/>
    </xf>
    <xf numFmtId="49" fontId="3" fillId="0" borderId="4" xfId="0" applyNumberFormat="1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13" fillId="0" borderId="0" xfId="2" applyAlignment="1" applyProtection="1">
      <alignment horizontal="center" vertical="center" wrapText="1"/>
      <protection locked="0"/>
    </xf>
    <xf numFmtId="0" fontId="14" fillId="0" borderId="0" xfId="2" applyFont="1" applyAlignment="1">
      <alignment wrapText="1"/>
    </xf>
    <xf numFmtId="0" fontId="13" fillId="0" borderId="0" xfId="2" applyAlignment="1">
      <alignment wrapText="1"/>
    </xf>
    <xf numFmtId="0" fontId="16" fillId="0" borderId="0" xfId="2" applyFont="1" applyAlignment="1">
      <alignment horizontal="left" vertical="center" wrapText="1"/>
    </xf>
    <xf numFmtId="14" fontId="16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2" applyFont="1" applyBorder="1" applyAlignment="1">
      <alignment horizontal="center" wrapText="1"/>
    </xf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wrapText="1"/>
    </xf>
    <xf numFmtId="14" fontId="18" fillId="0" borderId="0" xfId="2" applyNumberFormat="1" applyFont="1" applyAlignment="1">
      <alignment horizontal="center" vertical="center" wrapText="1"/>
    </xf>
    <xf numFmtId="14" fontId="18" fillId="6" borderId="13" xfId="2" applyNumberFormat="1" applyFont="1" applyFill="1" applyBorder="1" applyAlignment="1">
      <alignment horizontal="center" vertical="center" wrapText="1"/>
    </xf>
    <xf numFmtId="14" fontId="18" fillId="6" borderId="11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center" wrapText="1"/>
    </xf>
    <xf numFmtId="0" fontId="16" fillId="0" borderId="13" xfId="2" applyFont="1" applyBorder="1" applyAlignment="1">
      <alignment horizontal="center" wrapText="1"/>
    </xf>
    <xf numFmtId="0" fontId="16" fillId="0" borderId="11" xfId="2" applyFont="1" applyBorder="1" applyAlignment="1">
      <alignment horizontal="center" wrapText="1"/>
    </xf>
    <xf numFmtId="0" fontId="16" fillId="0" borderId="11" xfId="2" applyFont="1" applyBorder="1" applyAlignment="1">
      <alignment horizontal="left" wrapText="1"/>
    </xf>
    <xf numFmtId="0" fontId="19" fillId="0" borderId="0" xfId="2" applyFont="1" applyAlignment="1" applyProtection="1">
      <alignment vertical="center" wrapText="1"/>
      <protection locked="0"/>
    </xf>
    <xf numFmtId="0" fontId="21" fillId="0" borderId="0" xfId="2" applyFont="1" applyAlignment="1" applyProtection="1">
      <alignment horizontal="left" vertical="center" wrapText="1"/>
      <protection locked="0"/>
    </xf>
    <xf numFmtId="0" fontId="18" fillId="0" borderId="4" xfId="2" applyFont="1" applyBorder="1" applyAlignment="1" applyProtection="1">
      <alignment horizontal="center" vertical="center" wrapText="1"/>
      <protection locked="0"/>
    </xf>
    <xf numFmtId="0" fontId="18" fillId="0" borderId="0" xfId="2" applyFont="1" applyAlignment="1" applyProtection="1">
      <alignment horizontal="center" vertical="center" wrapText="1"/>
      <protection locked="0"/>
    </xf>
    <xf numFmtId="0" fontId="22" fillId="0" borderId="4" xfId="2" applyFont="1" applyBorder="1" applyAlignment="1" applyProtection="1">
      <alignment horizontal="center" vertical="center" wrapText="1"/>
      <protection locked="0"/>
    </xf>
    <xf numFmtId="0" fontId="18" fillId="0" borderId="15" xfId="2" applyFont="1" applyBorder="1" applyAlignment="1" applyProtection="1">
      <alignment horizontal="center" vertical="center" wrapText="1"/>
      <protection locked="0"/>
    </xf>
    <xf numFmtId="0" fontId="18" fillId="0" borderId="16" xfId="2" applyFont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vertical="center" wrapText="1"/>
    </xf>
    <xf numFmtId="14" fontId="16" fillId="6" borderId="14" xfId="2" applyNumberFormat="1" applyFont="1" applyFill="1" applyBorder="1" applyAlignment="1">
      <alignment horizontal="center" vertical="center" wrapText="1"/>
    </xf>
    <xf numFmtId="14" fontId="16" fillId="6" borderId="12" xfId="2" applyNumberFormat="1" applyFont="1" applyFill="1" applyBorder="1" applyAlignment="1">
      <alignment horizontal="center" vertical="center" wrapText="1"/>
    </xf>
    <xf numFmtId="0" fontId="16" fillId="0" borderId="0" xfId="2" applyFont="1" applyAlignment="1">
      <alignment wrapText="1"/>
    </xf>
    <xf numFmtId="0" fontId="16" fillId="7" borderId="0" xfId="2" applyFont="1" applyFill="1" applyAlignment="1">
      <alignment horizontal="center" vertical="center" wrapText="1"/>
    </xf>
    <xf numFmtId="0" fontId="16" fillId="7" borderId="12" xfId="2" applyFont="1" applyFill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wrapText="1"/>
    </xf>
    <xf numFmtId="0" fontId="16" fillId="7" borderId="0" xfId="2" applyFont="1" applyFill="1" applyAlignment="1">
      <alignment horizontal="center" vertical="center"/>
    </xf>
    <xf numFmtId="0" fontId="20" fillId="0" borderId="17" xfId="2" applyFont="1" applyBorder="1" applyAlignment="1">
      <alignment horizontal="center" vertical="center" wrapText="1"/>
    </xf>
    <xf numFmtId="0" fontId="20" fillId="0" borderId="18" xfId="2" applyFont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center" wrapText="1"/>
    </xf>
    <xf numFmtId="0" fontId="24" fillId="0" borderId="19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25" fillId="8" borderId="1" xfId="2" applyFont="1" applyFill="1" applyBorder="1" applyAlignment="1">
      <alignment horizontal="center" vertical="center" wrapText="1"/>
    </xf>
    <xf numFmtId="0" fontId="20" fillId="6" borderId="19" xfId="2" applyFont="1" applyFill="1" applyBorder="1" applyAlignment="1">
      <alignment horizontal="center" vertical="center" wrapText="1"/>
    </xf>
    <xf numFmtId="0" fontId="18" fillId="6" borderId="4" xfId="2" applyFont="1" applyFill="1" applyBorder="1" applyAlignment="1" applyProtection="1">
      <alignment horizontal="center" vertical="center" wrapText="1"/>
      <protection locked="0"/>
    </xf>
    <xf numFmtId="0" fontId="22" fillId="6" borderId="4" xfId="2" applyFont="1" applyFill="1" applyBorder="1" applyAlignment="1" applyProtection="1">
      <alignment horizontal="center" vertical="center" wrapText="1"/>
      <protection locked="0"/>
    </xf>
    <xf numFmtId="0" fontId="13" fillId="6" borderId="0" xfId="2" applyFill="1" applyAlignment="1" applyProtection="1">
      <alignment horizontal="center" vertical="center" wrapText="1"/>
      <protection locked="0"/>
    </xf>
    <xf numFmtId="0" fontId="18" fillId="6" borderId="15" xfId="2" applyFont="1" applyFill="1" applyBorder="1" applyAlignment="1" applyProtection="1">
      <alignment horizontal="center" vertical="center" wrapText="1"/>
      <protection locked="0"/>
    </xf>
    <xf numFmtId="0" fontId="23" fillId="6" borderId="4" xfId="2" applyFont="1" applyFill="1" applyBorder="1" applyAlignment="1" applyProtection="1">
      <alignment horizontal="center" vertical="center" wrapText="1"/>
      <protection locked="0"/>
    </xf>
    <xf numFmtId="0" fontId="15" fillId="0" borderId="0" xfId="2" applyFont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11" xfId="0" applyFont="1" applyBorder="1"/>
    <xf numFmtId="0" fontId="28" fillId="0" borderId="0" xfId="0" applyFont="1"/>
    <xf numFmtId="0" fontId="11" fillId="0" borderId="0" xfId="0" applyFont="1"/>
    <xf numFmtId="0" fontId="29" fillId="0" borderId="0" xfId="0" applyFont="1"/>
    <xf numFmtId="0" fontId="12" fillId="0" borderId="0" xfId="0" applyFont="1"/>
    <xf numFmtId="0" fontId="31" fillId="0" borderId="0" xfId="0" applyFont="1"/>
    <xf numFmtId="0" fontId="32" fillId="0" borderId="0" xfId="1" applyFont="1"/>
    <xf numFmtId="0" fontId="33" fillId="0" borderId="0" xfId="0" applyFont="1"/>
    <xf numFmtId="49" fontId="27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27" fillId="0" borderId="0" xfId="2" applyFont="1"/>
    <xf numFmtId="49" fontId="5" fillId="3" borderId="6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49" fontId="26" fillId="0" borderId="0" xfId="0" applyNumberFormat="1" applyFont="1" applyAlignment="1">
      <alignment horizontal="left" indent="1"/>
    </xf>
    <xf numFmtId="49" fontId="8" fillId="3" borderId="6" xfId="0" applyNumberFormat="1" applyFont="1" applyFill="1" applyBorder="1" applyAlignment="1">
      <alignment horizontal="left" vertical="center" wrapText="1" indent="1"/>
    </xf>
    <xf numFmtId="49" fontId="26" fillId="0" borderId="9" xfId="0" applyNumberFormat="1" applyFont="1" applyBorder="1" applyAlignment="1" applyProtection="1">
      <alignment horizontal="left" vertical="center" wrapText="1" indent="1"/>
      <protection locked="0"/>
    </xf>
    <xf numFmtId="49" fontId="26" fillId="0" borderId="4" xfId="0" applyNumberFormat="1" applyFont="1" applyBorder="1" applyAlignment="1" applyProtection="1">
      <alignment horizontal="left" wrapText="1" indent="1"/>
      <protection locked="0"/>
    </xf>
    <xf numFmtId="14" fontId="3" fillId="0" borderId="0" xfId="0" quotePrefix="1" applyNumberFormat="1" applyFont="1" applyAlignment="1">
      <alignment horizontal="center"/>
    </xf>
    <xf numFmtId="49" fontId="2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10" fillId="0" borderId="0" xfId="0" applyNumberFormat="1" applyFont="1" applyAlignment="1">
      <alignment horizontal="right" vertical="center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4" fontId="5" fillId="3" borderId="6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wrapText="1"/>
      <protection locked="0"/>
    </xf>
    <xf numFmtId="164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7" fillId="0" borderId="13" xfId="0" applyFont="1" applyBorder="1"/>
    <xf numFmtId="0" fontId="3" fillId="0" borderId="7" xfId="0" applyFont="1" applyBorder="1"/>
    <xf numFmtId="0" fontId="3" fillId="6" borderId="9" xfId="0" applyFont="1" applyFill="1" applyBorder="1" applyAlignment="1">
      <alignment vertical="center" wrapText="1"/>
    </xf>
    <xf numFmtId="0" fontId="3" fillId="0" borderId="31" xfId="0" applyFont="1" applyBorder="1" applyAlignment="1">
      <alignment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32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indent="2"/>
    </xf>
    <xf numFmtId="0" fontId="3" fillId="0" borderId="33" xfId="0" applyFont="1" applyBorder="1" applyAlignment="1">
      <alignment horizontal="left" vertical="center" indent="2"/>
    </xf>
    <xf numFmtId="0" fontId="34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19" fillId="0" borderId="21" xfId="2" applyFont="1" applyBorder="1" applyAlignment="1" applyProtection="1">
      <alignment horizontal="center" vertical="center"/>
      <protection locked="0"/>
    </xf>
    <xf numFmtId="0" fontId="19" fillId="0" borderId="18" xfId="2" applyFont="1" applyBorder="1" applyAlignment="1" applyProtection="1">
      <alignment horizontal="center" vertical="center"/>
      <protection locked="0"/>
    </xf>
    <xf numFmtId="0" fontId="19" fillId="6" borderId="19" xfId="2" applyFont="1" applyFill="1" applyBorder="1" applyAlignment="1" applyProtection="1">
      <alignment horizontal="center" vertical="center"/>
      <protection locked="0"/>
    </xf>
    <xf numFmtId="0" fontId="19" fillId="0" borderId="19" xfId="2" applyFont="1" applyBorder="1" applyAlignment="1" applyProtection="1">
      <alignment horizontal="center" vertical="center"/>
      <protection locked="0"/>
    </xf>
    <xf numFmtId="0" fontId="19" fillId="0" borderId="22" xfId="2" applyFont="1" applyBorder="1" applyAlignment="1" applyProtection="1">
      <alignment horizontal="center" vertical="center"/>
      <protection locked="0"/>
    </xf>
    <xf numFmtId="0" fontId="30" fillId="0" borderId="0" xfId="1" applyFont="1" applyAlignment="1">
      <alignment horizontal="left"/>
    </xf>
    <xf numFmtId="0" fontId="36" fillId="0" borderId="0" xfId="0" applyFont="1"/>
  </cellXfs>
  <cellStyles count="3">
    <cellStyle name="Lien hypertexte" xfId="1" builtinId="8"/>
    <cellStyle name="Normal" xfId="0" builtinId="0"/>
    <cellStyle name="Normal 2" xfId="2" xr:uid="{F04F6BC3-9749-4480-A41F-41DEC2953833}"/>
  </cellStyles>
  <dxfs count="5">
    <dxf>
      <font>
        <color theme="9" tint="-0.499984740745262"/>
      </font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9889F1-C08E-4C84-A6FF-DE3DA3C3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de-passe-fiche-client-coiffure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3204-F61F-47B4-ACC0-80549C19951D}">
  <dimension ref="A1:AD1240"/>
  <sheetViews>
    <sheetView showGridLines="0" tabSelected="1" zoomScale="110" zoomScaleNormal="110" workbookViewId="0">
      <pane ySplit="6" topLeftCell="A7" activePane="bottomLeft" state="frozen"/>
      <selection pane="bottomLeft" activeCell="B9" sqref="B9"/>
    </sheetView>
  </sheetViews>
  <sheetFormatPr baseColWidth="10" defaultColWidth="11.375" defaultRowHeight="23.2" customHeight="1" x14ac:dyDescent="0.25"/>
  <cols>
    <col min="1" max="1" width="10.75" style="18" customWidth="1"/>
    <col min="2" max="2" width="18.875" style="28" customWidth="1"/>
    <col min="3" max="3" width="21.875" style="29" customWidth="1"/>
    <col min="4" max="4" width="21.875" style="122" hidden="1" customWidth="1"/>
    <col min="5" max="5" width="28.625" style="29" customWidth="1"/>
    <col min="6" max="6" width="10.25" style="32" customWidth="1"/>
    <col min="7" max="7" width="21.625" style="29" customWidth="1"/>
    <col min="8" max="8" width="12.75" style="30" customWidth="1"/>
    <col min="9" max="9" width="15" style="31" bestFit="1" customWidth="1"/>
    <col min="10" max="10" width="30" style="32" customWidth="1"/>
    <col min="11" max="20" width="3.625" style="33" customWidth="1"/>
    <col min="21" max="21" width="19" style="116" customWidth="1"/>
    <col min="22" max="22" width="29.625" style="103" customWidth="1"/>
    <col min="23" max="23" width="21.125" style="103" customWidth="1"/>
    <col min="24" max="24" width="26.375" style="103" customWidth="1"/>
    <col min="25" max="25" width="26" style="103" customWidth="1"/>
    <col min="26" max="27" width="25.375" style="103" customWidth="1"/>
    <col min="28" max="28" width="29.75" style="103" customWidth="1"/>
    <col min="29" max="30" width="25.375" style="103" customWidth="1"/>
    <col min="31" max="16384" width="11.375" style="5"/>
  </cols>
  <sheetData>
    <row r="1" spans="1:30" s="1" customFormat="1" ht="27.7" x14ac:dyDescent="0.2">
      <c r="A1" s="95" t="s">
        <v>1315</v>
      </c>
      <c r="B1" s="3"/>
      <c r="F1" s="4"/>
      <c r="G1" s="139" t="s">
        <v>1357</v>
      </c>
      <c r="H1" s="6"/>
      <c r="I1" s="7"/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113"/>
      <c r="V1" s="100"/>
      <c r="W1" s="100"/>
      <c r="X1" s="100"/>
      <c r="Y1" s="100"/>
      <c r="Z1" s="100"/>
      <c r="AA1" s="100"/>
      <c r="AB1" s="100"/>
      <c r="AC1" s="100"/>
      <c r="AD1" s="100"/>
    </row>
    <row r="2" spans="1:30" s="1" customFormat="1" ht="15.1" x14ac:dyDescent="0.25">
      <c r="A2" s="15"/>
      <c r="B2" s="20"/>
      <c r="F2" s="4"/>
      <c r="H2" s="6"/>
      <c r="I2" s="7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113"/>
      <c r="V2" s="100"/>
      <c r="W2" s="100"/>
      <c r="X2" s="100"/>
      <c r="Y2" s="100"/>
      <c r="Z2" s="100"/>
      <c r="AA2" s="100"/>
      <c r="AB2" s="100"/>
      <c r="AC2" s="100"/>
      <c r="AD2" s="100"/>
    </row>
    <row r="3" spans="1:30" s="1" customFormat="1" ht="15.1" x14ac:dyDescent="0.25">
      <c r="A3" s="15"/>
      <c r="B3" s="20"/>
      <c r="F3" s="4"/>
      <c r="H3" s="6"/>
      <c r="I3" s="7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113"/>
      <c r="V3" s="100"/>
      <c r="W3" s="100"/>
      <c r="X3" s="100"/>
      <c r="Y3" s="100"/>
      <c r="Z3" s="100"/>
      <c r="AA3" s="100"/>
      <c r="AB3" s="100"/>
      <c r="AC3" s="100"/>
      <c r="AD3" s="100"/>
    </row>
    <row r="4" spans="1:30" s="1" customFormat="1" ht="15.25" x14ac:dyDescent="0.25">
      <c r="A4" s="19" t="s">
        <v>1359</v>
      </c>
      <c r="B4" s="20"/>
      <c r="F4" s="4"/>
      <c r="H4" s="6"/>
      <c r="I4" s="7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113"/>
      <c r="V4" s="100"/>
      <c r="W4" s="100"/>
      <c r="X4" s="100"/>
      <c r="Y4" s="100"/>
      <c r="Z4" s="100"/>
      <c r="AA4" s="100"/>
      <c r="AB4" s="100"/>
      <c r="AC4" s="100"/>
      <c r="AD4" s="100"/>
    </row>
    <row r="5" spans="1:30" s="1" customFormat="1" ht="32.200000000000003" customHeight="1" x14ac:dyDescent="0.25">
      <c r="A5" s="15"/>
      <c r="B5" s="106"/>
      <c r="C5" s="2"/>
      <c r="D5" s="106"/>
      <c r="E5" s="2"/>
      <c r="F5" s="106"/>
      <c r="G5" s="2"/>
      <c r="H5" s="106"/>
      <c r="I5" s="2"/>
      <c r="J5" s="106"/>
      <c r="K5" s="123" t="s">
        <v>11</v>
      </c>
      <c r="L5" s="123"/>
      <c r="M5" s="123"/>
      <c r="N5" s="123"/>
      <c r="O5" s="123"/>
      <c r="P5" s="123"/>
      <c r="Q5" s="123"/>
      <c r="R5" s="123"/>
      <c r="S5" s="123"/>
      <c r="T5" s="124"/>
      <c r="U5" s="104"/>
      <c r="V5" s="105"/>
      <c r="W5" s="105"/>
      <c r="X5" s="105"/>
      <c r="Y5" s="105"/>
      <c r="Z5" s="105"/>
      <c r="AA5" s="105"/>
      <c r="AB5" s="105"/>
      <c r="AC5" s="105"/>
      <c r="AD5" s="105"/>
    </row>
    <row r="6" spans="1:30" ht="33.75" customHeight="1" x14ac:dyDescent="0.2">
      <c r="A6" s="16" t="s">
        <v>12</v>
      </c>
      <c r="B6" s="8" t="s">
        <v>0</v>
      </c>
      <c r="C6" s="8" t="s">
        <v>1</v>
      </c>
      <c r="D6" s="8" t="s">
        <v>1327</v>
      </c>
      <c r="E6" s="8" t="s">
        <v>2</v>
      </c>
      <c r="F6" s="98" t="s">
        <v>3</v>
      </c>
      <c r="G6" s="8" t="s">
        <v>4</v>
      </c>
      <c r="H6" s="9" t="s">
        <v>5</v>
      </c>
      <c r="I6" s="10" t="s">
        <v>6</v>
      </c>
      <c r="J6" s="11" t="s">
        <v>7</v>
      </c>
      <c r="K6" s="12">
        <v>1</v>
      </c>
      <c r="L6" s="13">
        <v>2</v>
      </c>
      <c r="M6" s="13">
        <v>3</v>
      </c>
      <c r="N6" s="13">
        <v>4</v>
      </c>
      <c r="O6" s="13">
        <v>5</v>
      </c>
      <c r="P6" s="13">
        <v>6</v>
      </c>
      <c r="Q6" s="13">
        <v>7</v>
      </c>
      <c r="R6" s="13">
        <v>8</v>
      </c>
      <c r="S6" s="13">
        <v>9</v>
      </c>
      <c r="T6" s="14">
        <v>10</v>
      </c>
      <c r="U6" s="114" t="s">
        <v>1319</v>
      </c>
      <c r="V6" s="101" t="s">
        <v>1318</v>
      </c>
      <c r="W6" s="101" t="s">
        <v>1320</v>
      </c>
      <c r="X6" s="101" t="s">
        <v>1321</v>
      </c>
      <c r="Y6" s="101" t="s">
        <v>1322</v>
      </c>
      <c r="Z6" s="101" t="s">
        <v>1323</v>
      </c>
      <c r="AA6" s="101" t="s">
        <v>1324</v>
      </c>
      <c r="AB6" s="101" t="s">
        <v>1345</v>
      </c>
      <c r="AC6" s="101" t="s">
        <v>1325</v>
      </c>
      <c r="AD6" s="101" t="s">
        <v>1326</v>
      </c>
    </row>
    <row r="7" spans="1:30" ht="23.2" customHeight="1" x14ac:dyDescent="0.2">
      <c r="A7" s="17" t="s">
        <v>13</v>
      </c>
      <c r="B7" s="22" t="s">
        <v>8</v>
      </c>
      <c r="C7" s="23" t="s">
        <v>1248</v>
      </c>
      <c r="D7" s="121" t="str">
        <f>C7&amp;" "&amp;B7</f>
        <v>Aline Durand</v>
      </c>
      <c r="E7" s="23" t="s">
        <v>1249</v>
      </c>
      <c r="F7" s="99">
        <v>44000</v>
      </c>
      <c r="G7" s="23" t="s">
        <v>9</v>
      </c>
      <c r="H7" s="24">
        <v>27168</v>
      </c>
      <c r="I7" s="25" t="s">
        <v>10</v>
      </c>
      <c r="J7" s="26"/>
      <c r="K7" s="27" t="s">
        <v>14</v>
      </c>
      <c r="L7" s="27"/>
      <c r="M7" s="27"/>
      <c r="N7" s="27"/>
      <c r="O7" s="27"/>
      <c r="P7" s="27"/>
      <c r="Q7" s="27"/>
      <c r="R7" s="27"/>
      <c r="S7" s="27"/>
      <c r="T7" s="27"/>
      <c r="U7" s="115">
        <v>44335</v>
      </c>
      <c r="V7" s="102" t="s">
        <v>1349</v>
      </c>
      <c r="W7" s="102" t="s">
        <v>1341</v>
      </c>
      <c r="X7" s="102" t="s">
        <v>1342</v>
      </c>
      <c r="Y7" s="102" t="s">
        <v>1340</v>
      </c>
      <c r="Z7" s="102" t="s">
        <v>1343</v>
      </c>
      <c r="AA7" s="102" t="s">
        <v>1344</v>
      </c>
      <c r="AB7" s="102" t="s">
        <v>1346</v>
      </c>
      <c r="AC7" s="102" t="s">
        <v>1347</v>
      </c>
      <c r="AD7" s="102" t="s">
        <v>1348</v>
      </c>
    </row>
    <row r="8" spans="1:30" ht="23.2" customHeight="1" x14ac:dyDescent="0.2">
      <c r="A8" s="17" t="s">
        <v>15</v>
      </c>
      <c r="B8" s="22" t="s">
        <v>1250</v>
      </c>
      <c r="C8" s="23" t="s">
        <v>1251</v>
      </c>
      <c r="D8" s="121" t="str">
        <f t="shared" ref="D8:D71" si="0">C8&amp;" "&amp;B8</f>
        <v>Lola Rives</v>
      </c>
      <c r="E8" s="23" t="s">
        <v>1252</v>
      </c>
      <c r="F8" s="99" t="s">
        <v>1339</v>
      </c>
      <c r="G8" s="23" t="s">
        <v>9</v>
      </c>
      <c r="H8" s="24">
        <v>37216</v>
      </c>
      <c r="I8" s="25">
        <v>689898989</v>
      </c>
      <c r="J8" s="26"/>
      <c r="K8" s="27" t="s">
        <v>14</v>
      </c>
      <c r="L8" s="27" t="s">
        <v>14</v>
      </c>
      <c r="M8" s="27" t="s">
        <v>14</v>
      </c>
      <c r="N8" s="27"/>
      <c r="O8" s="27"/>
      <c r="P8" s="27"/>
      <c r="Q8" s="27"/>
      <c r="R8" s="27"/>
      <c r="S8" s="27"/>
      <c r="T8" s="27"/>
      <c r="U8" s="115">
        <v>44521</v>
      </c>
      <c r="V8" s="102"/>
      <c r="W8" s="102"/>
      <c r="X8" s="102"/>
      <c r="Y8" s="102"/>
      <c r="Z8" s="102"/>
      <c r="AA8" s="102"/>
      <c r="AB8" s="102"/>
      <c r="AC8" s="102"/>
      <c r="AD8" s="102"/>
    </row>
    <row r="9" spans="1:30" ht="23.2" customHeight="1" x14ac:dyDescent="0.2">
      <c r="A9" s="17" t="s">
        <v>16</v>
      </c>
      <c r="B9" s="22"/>
      <c r="C9" s="23"/>
      <c r="D9" s="121" t="str">
        <f t="shared" si="0"/>
        <v xml:space="preserve"> </v>
      </c>
      <c r="E9" s="23"/>
      <c r="F9" s="99"/>
      <c r="G9" s="23"/>
      <c r="H9" s="24"/>
      <c r="I9" s="25"/>
      <c r="J9" s="26"/>
      <c r="K9" s="27"/>
      <c r="L9" s="27"/>
      <c r="M9" s="27"/>
      <c r="N9" s="27"/>
      <c r="O9" s="27"/>
      <c r="P9" s="27"/>
      <c r="Q9" s="27"/>
      <c r="R9" s="27"/>
      <c r="S9" s="27"/>
      <c r="T9" s="27"/>
      <c r="U9" s="115"/>
      <c r="V9" s="102"/>
      <c r="W9" s="102"/>
      <c r="X9" s="102"/>
      <c r="Y9" s="102"/>
      <c r="Z9" s="102"/>
      <c r="AA9" s="102"/>
      <c r="AB9" s="102"/>
      <c r="AC9" s="102"/>
      <c r="AD9" s="102"/>
    </row>
    <row r="10" spans="1:30" ht="23.2" customHeight="1" x14ac:dyDescent="0.2">
      <c r="A10" s="17" t="s">
        <v>17</v>
      </c>
      <c r="B10" s="22"/>
      <c r="C10" s="23"/>
      <c r="D10" s="121" t="str">
        <f t="shared" si="0"/>
        <v xml:space="preserve"> </v>
      </c>
      <c r="E10" s="23"/>
      <c r="F10" s="99"/>
      <c r="G10" s="23"/>
      <c r="H10" s="24"/>
      <c r="I10" s="25"/>
      <c r="J10" s="2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115"/>
      <c r="V10" s="102"/>
      <c r="W10" s="102"/>
      <c r="X10" s="102"/>
      <c r="Y10" s="102"/>
      <c r="Z10" s="102"/>
      <c r="AA10" s="102"/>
      <c r="AB10" s="102"/>
      <c r="AC10" s="102"/>
      <c r="AD10" s="102"/>
    </row>
    <row r="11" spans="1:30" ht="23.2" customHeight="1" x14ac:dyDescent="0.2">
      <c r="A11" s="17" t="s">
        <v>18</v>
      </c>
      <c r="B11" s="22"/>
      <c r="C11" s="23"/>
      <c r="D11" s="121" t="str">
        <f t="shared" si="0"/>
        <v xml:space="preserve"> </v>
      </c>
      <c r="E11" s="23"/>
      <c r="F11" s="99"/>
      <c r="G11" s="23"/>
      <c r="H11" s="24"/>
      <c r="I11" s="25"/>
      <c r="J11" s="2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115"/>
      <c r="V11" s="102"/>
      <c r="W11" s="102"/>
      <c r="X11" s="102"/>
      <c r="Y11" s="102"/>
      <c r="Z11" s="102"/>
      <c r="AA11" s="102"/>
      <c r="AB11" s="102"/>
      <c r="AC11" s="102"/>
      <c r="AD11" s="102"/>
    </row>
    <row r="12" spans="1:30" ht="23.2" customHeight="1" x14ac:dyDescent="0.2">
      <c r="A12" s="17" t="s">
        <v>19</v>
      </c>
      <c r="B12" s="22"/>
      <c r="C12" s="23"/>
      <c r="D12" s="121" t="str">
        <f t="shared" si="0"/>
        <v xml:space="preserve"> </v>
      </c>
      <c r="E12" s="23"/>
      <c r="F12" s="99"/>
      <c r="G12" s="23"/>
      <c r="H12" s="24"/>
      <c r="I12" s="25"/>
      <c r="J12" s="2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115"/>
      <c r="V12" s="102"/>
      <c r="W12" s="102"/>
      <c r="X12" s="102"/>
      <c r="Y12" s="102"/>
      <c r="Z12" s="102"/>
      <c r="AA12" s="102"/>
      <c r="AB12" s="102"/>
      <c r="AC12" s="102"/>
      <c r="AD12" s="102"/>
    </row>
    <row r="13" spans="1:30" ht="23.2" customHeight="1" x14ac:dyDescent="0.2">
      <c r="A13" s="17" t="s">
        <v>20</v>
      </c>
      <c r="B13" s="22"/>
      <c r="C13" s="23"/>
      <c r="D13" s="121" t="str">
        <f t="shared" si="0"/>
        <v xml:space="preserve"> </v>
      </c>
      <c r="E13" s="23"/>
      <c r="F13" s="99"/>
      <c r="G13" s="23"/>
      <c r="H13" s="24"/>
      <c r="I13" s="25"/>
      <c r="J13" s="26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115"/>
      <c r="V13" s="102"/>
      <c r="W13" s="102"/>
      <c r="X13" s="102"/>
      <c r="Y13" s="102"/>
      <c r="Z13" s="102"/>
      <c r="AA13" s="102"/>
      <c r="AB13" s="102"/>
      <c r="AC13" s="102"/>
      <c r="AD13" s="102"/>
    </row>
    <row r="14" spans="1:30" ht="23.2" customHeight="1" x14ac:dyDescent="0.2">
      <c r="A14" s="17" t="s">
        <v>21</v>
      </c>
      <c r="B14" s="22"/>
      <c r="C14" s="23"/>
      <c r="D14" s="121" t="str">
        <f t="shared" si="0"/>
        <v xml:space="preserve"> </v>
      </c>
      <c r="E14" s="23"/>
      <c r="F14" s="99"/>
      <c r="G14" s="23"/>
      <c r="H14" s="24"/>
      <c r="I14" s="25"/>
      <c r="J14" s="26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115"/>
      <c r="V14" s="102"/>
      <c r="W14" s="102"/>
      <c r="X14" s="102"/>
      <c r="Y14" s="102"/>
      <c r="Z14" s="102"/>
      <c r="AA14" s="102"/>
      <c r="AB14" s="102"/>
      <c r="AC14" s="102"/>
      <c r="AD14" s="102"/>
    </row>
    <row r="15" spans="1:30" ht="23.2" customHeight="1" x14ac:dyDescent="0.2">
      <c r="A15" s="17" t="s">
        <v>22</v>
      </c>
      <c r="B15" s="22"/>
      <c r="C15" s="23"/>
      <c r="D15" s="121" t="str">
        <f t="shared" si="0"/>
        <v xml:space="preserve"> </v>
      </c>
      <c r="E15" s="23"/>
      <c r="F15" s="99"/>
      <c r="G15" s="23"/>
      <c r="H15" s="24"/>
      <c r="I15" s="25"/>
      <c r="J15" s="26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115"/>
      <c r="V15" s="102"/>
      <c r="W15" s="102"/>
      <c r="X15" s="102"/>
      <c r="Y15" s="102"/>
      <c r="Z15" s="102"/>
      <c r="AA15" s="102"/>
      <c r="AB15" s="102"/>
      <c r="AC15" s="102"/>
      <c r="AD15" s="102"/>
    </row>
    <row r="16" spans="1:30" ht="23.2" customHeight="1" x14ac:dyDescent="0.2">
      <c r="A16" s="17" t="s">
        <v>23</v>
      </c>
      <c r="B16" s="22"/>
      <c r="C16" s="23"/>
      <c r="D16" s="121" t="str">
        <f t="shared" si="0"/>
        <v xml:space="preserve"> </v>
      </c>
      <c r="E16" s="23"/>
      <c r="F16" s="99"/>
      <c r="G16" s="23"/>
      <c r="H16" s="24"/>
      <c r="I16" s="25"/>
      <c r="J16" s="26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115"/>
      <c r="V16" s="102"/>
      <c r="W16" s="102"/>
      <c r="X16" s="102"/>
      <c r="Y16" s="102"/>
      <c r="Z16" s="102"/>
      <c r="AA16" s="102"/>
      <c r="AB16" s="102"/>
      <c r="AC16" s="102"/>
      <c r="AD16" s="102"/>
    </row>
    <row r="17" spans="1:30" ht="23.2" customHeight="1" x14ac:dyDescent="0.2">
      <c r="A17" s="17" t="s">
        <v>24</v>
      </c>
      <c r="B17" s="22"/>
      <c r="C17" s="23"/>
      <c r="D17" s="121" t="str">
        <f t="shared" si="0"/>
        <v xml:space="preserve"> </v>
      </c>
      <c r="E17" s="23"/>
      <c r="F17" s="99"/>
      <c r="G17" s="23"/>
      <c r="H17" s="24"/>
      <c r="I17" s="25"/>
      <c r="J17" s="2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115"/>
      <c r="V17" s="102"/>
      <c r="W17" s="102"/>
      <c r="X17" s="102"/>
      <c r="Y17" s="102"/>
      <c r="Z17" s="102"/>
      <c r="AA17" s="102"/>
      <c r="AB17" s="102"/>
      <c r="AC17" s="102"/>
      <c r="AD17" s="102"/>
    </row>
    <row r="18" spans="1:30" ht="23.2" customHeight="1" x14ac:dyDescent="0.2">
      <c r="A18" s="17" t="s">
        <v>25</v>
      </c>
      <c r="B18" s="22"/>
      <c r="C18" s="23"/>
      <c r="D18" s="121" t="str">
        <f t="shared" si="0"/>
        <v xml:space="preserve"> </v>
      </c>
      <c r="E18" s="23"/>
      <c r="F18" s="99"/>
      <c r="G18" s="23"/>
      <c r="H18" s="24"/>
      <c r="I18" s="25"/>
      <c r="J18" s="2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115"/>
      <c r="V18" s="102"/>
      <c r="W18" s="102"/>
      <c r="X18" s="102"/>
      <c r="Y18" s="102"/>
      <c r="Z18" s="102"/>
      <c r="AA18" s="102"/>
      <c r="AB18" s="102"/>
      <c r="AC18" s="102"/>
      <c r="AD18" s="102"/>
    </row>
    <row r="19" spans="1:30" ht="23.2" customHeight="1" x14ac:dyDescent="0.2">
      <c r="A19" s="17" t="s">
        <v>26</v>
      </c>
      <c r="B19" s="22"/>
      <c r="C19" s="23"/>
      <c r="D19" s="121" t="str">
        <f t="shared" si="0"/>
        <v xml:space="preserve"> </v>
      </c>
      <c r="E19" s="23"/>
      <c r="F19" s="99"/>
      <c r="G19" s="23"/>
      <c r="H19" s="24"/>
      <c r="I19" s="25"/>
      <c r="J19" s="26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115"/>
      <c r="V19" s="102"/>
      <c r="W19" s="102"/>
      <c r="X19" s="102"/>
      <c r="Y19" s="102"/>
      <c r="Z19" s="102"/>
      <c r="AA19" s="102"/>
      <c r="AB19" s="102"/>
      <c r="AC19" s="102"/>
      <c r="AD19" s="102"/>
    </row>
    <row r="20" spans="1:30" ht="23.2" customHeight="1" x14ac:dyDescent="0.2">
      <c r="A20" s="17" t="s">
        <v>27</v>
      </c>
      <c r="B20" s="22"/>
      <c r="C20" s="23"/>
      <c r="D20" s="121" t="str">
        <f t="shared" si="0"/>
        <v xml:space="preserve"> </v>
      </c>
      <c r="E20" s="23"/>
      <c r="F20" s="99"/>
      <c r="G20" s="23"/>
      <c r="H20" s="24"/>
      <c r="I20" s="25"/>
      <c r="J20" s="26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115"/>
      <c r="V20" s="102"/>
      <c r="W20" s="102"/>
      <c r="X20" s="102"/>
      <c r="Y20" s="102"/>
      <c r="Z20" s="102"/>
      <c r="AA20" s="102"/>
      <c r="AB20" s="102"/>
      <c r="AC20" s="102"/>
      <c r="AD20" s="102"/>
    </row>
    <row r="21" spans="1:30" ht="23.2" customHeight="1" x14ac:dyDescent="0.2">
      <c r="A21" s="17" t="s">
        <v>28</v>
      </c>
      <c r="B21" s="22"/>
      <c r="C21" s="23"/>
      <c r="D21" s="121" t="str">
        <f t="shared" si="0"/>
        <v xml:space="preserve"> </v>
      </c>
      <c r="E21" s="23"/>
      <c r="F21" s="99"/>
      <c r="G21" s="23"/>
      <c r="H21" s="24"/>
      <c r="I21" s="25"/>
      <c r="J21" s="26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115"/>
      <c r="V21" s="102"/>
      <c r="W21" s="102"/>
      <c r="X21" s="102"/>
      <c r="Y21" s="102"/>
      <c r="Z21" s="102"/>
      <c r="AA21" s="102"/>
      <c r="AB21" s="102"/>
      <c r="AC21" s="102"/>
      <c r="AD21" s="102"/>
    </row>
    <row r="22" spans="1:30" ht="23.2" customHeight="1" x14ac:dyDescent="0.2">
      <c r="A22" s="17" t="s">
        <v>29</v>
      </c>
      <c r="B22" s="22"/>
      <c r="C22" s="23"/>
      <c r="D22" s="121" t="str">
        <f t="shared" si="0"/>
        <v xml:space="preserve"> </v>
      </c>
      <c r="E22" s="23"/>
      <c r="F22" s="99"/>
      <c r="G22" s="23"/>
      <c r="H22" s="24"/>
      <c r="I22" s="25"/>
      <c r="J22" s="26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15"/>
      <c r="V22" s="102"/>
      <c r="W22" s="102"/>
      <c r="X22" s="102"/>
      <c r="Y22" s="102"/>
      <c r="Z22" s="102"/>
      <c r="AA22" s="102"/>
      <c r="AB22" s="102"/>
      <c r="AC22" s="102"/>
      <c r="AD22" s="102"/>
    </row>
    <row r="23" spans="1:30" ht="23.2" customHeight="1" x14ac:dyDescent="0.2">
      <c r="A23" s="17" t="s">
        <v>30</v>
      </c>
      <c r="B23" s="22"/>
      <c r="C23" s="23"/>
      <c r="D23" s="121" t="str">
        <f t="shared" si="0"/>
        <v xml:space="preserve"> </v>
      </c>
      <c r="E23" s="23"/>
      <c r="F23" s="99"/>
      <c r="G23" s="23"/>
      <c r="H23" s="24"/>
      <c r="I23" s="25"/>
      <c r="J23" s="26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115"/>
      <c r="V23" s="102"/>
      <c r="W23" s="102"/>
      <c r="X23" s="102"/>
      <c r="Y23" s="102"/>
      <c r="Z23" s="102"/>
      <c r="AA23" s="102"/>
      <c r="AB23" s="102"/>
      <c r="AC23" s="102"/>
      <c r="AD23" s="102"/>
    </row>
    <row r="24" spans="1:30" ht="23.2" customHeight="1" x14ac:dyDescent="0.2">
      <c r="A24" s="17" t="s">
        <v>31</v>
      </c>
      <c r="B24" s="22"/>
      <c r="C24" s="23"/>
      <c r="D24" s="121" t="str">
        <f t="shared" si="0"/>
        <v xml:space="preserve"> </v>
      </c>
      <c r="E24" s="23"/>
      <c r="F24" s="99"/>
      <c r="G24" s="23"/>
      <c r="H24" s="24"/>
      <c r="I24" s="25"/>
      <c r="J24" s="26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115"/>
      <c r="V24" s="102"/>
      <c r="W24" s="102"/>
      <c r="X24" s="102"/>
      <c r="Y24" s="102"/>
      <c r="Z24" s="102"/>
      <c r="AA24" s="102"/>
      <c r="AB24" s="102"/>
      <c r="AC24" s="102"/>
      <c r="AD24" s="102"/>
    </row>
    <row r="25" spans="1:30" ht="23.2" customHeight="1" x14ac:dyDescent="0.2">
      <c r="A25" s="17" t="s">
        <v>32</v>
      </c>
      <c r="B25" s="22"/>
      <c r="C25" s="23"/>
      <c r="D25" s="121" t="str">
        <f t="shared" si="0"/>
        <v xml:space="preserve"> </v>
      </c>
      <c r="E25" s="23"/>
      <c r="F25" s="99"/>
      <c r="G25" s="23"/>
      <c r="H25" s="24"/>
      <c r="I25" s="25"/>
      <c r="J25" s="26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115"/>
      <c r="V25" s="102"/>
      <c r="W25" s="102"/>
      <c r="X25" s="102"/>
      <c r="Y25" s="102"/>
      <c r="Z25" s="102"/>
      <c r="AA25" s="102"/>
      <c r="AB25" s="102"/>
      <c r="AC25" s="102"/>
      <c r="AD25" s="102"/>
    </row>
    <row r="26" spans="1:30" ht="23.2" customHeight="1" x14ac:dyDescent="0.2">
      <c r="A26" s="17" t="s">
        <v>33</v>
      </c>
      <c r="B26" s="22"/>
      <c r="C26" s="23"/>
      <c r="D26" s="121" t="str">
        <f t="shared" si="0"/>
        <v xml:space="preserve"> </v>
      </c>
      <c r="E26" s="23"/>
      <c r="F26" s="99"/>
      <c r="G26" s="23"/>
      <c r="H26" s="24"/>
      <c r="I26" s="25"/>
      <c r="J26" s="26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115"/>
      <c r="V26" s="102"/>
      <c r="W26" s="102"/>
      <c r="X26" s="102"/>
      <c r="Y26" s="102"/>
      <c r="Z26" s="102"/>
      <c r="AA26" s="102"/>
      <c r="AB26" s="102"/>
      <c r="AC26" s="102"/>
      <c r="AD26" s="102"/>
    </row>
    <row r="27" spans="1:30" ht="23.2" customHeight="1" x14ac:dyDescent="0.2">
      <c r="A27" s="17" t="s">
        <v>34</v>
      </c>
      <c r="B27" s="22"/>
      <c r="C27" s="23"/>
      <c r="D27" s="121" t="str">
        <f t="shared" si="0"/>
        <v xml:space="preserve"> </v>
      </c>
      <c r="E27" s="23"/>
      <c r="F27" s="99"/>
      <c r="G27" s="23"/>
      <c r="H27" s="24"/>
      <c r="I27" s="25"/>
      <c r="J27" s="26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115"/>
      <c r="V27" s="102"/>
      <c r="W27" s="102"/>
      <c r="X27" s="102"/>
      <c r="Y27" s="102"/>
      <c r="Z27" s="102"/>
      <c r="AA27" s="102"/>
      <c r="AB27" s="102"/>
      <c r="AC27" s="102"/>
      <c r="AD27" s="102"/>
    </row>
    <row r="28" spans="1:30" ht="23.2" customHeight="1" x14ac:dyDescent="0.2">
      <c r="A28" s="17" t="s">
        <v>35</v>
      </c>
      <c r="B28" s="22"/>
      <c r="C28" s="23"/>
      <c r="D28" s="121" t="str">
        <f t="shared" si="0"/>
        <v xml:space="preserve"> </v>
      </c>
      <c r="E28" s="23"/>
      <c r="F28" s="99"/>
      <c r="G28" s="23"/>
      <c r="H28" s="24"/>
      <c r="I28" s="25"/>
      <c r="J28" s="26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115"/>
      <c r="V28" s="102"/>
      <c r="W28" s="102"/>
      <c r="X28" s="102"/>
      <c r="Y28" s="102"/>
      <c r="Z28" s="102"/>
      <c r="AA28" s="102"/>
      <c r="AB28" s="102"/>
      <c r="AC28" s="102"/>
      <c r="AD28" s="102"/>
    </row>
    <row r="29" spans="1:30" ht="23.2" customHeight="1" x14ac:dyDescent="0.2">
      <c r="A29" s="17" t="s">
        <v>36</v>
      </c>
      <c r="B29" s="22"/>
      <c r="C29" s="23"/>
      <c r="D29" s="121" t="str">
        <f t="shared" si="0"/>
        <v xml:space="preserve"> </v>
      </c>
      <c r="E29" s="23"/>
      <c r="F29" s="99"/>
      <c r="G29" s="23"/>
      <c r="H29" s="24"/>
      <c r="I29" s="25"/>
      <c r="J29" s="26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115"/>
      <c r="V29" s="102"/>
      <c r="W29" s="102"/>
      <c r="X29" s="102"/>
      <c r="Y29" s="102"/>
      <c r="Z29" s="102"/>
      <c r="AA29" s="102"/>
      <c r="AB29" s="102"/>
      <c r="AC29" s="102"/>
      <c r="AD29" s="102"/>
    </row>
    <row r="30" spans="1:30" ht="23.2" customHeight="1" x14ac:dyDescent="0.2">
      <c r="A30" s="17" t="s">
        <v>37</v>
      </c>
      <c r="B30" s="22"/>
      <c r="C30" s="23"/>
      <c r="D30" s="121" t="str">
        <f t="shared" si="0"/>
        <v xml:space="preserve"> </v>
      </c>
      <c r="E30" s="23"/>
      <c r="F30" s="99"/>
      <c r="G30" s="23"/>
      <c r="H30" s="24"/>
      <c r="I30" s="25"/>
      <c r="J30" s="26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115"/>
      <c r="V30" s="102"/>
      <c r="W30" s="102"/>
      <c r="X30" s="102"/>
      <c r="Y30" s="102"/>
      <c r="Z30" s="102"/>
      <c r="AA30" s="102"/>
      <c r="AB30" s="102"/>
      <c r="AC30" s="102"/>
      <c r="AD30" s="102"/>
    </row>
    <row r="31" spans="1:30" ht="23.2" customHeight="1" x14ac:dyDescent="0.2">
      <c r="A31" s="17" t="s">
        <v>38</v>
      </c>
      <c r="B31" s="22"/>
      <c r="C31" s="23"/>
      <c r="D31" s="121" t="str">
        <f t="shared" si="0"/>
        <v xml:space="preserve"> </v>
      </c>
      <c r="E31" s="23"/>
      <c r="F31" s="99"/>
      <c r="G31" s="23"/>
      <c r="H31" s="24"/>
      <c r="I31" s="25"/>
      <c r="J31" s="26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115"/>
      <c r="V31" s="102"/>
      <c r="W31" s="102"/>
      <c r="X31" s="102"/>
      <c r="Y31" s="102"/>
      <c r="Z31" s="102"/>
      <c r="AA31" s="102"/>
      <c r="AB31" s="102"/>
      <c r="AC31" s="102"/>
      <c r="AD31" s="102"/>
    </row>
    <row r="32" spans="1:30" ht="23.2" customHeight="1" x14ac:dyDescent="0.2">
      <c r="A32" s="17" t="s">
        <v>39</v>
      </c>
      <c r="B32" s="22"/>
      <c r="C32" s="23"/>
      <c r="D32" s="121" t="str">
        <f t="shared" si="0"/>
        <v xml:space="preserve"> </v>
      </c>
      <c r="E32" s="23"/>
      <c r="F32" s="99"/>
      <c r="G32" s="23"/>
      <c r="H32" s="24"/>
      <c r="I32" s="25"/>
      <c r="J32" s="26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115"/>
      <c r="V32" s="102"/>
      <c r="W32" s="102"/>
      <c r="X32" s="102"/>
      <c r="Y32" s="102"/>
      <c r="Z32" s="102"/>
      <c r="AA32" s="102"/>
      <c r="AB32" s="102"/>
      <c r="AC32" s="102"/>
      <c r="AD32" s="102"/>
    </row>
    <row r="33" spans="1:30" ht="23.2" customHeight="1" x14ac:dyDescent="0.2">
      <c r="A33" s="17" t="s">
        <v>40</v>
      </c>
      <c r="B33" s="22"/>
      <c r="C33" s="23"/>
      <c r="D33" s="121" t="str">
        <f t="shared" si="0"/>
        <v xml:space="preserve"> </v>
      </c>
      <c r="E33" s="23"/>
      <c r="F33" s="99"/>
      <c r="G33" s="23"/>
      <c r="H33" s="24"/>
      <c r="I33" s="25"/>
      <c r="J33" s="26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115"/>
      <c r="V33" s="102"/>
      <c r="W33" s="102"/>
      <c r="X33" s="102"/>
      <c r="Y33" s="102"/>
      <c r="Z33" s="102"/>
      <c r="AA33" s="102"/>
      <c r="AB33" s="102"/>
      <c r="AC33" s="102"/>
      <c r="AD33" s="102"/>
    </row>
    <row r="34" spans="1:30" ht="23.2" customHeight="1" x14ac:dyDescent="0.2">
      <c r="A34" s="17" t="s">
        <v>41</v>
      </c>
      <c r="B34" s="22"/>
      <c r="C34" s="23"/>
      <c r="D34" s="121" t="str">
        <f t="shared" si="0"/>
        <v xml:space="preserve"> </v>
      </c>
      <c r="E34" s="23"/>
      <c r="F34" s="99"/>
      <c r="G34" s="23"/>
      <c r="H34" s="24"/>
      <c r="I34" s="25"/>
      <c r="J34" s="26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115"/>
      <c r="V34" s="102"/>
      <c r="W34" s="102"/>
      <c r="X34" s="102"/>
      <c r="Y34" s="102"/>
      <c r="Z34" s="102"/>
      <c r="AA34" s="102"/>
      <c r="AB34" s="102"/>
      <c r="AC34" s="102"/>
      <c r="AD34" s="102"/>
    </row>
    <row r="35" spans="1:30" ht="23.2" customHeight="1" x14ac:dyDescent="0.2">
      <c r="A35" s="17" t="s">
        <v>42</v>
      </c>
      <c r="B35" s="22"/>
      <c r="C35" s="23"/>
      <c r="D35" s="121" t="str">
        <f t="shared" si="0"/>
        <v xml:space="preserve"> </v>
      </c>
      <c r="E35" s="23"/>
      <c r="F35" s="99"/>
      <c r="G35" s="23"/>
      <c r="H35" s="24"/>
      <c r="I35" s="25"/>
      <c r="J35" s="26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115"/>
      <c r="V35" s="102"/>
      <c r="W35" s="102"/>
      <c r="X35" s="102"/>
      <c r="Y35" s="102"/>
      <c r="Z35" s="102"/>
      <c r="AA35" s="102"/>
      <c r="AB35" s="102"/>
      <c r="AC35" s="102"/>
      <c r="AD35" s="102"/>
    </row>
    <row r="36" spans="1:30" ht="23.2" customHeight="1" x14ac:dyDescent="0.2">
      <c r="A36" s="17" t="s">
        <v>43</v>
      </c>
      <c r="B36" s="22"/>
      <c r="C36" s="23"/>
      <c r="D36" s="121" t="str">
        <f t="shared" si="0"/>
        <v xml:space="preserve"> </v>
      </c>
      <c r="E36" s="23"/>
      <c r="F36" s="99"/>
      <c r="G36" s="23"/>
      <c r="H36" s="24"/>
      <c r="I36" s="25"/>
      <c r="J36" s="26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115"/>
      <c r="V36" s="102"/>
      <c r="W36" s="102"/>
      <c r="X36" s="102"/>
      <c r="Y36" s="102"/>
      <c r="Z36" s="102"/>
      <c r="AA36" s="102"/>
      <c r="AB36" s="102"/>
      <c r="AC36" s="102"/>
      <c r="AD36" s="102"/>
    </row>
    <row r="37" spans="1:30" ht="23.2" customHeight="1" x14ac:dyDescent="0.2">
      <c r="A37" s="17" t="s">
        <v>44</v>
      </c>
      <c r="B37" s="22"/>
      <c r="C37" s="23"/>
      <c r="D37" s="121" t="str">
        <f t="shared" si="0"/>
        <v xml:space="preserve"> </v>
      </c>
      <c r="E37" s="23"/>
      <c r="F37" s="99"/>
      <c r="G37" s="23"/>
      <c r="H37" s="24"/>
      <c r="I37" s="25"/>
      <c r="J37" s="26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115"/>
      <c r="V37" s="102"/>
      <c r="W37" s="102"/>
      <c r="X37" s="102"/>
      <c r="Y37" s="102"/>
      <c r="Z37" s="102"/>
      <c r="AA37" s="102"/>
      <c r="AB37" s="102"/>
      <c r="AC37" s="102"/>
      <c r="AD37" s="102"/>
    </row>
    <row r="38" spans="1:30" ht="23.2" customHeight="1" x14ac:dyDescent="0.2">
      <c r="A38" s="17" t="s">
        <v>45</v>
      </c>
      <c r="B38" s="22"/>
      <c r="C38" s="23"/>
      <c r="D38" s="121" t="str">
        <f t="shared" si="0"/>
        <v xml:space="preserve"> </v>
      </c>
      <c r="E38" s="23"/>
      <c r="F38" s="99"/>
      <c r="G38" s="23"/>
      <c r="H38" s="24"/>
      <c r="I38" s="25"/>
      <c r="J38" s="26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115"/>
      <c r="V38" s="102"/>
      <c r="W38" s="102"/>
      <c r="X38" s="102"/>
      <c r="Y38" s="102"/>
      <c r="Z38" s="102"/>
      <c r="AA38" s="102"/>
      <c r="AB38" s="102"/>
      <c r="AC38" s="102"/>
      <c r="AD38" s="102"/>
    </row>
    <row r="39" spans="1:30" ht="23.2" customHeight="1" x14ac:dyDescent="0.2">
      <c r="A39" s="17" t="s">
        <v>46</v>
      </c>
      <c r="B39" s="22"/>
      <c r="C39" s="23"/>
      <c r="D39" s="121" t="str">
        <f t="shared" si="0"/>
        <v xml:space="preserve"> </v>
      </c>
      <c r="E39" s="23"/>
      <c r="F39" s="99"/>
      <c r="G39" s="23"/>
      <c r="H39" s="24"/>
      <c r="I39" s="25"/>
      <c r="J39" s="26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115"/>
      <c r="V39" s="102"/>
      <c r="W39" s="102"/>
      <c r="X39" s="102"/>
      <c r="Y39" s="102"/>
      <c r="Z39" s="102"/>
      <c r="AA39" s="102"/>
      <c r="AB39" s="102"/>
      <c r="AC39" s="102"/>
      <c r="AD39" s="102"/>
    </row>
    <row r="40" spans="1:30" ht="23.2" customHeight="1" x14ac:dyDescent="0.2">
      <c r="A40" s="17" t="s">
        <v>47</v>
      </c>
      <c r="B40" s="22"/>
      <c r="C40" s="23"/>
      <c r="D40" s="121" t="str">
        <f t="shared" si="0"/>
        <v xml:space="preserve"> </v>
      </c>
      <c r="E40" s="23"/>
      <c r="F40" s="99"/>
      <c r="G40" s="23"/>
      <c r="H40" s="24"/>
      <c r="I40" s="25"/>
      <c r="J40" s="26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115"/>
      <c r="V40" s="102"/>
      <c r="W40" s="102"/>
      <c r="X40" s="102"/>
      <c r="Y40" s="102"/>
      <c r="Z40" s="102"/>
      <c r="AA40" s="102"/>
      <c r="AB40" s="102"/>
      <c r="AC40" s="102"/>
      <c r="AD40" s="102"/>
    </row>
    <row r="41" spans="1:30" ht="23.2" customHeight="1" x14ac:dyDescent="0.2">
      <c r="A41" s="17" t="s">
        <v>48</v>
      </c>
      <c r="B41" s="22"/>
      <c r="C41" s="23"/>
      <c r="D41" s="121" t="str">
        <f t="shared" si="0"/>
        <v xml:space="preserve"> </v>
      </c>
      <c r="E41" s="23"/>
      <c r="F41" s="99"/>
      <c r="G41" s="23"/>
      <c r="H41" s="24"/>
      <c r="I41" s="25"/>
      <c r="J41" s="26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115"/>
      <c r="V41" s="102"/>
      <c r="W41" s="102"/>
      <c r="X41" s="102"/>
      <c r="Y41" s="102"/>
      <c r="Z41" s="102"/>
      <c r="AA41" s="102"/>
      <c r="AB41" s="102"/>
      <c r="AC41" s="102"/>
      <c r="AD41" s="102"/>
    </row>
    <row r="42" spans="1:30" ht="23.2" customHeight="1" x14ac:dyDescent="0.2">
      <c r="A42" s="17" t="s">
        <v>49</v>
      </c>
      <c r="B42" s="22"/>
      <c r="C42" s="23"/>
      <c r="D42" s="121" t="str">
        <f t="shared" si="0"/>
        <v xml:space="preserve"> </v>
      </c>
      <c r="E42" s="23"/>
      <c r="F42" s="99"/>
      <c r="G42" s="23"/>
      <c r="H42" s="24"/>
      <c r="I42" s="25"/>
      <c r="J42" s="26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115"/>
      <c r="V42" s="102"/>
      <c r="W42" s="102"/>
      <c r="X42" s="102"/>
      <c r="Y42" s="102"/>
      <c r="Z42" s="102"/>
      <c r="AA42" s="102"/>
      <c r="AB42" s="102"/>
      <c r="AC42" s="102"/>
      <c r="AD42" s="102"/>
    </row>
    <row r="43" spans="1:30" ht="23.2" customHeight="1" x14ac:dyDescent="0.2">
      <c r="A43" s="17" t="s">
        <v>50</v>
      </c>
      <c r="B43" s="22"/>
      <c r="C43" s="23"/>
      <c r="D43" s="121" t="str">
        <f t="shared" si="0"/>
        <v xml:space="preserve"> </v>
      </c>
      <c r="E43" s="23"/>
      <c r="F43" s="99"/>
      <c r="G43" s="23"/>
      <c r="H43" s="24"/>
      <c r="I43" s="25"/>
      <c r="J43" s="26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115"/>
      <c r="V43" s="102"/>
      <c r="W43" s="102"/>
      <c r="X43" s="102"/>
      <c r="Y43" s="102"/>
      <c r="Z43" s="102"/>
      <c r="AA43" s="102"/>
      <c r="AB43" s="102"/>
      <c r="AC43" s="102"/>
      <c r="AD43" s="102"/>
    </row>
    <row r="44" spans="1:30" ht="23.2" customHeight="1" x14ac:dyDescent="0.2">
      <c r="A44" s="17" t="s">
        <v>51</v>
      </c>
      <c r="B44" s="22"/>
      <c r="C44" s="23"/>
      <c r="D44" s="121" t="str">
        <f t="shared" si="0"/>
        <v xml:space="preserve"> </v>
      </c>
      <c r="E44" s="23"/>
      <c r="F44" s="99"/>
      <c r="G44" s="23"/>
      <c r="H44" s="24"/>
      <c r="I44" s="25"/>
      <c r="J44" s="26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115"/>
      <c r="V44" s="102"/>
      <c r="W44" s="102"/>
      <c r="X44" s="102"/>
      <c r="Y44" s="102"/>
      <c r="Z44" s="102"/>
      <c r="AA44" s="102"/>
      <c r="AB44" s="102"/>
      <c r="AC44" s="102"/>
      <c r="AD44" s="102"/>
    </row>
    <row r="45" spans="1:30" ht="23.2" customHeight="1" x14ac:dyDescent="0.2">
      <c r="A45" s="17" t="s">
        <v>52</v>
      </c>
      <c r="B45" s="22"/>
      <c r="C45" s="23"/>
      <c r="D45" s="121" t="str">
        <f t="shared" si="0"/>
        <v xml:space="preserve"> </v>
      </c>
      <c r="E45" s="23"/>
      <c r="F45" s="99"/>
      <c r="G45" s="23"/>
      <c r="H45" s="24"/>
      <c r="I45" s="25"/>
      <c r="J45" s="26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115"/>
      <c r="V45" s="102"/>
      <c r="W45" s="102"/>
      <c r="X45" s="102"/>
      <c r="Y45" s="102"/>
      <c r="Z45" s="102"/>
      <c r="AA45" s="102"/>
      <c r="AB45" s="102"/>
      <c r="AC45" s="102"/>
      <c r="AD45" s="102"/>
    </row>
    <row r="46" spans="1:30" ht="23.2" customHeight="1" x14ac:dyDescent="0.2">
      <c r="A46" s="17" t="s">
        <v>53</v>
      </c>
      <c r="B46" s="22"/>
      <c r="C46" s="23"/>
      <c r="D46" s="121" t="str">
        <f t="shared" si="0"/>
        <v xml:space="preserve"> </v>
      </c>
      <c r="E46" s="23"/>
      <c r="F46" s="99"/>
      <c r="G46" s="23"/>
      <c r="H46" s="24"/>
      <c r="I46" s="25"/>
      <c r="J46" s="26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115"/>
      <c r="V46" s="102"/>
      <c r="W46" s="102"/>
      <c r="X46" s="102"/>
      <c r="Y46" s="102"/>
      <c r="Z46" s="102"/>
      <c r="AA46" s="102"/>
      <c r="AB46" s="102"/>
      <c r="AC46" s="102"/>
      <c r="AD46" s="102"/>
    </row>
    <row r="47" spans="1:30" ht="23.2" customHeight="1" x14ac:dyDescent="0.2">
      <c r="A47" s="17" t="s">
        <v>54</v>
      </c>
      <c r="B47" s="22"/>
      <c r="C47" s="23"/>
      <c r="D47" s="121" t="str">
        <f t="shared" si="0"/>
        <v xml:space="preserve"> </v>
      </c>
      <c r="E47" s="23"/>
      <c r="F47" s="99"/>
      <c r="G47" s="23"/>
      <c r="H47" s="24"/>
      <c r="I47" s="25"/>
      <c r="J47" s="26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115"/>
      <c r="V47" s="102"/>
      <c r="W47" s="102"/>
      <c r="X47" s="102"/>
      <c r="Y47" s="102"/>
      <c r="Z47" s="102"/>
      <c r="AA47" s="102"/>
      <c r="AB47" s="102"/>
      <c r="AC47" s="102"/>
      <c r="AD47" s="102"/>
    </row>
    <row r="48" spans="1:30" ht="23.2" customHeight="1" x14ac:dyDescent="0.2">
      <c r="A48" s="17" t="s">
        <v>55</v>
      </c>
      <c r="B48" s="22"/>
      <c r="C48" s="23"/>
      <c r="D48" s="121" t="str">
        <f t="shared" si="0"/>
        <v xml:space="preserve"> </v>
      </c>
      <c r="E48" s="23"/>
      <c r="F48" s="99"/>
      <c r="G48" s="23"/>
      <c r="H48" s="24"/>
      <c r="I48" s="25"/>
      <c r="J48" s="26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115"/>
      <c r="V48" s="102"/>
      <c r="W48" s="102"/>
      <c r="X48" s="102"/>
      <c r="Y48" s="102"/>
      <c r="Z48" s="102"/>
      <c r="AA48" s="102"/>
      <c r="AB48" s="102"/>
      <c r="AC48" s="102"/>
      <c r="AD48" s="102"/>
    </row>
    <row r="49" spans="1:30" ht="23.2" customHeight="1" x14ac:dyDescent="0.2">
      <c r="A49" s="17" t="s">
        <v>56</v>
      </c>
      <c r="B49" s="22"/>
      <c r="C49" s="23"/>
      <c r="D49" s="121" t="str">
        <f t="shared" si="0"/>
        <v xml:space="preserve"> </v>
      </c>
      <c r="E49" s="23"/>
      <c r="F49" s="99"/>
      <c r="G49" s="23"/>
      <c r="H49" s="24"/>
      <c r="I49" s="25"/>
      <c r="J49" s="26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115"/>
      <c r="V49" s="102"/>
      <c r="W49" s="102"/>
      <c r="X49" s="102"/>
      <c r="Y49" s="102"/>
      <c r="Z49" s="102"/>
      <c r="AA49" s="102"/>
      <c r="AB49" s="102"/>
      <c r="AC49" s="102"/>
      <c r="AD49" s="102"/>
    </row>
    <row r="50" spans="1:30" ht="23.2" customHeight="1" x14ac:dyDescent="0.2">
      <c r="A50" s="17" t="s">
        <v>57</v>
      </c>
      <c r="B50" s="22"/>
      <c r="C50" s="23"/>
      <c r="D50" s="121" t="str">
        <f t="shared" si="0"/>
        <v xml:space="preserve"> </v>
      </c>
      <c r="E50" s="23"/>
      <c r="F50" s="99"/>
      <c r="G50" s="23"/>
      <c r="H50" s="24"/>
      <c r="I50" s="25"/>
      <c r="J50" s="26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115"/>
      <c r="V50" s="102"/>
      <c r="W50" s="102"/>
      <c r="X50" s="102"/>
      <c r="Y50" s="102"/>
      <c r="Z50" s="102"/>
      <c r="AA50" s="102"/>
      <c r="AB50" s="102"/>
      <c r="AC50" s="102"/>
      <c r="AD50" s="102"/>
    </row>
    <row r="51" spans="1:30" ht="23.2" customHeight="1" x14ac:dyDescent="0.2">
      <c r="A51" s="17" t="s">
        <v>58</v>
      </c>
      <c r="B51" s="22"/>
      <c r="C51" s="23"/>
      <c r="D51" s="121" t="str">
        <f t="shared" si="0"/>
        <v xml:space="preserve"> </v>
      </c>
      <c r="E51" s="23"/>
      <c r="F51" s="99"/>
      <c r="G51" s="23"/>
      <c r="H51" s="24"/>
      <c r="I51" s="25"/>
      <c r="J51" s="26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115"/>
      <c r="V51" s="102"/>
      <c r="W51" s="102"/>
      <c r="X51" s="102"/>
      <c r="Y51" s="102"/>
      <c r="Z51" s="102"/>
      <c r="AA51" s="102"/>
      <c r="AB51" s="102"/>
      <c r="AC51" s="102"/>
      <c r="AD51" s="102"/>
    </row>
    <row r="52" spans="1:30" ht="23.2" customHeight="1" x14ac:dyDescent="0.2">
      <c r="A52" s="17" t="s">
        <v>59</v>
      </c>
      <c r="B52" s="22"/>
      <c r="C52" s="23"/>
      <c r="D52" s="121" t="str">
        <f t="shared" si="0"/>
        <v xml:space="preserve"> </v>
      </c>
      <c r="E52" s="23"/>
      <c r="F52" s="99"/>
      <c r="G52" s="23"/>
      <c r="H52" s="24"/>
      <c r="I52" s="25"/>
      <c r="J52" s="26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115"/>
      <c r="V52" s="102"/>
      <c r="W52" s="102"/>
      <c r="X52" s="102"/>
      <c r="Y52" s="102"/>
      <c r="Z52" s="102"/>
      <c r="AA52" s="102"/>
      <c r="AB52" s="102"/>
      <c r="AC52" s="102"/>
      <c r="AD52" s="102"/>
    </row>
    <row r="53" spans="1:30" ht="23.2" customHeight="1" x14ac:dyDescent="0.2">
      <c r="A53" s="17" t="s">
        <v>60</v>
      </c>
      <c r="B53" s="22"/>
      <c r="C53" s="23"/>
      <c r="D53" s="121" t="str">
        <f t="shared" si="0"/>
        <v xml:space="preserve"> </v>
      </c>
      <c r="E53" s="23"/>
      <c r="F53" s="99"/>
      <c r="G53" s="23"/>
      <c r="H53" s="24"/>
      <c r="I53" s="25"/>
      <c r="J53" s="26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115"/>
      <c r="V53" s="102"/>
      <c r="W53" s="102"/>
      <c r="X53" s="102"/>
      <c r="Y53" s="102"/>
      <c r="Z53" s="102"/>
      <c r="AA53" s="102"/>
      <c r="AB53" s="102"/>
      <c r="AC53" s="102"/>
      <c r="AD53" s="102"/>
    </row>
    <row r="54" spans="1:30" ht="23.2" customHeight="1" x14ac:dyDescent="0.2">
      <c r="A54" s="17" t="s">
        <v>61</v>
      </c>
      <c r="B54" s="22"/>
      <c r="C54" s="23"/>
      <c r="D54" s="121" t="str">
        <f t="shared" si="0"/>
        <v xml:space="preserve"> </v>
      </c>
      <c r="E54" s="23"/>
      <c r="F54" s="99"/>
      <c r="G54" s="23"/>
      <c r="H54" s="24"/>
      <c r="I54" s="25"/>
      <c r="J54" s="26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115"/>
      <c r="V54" s="102"/>
      <c r="W54" s="102"/>
      <c r="X54" s="102"/>
      <c r="Y54" s="102"/>
      <c r="Z54" s="102"/>
      <c r="AA54" s="102"/>
      <c r="AB54" s="102"/>
      <c r="AC54" s="102"/>
      <c r="AD54" s="102"/>
    </row>
    <row r="55" spans="1:30" ht="23.2" customHeight="1" x14ac:dyDescent="0.2">
      <c r="A55" s="17" t="s">
        <v>62</v>
      </c>
      <c r="B55" s="22"/>
      <c r="C55" s="23"/>
      <c r="D55" s="121" t="str">
        <f t="shared" si="0"/>
        <v xml:space="preserve"> </v>
      </c>
      <c r="E55" s="23"/>
      <c r="F55" s="99"/>
      <c r="G55" s="23"/>
      <c r="H55" s="24"/>
      <c r="I55" s="25"/>
      <c r="J55" s="26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115"/>
      <c r="V55" s="102"/>
      <c r="W55" s="102"/>
      <c r="X55" s="102"/>
      <c r="Y55" s="102"/>
      <c r="Z55" s="102"/>
      <c r="AA55" s="102"/>
      <c r="AB55" s="102"/>
      <c r="AC55" s="102"/>
      <c r="AD55" s="102"/>
    </row>
    <row r="56" spans="1:30" ht="23.2" customHeight="1" x14ac:dyDescent="0.2">
      <c r="A56" s="17" t="s">
        <v>63</v>
      </c>
      <c r="B56" s="22"/>
      <c r="C56" s="23"/>
      <c r="D56" s="121" t="str">
        <f t="shared" si="0"/>
        <v xml:space="preserve"> </v>
      </c>
      <c r="E56" s="23"/>
      <c r="F56" s="99"/>
      <c r="G56" s="23"/>
      <c r="H56" s="24"/>
      <c r="I56" s="25"/>
      <c r="J56" s="26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115"/>
      <c r="V56" s="102"/>
      <c r="W56" s="102"/>
      <c r="X56" s="102"/>
      <c r="Y56" s="102"/>
      <c r="Z56" s="102"/>
      <c r="AA56" s="102"/>
      <c r="AB56" s="102"/>
      <c r="AC56" s="102"/>
      <c r="AD56" s="102"/>
    </row>
    <row r="57" spans="1:30" ht="23.2" customHeight="1" x14ac:dyDescent="0.2">
      <c r="A57" s="17" t="s">
        <v>64</v>
      </c>
      <c r="B57" s="22"/>
      <c r="C57" s="23"/>
      <c r="D57" s="121" t="str">
        <f t="shared" si="0"/>
        <v xml:space="preserve"> </v>
      </c>
      <c r="E57" s="23"/>
      <c r="F57" s="99"/>
      <c r="G57" s="23"/>
      <c r="H57" s="24"/>
      <c r="I57" s="25"/>
      <c r="J57" s="26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115"/>
      <c r="V57" s="102"/>
      <c r="W57" s="102"/>
      <c r="X57" s="102"/>
      <c r="Y57" s="102"/>
      <c r="Z57" s="102"/>
      <c r="AA57" s="102"/>
      <c r="AB57" s="102"/>
      <c r="AC57" s="102"/>
      <c r="AD57" s="102"/>
    </row>
    <row r="58" spans="1:30" ht="23.2" customHeight="1" x14ac:dyDescent="0.2">
      <c r="A58" s="17" t="s">
        <v>65</v>
      </c>
      <c r="B58" s="22"/>
      <c r="C58" s="23"/>
      <c r="D58" s="121" t="str">
        <f t="shared" si="0"/>
        <v xml:space="preserve"> </v>
      </c>
      <c r="E58" s="23"/>
      <c r="F58" s="99"/>
      <c r="G58" s="23"/>
      <c r="H58" s="24"/>
      <c r="I58" s="25"/>
      <c r="J58" s="26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115"/>
      <c r="V58" s="102"/>
      <c r="W58" s="102"/>
      <c r="X58" s="102"/>
      <c r="Y58" s="102"/>
      <c r="Z58" s="102"/>
      <c r="AA58" s="102"/>
      <c r="AB58" s="102"/>
      <c r="AC58" s="102"/>
      <c r="AD58" s="102"/>
    </row>
    <row r="59" spans="1:30" ht="23.2" customHeight="1" x14ac:dyDescent="0.2">
      <c r="A59" s="17" t="s">
        <v>66</v>
      </c>
      <c r="B59" s="22"/>
      <c r="C59" s="23"/>
      <c r="D59" s="121" t="str">
        <f t="shared" si="0"/>
        <v xml:space="preserve"> </v>
      </c>
      <c r="E59" s="23"/>
      <c r="F59" s="99"/>
      <c r="G59" s="23"/>
      <c r="H59" s="24"/>
      <c r="I59" s="25"/>
      <c r="J59" s="26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115"/>
      <c r="V59" s="102"/>
      <c r="W59" s="102"/>
      <c r="X59" s="102"/>
      <c r="Y59" s="102"/>
      <c r="Z59" s="102"/>
      <c r="AA59" s="102"/>
      <c r="AB59" s="102"/>
      <c r="AC59" s="102"/>
      <c r="AD59" s="102"/>
    </row>
    <row r="60" spans="1:30" ht="23.2" customHeight="1" x14ac:dyDescent="0.2">
      <c r="A60" s="17" t="s">
        <v>67</v>
      </c>
      <c r="B60" s="22"/>
      <c r="C60" s="23"/>
      <c r="D60" s="121" t="str">
        <f t="shared" si="0"/>
        <v xml:space="preserve"> </v>
      </c>
      <c r="E60" s="23"/>
      <c r="F60" s="99"/>
      <c r="G60" s="23"/>
      <c r="H60" s="24"/>
      <c r="I60" s="25"/>
      <c r="J60" s="26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115"/>
      <c r="V60" s="102"/>
      <c r="W60" s="102"/>
      <c r="X60" s="102"/>
      <c r="Y60" s="102"/>
      <c r="Z60" s="102"/>
      <c r="AA60" s="102"/>
      <c r="AB60" s="102"/>
      <c r="AC60" s="102"/>
      <c r="AD60" s="102"/>
    </row>
    <row r="61" spans="1:30" ht="23.2" customHeight="1" x14ac:dyDescent="0.2">
      <c r="A61" s="17" t="s">
        <v>68</v>
      </c>
      <c r="B61" s="22"/>
      <c r="C61" s="23"/>
      <c r="D61" s="121" t="str">
        <f t="shared" si="0"/>
        <v xml:space="preserve"> </v>
      </c>
      <c r="E61" s="23"/>
      <c r="F61" s="99"/>
      <c r="G61" s="23"/>
      <c r="H61" s="24"/>
      <c r="I61" s="25"/>
      <c r="J61" s="26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115"/>
      <c r="V61" s="102"/>
      <c r="W61" s="102"/>
      <c r="X61" s="102"/>
      <c r="Y61" s="102"/>
      <c r="Z61" s="102"/>
      <c r="AA61" s="102"/>
      <c r="AB61" s="102"/>
      <c r="AC61" s="102"/>
      <c r="AD61" s="102"/>
    </row>
    <row r="62" spans="1:30" ht="23.2" customHeight="1" x14ac:dyDescent="0.2">
      <c r="A62" s="17" t="s">
        <v>69</v>
      </c>
      <c r="B62" s="22"/>
      <c r="C62" s="23"/>
      <c r="D62" s="121" t="str">
        <f t="shared" si="0"/>
        <v xml:space="preserve"> </v>
      </c>
      <c r="E62" s="23"/>
      <c r="F62" s="99"/>
      <c r="G62" s="23"/>
      <c r="H62" s="24"/>
      <c r="I62" s="25"/>
      <c r="J62" s="26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115"/>
      <c r="V62" s="102"/>
      <c r="W62" s="102"/>
      <c r="X62" s="102"/>
      <c r="Y62" s="102"/>
      <c r="Z62" s="102"/>
      <c r="AA62" s="102"/>
      <c r="AB62" s="102"/>
      <c r="AC62" s="102"/>
      <c r="AD62" s="102"/>
    </row>
    <row r="63" spans="1:30" ht="23.2" customHeight="1" x14ac:dyDescent="0.2">
      <c r="A63" s="17" t="s">
        <v>70</v>
      </c>
      <c r="B63" s="22"/>
      <c r="C63" s="23"/>
      <c r="D63" s="121" t="str">
        <f t="shared" si="0"/>
        <v xml:space="preserve"> </v>
      </c>
      <c r="E63" s="23"/>
      <c r="F63" s="99"/>
      <c r="G63" s="23"/>
      <c r="H63" s="24"/>
      <c r="I63" s="25"/>
      <c r="J63" s="26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115"/>
      <c r="V63" s="102"/>
      <c r="W63" s="102"/>
      <c r="X63" s="102"/>
      <c r="Y63" s="102"/>
      <c r="Z63" s="102"/>
      <c r="AA63" s="102"/>
      <c r="AB63" s="102"/>
      <c r="AC63" s="102"/>
      <c r="AD63" s="102"/>
    </row>
    <row r="64" spans="1:30" ht="23.2" customHeight="1" x14ac:dyDescent="0.2">
      <c r="A64" s="17" t="s">
        <v>71</v>
      </c>
      <c r="B64" s="22"/>
      <c r="C64" s="23"/>
      <c r="D64" s="121" t="str">
        <f t="shared" si="0"/>
        <v xml:space="preserve"> </v>
      </c>
      <c r="E64" s="23"/>
      <c r="F64" s="99"/>
      <c r="G64" s="23"/>
      <c r="H64" s="24"/>
      <c r="I64" s="25"/>
      <c r="J64" s="26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115"/>
      <c r="V64" s="102"/>
      <c r="W64" s="102"/>
      <c r="X64" s="102"/>
      <c r="Y64" s="102"/>
      <c r="Z64" s="102"/>
      <c r="AA64" s="102"/>
      <c r="AB64" s="102"/>
      <c r="AC64" s="102"/>
      <c r="AD64" s="102"/>
    </row>
    <row r="65" spans="1:30" ht="23.2" customHeight="1" x14ac:dyDescent="0.2">
      <c r="A65" s="17" t="s">
        <v>72</v>
      </c>
      <c r="B65" s="22"/>
      <c r="C65" s="23"/>
      <c r="D65" s="121" t="str">
        <f t="shared" si="0"/>
        <v xml:space="preserve"> </v>
      </c>
      <c r="E65" s="23"/>
      <c r="F65" s="99"/>
      <c r="G65" s="23"/>
      <c r="H65" s="24"/>
      <c r="I65" s="25"/>
      <c r="J65" s="26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115"/>
      <c r="V65" s="102"/>
      <c r="W65" s="102"/>
      <c r="X65" s="102"/>
      <c r="Y65" s="102"/>
      <c r="Z65" s="102"/>
      <c r="AA65" s="102"/>
      <c r="AB65" s="102"/>
      <c r="AC65" s="102"/>
      <c r="AD65" s="102"/>
    </row>
    <row r="66" spans="1:30" ht="23.2" customHeight="1" x14ac:dyDescent="0.2">
      <c r="A66" s="17" t="s">
        <v>73</v>
      </c>
      <c r="B66" s="22"/>
      <c r="C66" s="23"/>
      <c r="D66" s="121" t="str">
        <f t="shared" si="0"/>
        <v xml:space="preserve"> </v>
      </c>
      <c r="E66" s="23"/>
      <c r="F66" s="99"/>
      <c r="G66" s="23"/>
      <c r="H66" s="24"/>
      <c r="I66" s="25"/>
      <c r="J66" s="26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115"/>
      <c r="V66" s="102"/>
      <c r="W66" s="102"/>
      <c r="X66" s="102"/>
      <c r="Y66" s="102"/>
      <c r="Z66" s="102"/>
      <c r="AA66" s="102"/>
      <c r="AB66" s="102"/>
      <c r="AC66" s="102"/>
      <c r="AD66" s="102"/>
    </row>
    <row r="67" spans="1:30" ht="23.2" customHeight="1" x14ac:dyDescent="0.2">
      <c r="A67" s="17" t="s">
        <v>74</v>
      </c>
      <c r="B67" s="22"/>
      <c r="C67" s="23"/>
      <c r="D67" s="121" t="str">
        <f t="shared" si="0"/>
        <v xml:space="preserve"> </v>
      </c>
      <c r="E67" s="23"/>
      <c r="F67" s="99"/>
      <c r="G67" s="23"/>
      <c r="H67" s="24"/>
      <c r="I67" s="25"/>
      <c r="J67" s="26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115"/>
      <c r="V67" s="102"/>
      <c r="W67" s="102"/>
      <c r="X67" s="102"/>
      <c r="Y67" s="102"/>
      <c r="Z67" s="102"/>
      <c r="AA67" s="102"/>
      <c r="AB67" s="102"/>
      <c r="AC67" s="102"/>
      <c r="AD67" s="102"/>
    </row>
    <row r="68" spans="1:30" ht="23.2" customHeight="1" x14ac:dyDescent="0.2">
      <c r="A68" s="17" t="s">
        <v>75</v>
      </c>
      <c r="B68" s="22"/>
      <c r="C68" s="23"/>
      <c r="D68" s="121" t="str">
        <f t="shared" si="0"/>
        <v xml:space="preserve"> </v>
      </c>
      <c r="E68" s="23"/>
      <c r="F68" s="99"/>
      <c r="G68" s="23"/>
      <c r="H68" s="24"/>
      <c r="I68" s="25"/>
      <c r="J68" s="26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115"/>
      <c r="V68" s="102"/>
      <c r="W68" s="102"/>
      <c r="X68" s="102"/>
      <c r="Y68" s="102"/>
      <c r="Z68" s="102"/>
      <c r="AA68" s="102"/>
      <c r="AB68" s="102"/>
      <c r="AC68" s="102"/>
      <c r="AD68" s="102"/>
    </row>
    <row r="69" spans="1:30" ht="23.2" customHeight="1" x14ac:dyDescent="0.2">
      <c r="A69" s="17" t="s">
        <v>76</v>
      </c>
      <c r="B69" s="22"/>
      <c r="C69" s="23"/>
      <c r="D69" s="121" t="str">
        <f t="shared" si="0"/>
        <v xml:space="preserve"> </v>
      </c>
      <c r="E69" s="23"/>
      <c r="F69" s="99"/>
      <c r="G69" s="23"/>
      <c r="H69" s="24"/>
      <c r="I69" s="25"/>
      <c r="J69" s="26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115"/>
      <c r="V69" s="102"/>
      <c r="W69" s="102"/>
      <c r="X69" s="102"/>
      <c r="Y69" s="102"/>
      <c r="Z69" s="102"/>
      <c r="AA69" s="102"/>
      <c r="AB69" s="102"/>
      <c r="AC69" s="102"/>
      <c r="AD69" s="102"/>
    </row>
    <row r="70" spans="1:30" ht="23.2" customHeight="1" x14ac:dyDescent="0.2">
      <c r="A70" s="17" t="s">
        <v>77</v>
      </c>
      <c r="B70" s="22"/>
      <c r="C70" s="23"/>
      <c r="D70" s="121" t="str">
        <f t="shared" si="0"/>
        <v xml:space="preserve"> </v>
      </c>
      <c r="E70" s="23"/>
      <c r="F70" s="99"/>
      <c r="G70" s="23"/>
      <c r="H70" s="24"/>
      <c r="I70" s="25"/>
      <c r="J70" s="26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115"/>
      <c r="V70" s="102"/>
      <c r="W70" s="102"/>
      <c r="X70" s="102"/>
      <c r="Y70" s="102"/>
      <c r="Z70" s="102"/>
      <c r="AA70" s="102"/>
      <c r="AB70" s="102"/>
      <c r="AC70" s="102"/>
      <c r="AD70" s="102"/>
    </row>
    <row r="71" spans="1:30" ht="23.2" customHeight="1" x14ac:dyDescent="0.2">
      <c r="A71" s="17" t="s">
        <v>78</v>
      </c>
      <c r="B71" s="22"/>
      <c r="C71" s="23"/>
      <c r="D71" s="121" t="str">
        <f t="shared" si="0"/>
        <v xml:space="preserve"> </v>
      </c>
      <c r="E71" s="23"/>
      <c r="F71" s="99"/>
      <c r="G71" s="23"/>
      <c r="H71" s="24"/>
      <c r="I71" s="25"/>
      <c r="J71" s="26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115"/>
      <c r="V71" s="102"/>
      <c r="W71" s="102"/>
      <c r="X71" s="102"/>
      <c r="Y71" s="102"/>
      <c r="Z71" s="102"/>
      <c r="AA71" s="102"/>
      <c r="AB71" s="102"/>
      <c r="AC71" s="102"/>
      <c r="AD71" s="102"/>
    </row>
    <row r="72" spans="1:30" ht="23.2" customHeight="1" x14ac:dyDescent="0.2">
      <c r="A72" s="17" t="s">
        <v>79</v>
      </c>
      <c r="B72" s="22"/>
      <c r="C72" s="23"/>
      <c r="D72" s="121" t="str">
        <f t="shared" ref="D72:D135" si="1">C72&amp;" "&amp;B72</f>
        <v xml:space="preserve"> </v>
      </c>
      <c r="E72" s="23"/>
      <c r="F72" s="99"/>
      <c r="G72" s="23"/>
      <c r="H72" s="24"/>
      <c r="I72" s="25"/>
      <c r="J72" s="26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115"/>
      <c r="V72" s="102"/>
      <c r="W72" s="102"/>
      <c r="X72" s="102"/>
      <c r="Y72" s="102"/>
      <c r="Z72" s="102"/>
      <c r="AA72" s="102"/>
      <c r="AB72" s="102"/>
      <c r="AC72" s="102"/>
      <c r="AD72" s="102"/>
    </row>
    <row r="73" spans="1:30" ht="23.2" customHeight="1" x14ac:dyDescent="0.2">
      <c r="A73" s="17" t="s">
        <v>80</v>
      </c>
      <c r="B73" s="22"/>
      <c r="C73" s="23"/>
      <c r="D73" s="121" t="str">
        <f t="shared" si="1"/>
        <v xml:space="preserve"> </v>
      </c>
      <c r="E73" s="23"/>
      <c r="F73" s="99"/>
      <c r="G73" s="23"/>
      <c r="H73" s="24"/>
      <c r="I73" s="25"/>
      <c r="J73" s="26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115"/>
      <c r="V73" s="102"/>
      <c r="W73" s="102"/>
      <c r="X73" s="102"/>
      <c r="Y73" s="102"/>
      <c r="Z73" s="102"/>
      <c r="AA73" s="102"/>
      <c r="AB73" s="102"/>
      <c r="AC73" s="102"/>
      <c r="AD73" s="102"/>
    </row>
    <row r="74" spans="1:30" ht="23.2" customHeight="1" x14ac:dyDescent="0.2">
      <c r="A74" s="17" t="s">
        <v>81</v>
      </c>
      <c r="B74" s="22"/>
      <c r="C74" s="23"/>
      <c r="D74" s="121" t="str">
        <f t="shared" si="1"/>
        <v xml:space="preserve"> </v>
      </c>
      <c r="E74" s="23"/>
      <c r="F74" s="99"/>
      <c r="G74" s="23"/>
      <c r="H74" s="24"/>
      <c r="I74" s="25"/>
      <c r="J74" s="26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115"/>
      <c r="V74" s="102"/>
      <c r="W74" s="102"/>
      <c r="X74" s="102"/>
      <c r="Y74" s="102"/>
      <c r="Z74" s="102"/>
      <c r="AA74" s="102"/>
      <c r="AB74" s="102"/>
      <c r="AC74" s="102"/>
      <c r="AD74" s="102"/>
    </row>
    <row r="75" spans="1:30" ht="23.2" customHeight="1" x14ac:dyDescent="0.2">
      <c r="A75" s="17" t="s">
        <v>82</v>
      </c>
      <c r="B75" s="22"/>
      <c r="C75" s="23"/>
      <c r="D75" s="121" t="str">
        <f t="shared" si="1"/>
        <v xml:space="preserve"> </v>
      </c>
      <c r="E75" s="23"/>
      <c r="F75" s="99"/>
      <c r="G75" s="23"/>
      <c r="H75" s="24"/>
      <c r="I75" s="25"/>
      <c r="J75" s="26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115"/>
      <c r="V75" s="102"/>
      <c r="W75" s="102"/>
      <c r="X75" s="102"/>
      <c r="Y75" s="102"/>
      <c r="Z75" s="102"/>
      <c r="AA75" s="102"/>
      <c r="AB75" s="102"/>
      <c r="AC75" s="102"/>
      <c r="AD75" s="102"/>
    </row>
    <row r="76" spans="1:30" ht="23.2" customHeight="1" x14ac:dyDescent="0.2">
      <c r="A76" s="17" t="s">
        <v>83</v>
      </c>
      <c r="B76" s="22"/>
      <c r="C76" s="23"/>
      <c r="D76" s="121" t="str">
        <f t="shared" si="1"/>
        <v xml:space="preserve"> </v>
      </c>
      <c r="E76" s="23"/>
      <c r="F76" s="99"/>
      <c r="G76" s="23"/>
      <c r="H76" s="24"/>
      <c r="I76" s="25"/>
      <c r="J76" s="26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115"/>
      <c r="V76" s="102"/>
      <c r="W76" s="102"/>
      <c r="X76" s="102"/>
      <c r="Y76" s="102"/>
      <c r="Z76" s="102"/>
      <c r="AA76" s="102"/>
      <c r="AB76" s="102"/>
      <c r="AC76" s="102"/>
      <c r="AD76" s="102"/>
    </row>
    <row r="77" spans="1:30" ht="23.2" customHeight="1" x14ac:dyDescent="0.2">
      <c r="A77" s="17" t="s">
        <v>84</v>
      </c>
      <c r="B77" s="22"/>
      <c r="C77" s="23"/>
      <c r="D77" s="121" t="str">
        <f t="shared" si="1"/>
        <v xml:space="preserve"> </v>
      </c>
      <c r="E77" s="23"/>
      <c r="F77" s="99"/>
      <c r="G77" s="23"/>
      <c r="H77" s="24"/>
      <c r="I77" s="25"/>
      <c r="J77" s="26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115"/>
      <c r="V77" s="102"/>
      <c r="W77" s="102"/>
      <c r="X77" s="102"/>
      <c r="Y77" s="102"/>
      <c r="Z77" s="102"/>
      <c r="AA77" s="102"/>
      <c r="AB77" s="102"/>
      <c r="AC77" s="102"/>
      <c r="AD77" s="102"/>
    </row>
    <row r="78" spans="1:30" ht="23.2" customHeight="1" x14ac:dyDescent="0.2">
      <c r="A78" s="17" t="s">
        <v>85</v>
      </c>
      <c r="B78" s="22"/>
      <c r="C78" s="23"/>
      <c r="D78" s="121" t="str">
        <f t="shared" si="1"/>
        <v xml:space="preserve"> </v>
      </c>
      <c r="E78" s="23"/>
      <c r="F78" s="99"/>
      <c r="G78" s="23"/>
      <c r="H78" s="24"/>
      <c r="I78" s="25"/>
      <c r="J78" s="26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115"/>
      <c r="V78" s="102"/>
      <c r="W78" s="102"/>
      <c r="X78" s="102"/>
      <c r="Y78" s="102"/>
      <c r="Z78" s="102"/>
      <c r="AA78" s="102"/>
      <c r="AB78" s="102"/>
      <c r="AC78" s="102"/>
      <c r="AD78" s="102"/>
    </row>
    <row r="79" spans="1:30" ht="23.2" customHeight="1" x14ac:dyDescent="0.2">
      <c r="A79" s="17" t="s">
        <v>86</v>
      </c>
      <c r="B79" s="22"/>
      <c r="C79" s="23"/>
      <c r="D79" s="121" t="str">
        <f t="shared" si="1"/>
        <v xml:space="preserve"> </v>
      </c>
      <c r="E79" s="23"/>
      <c r="F79" s="99"/>
      <c r="G79" s="23"/>
      <c r="H79" s="24"/>
      <c r="I79" s="25"/>
      <c r="J79" s="26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115"/>
      <c r="V79" s="102"/>
      <c r="W79" s="102"/>
      <c r="X79" s="102"/>
      <c r="Y79" s="102"/>
      <c r="Z79" s="102"/>
      <c r="AA79" s="102"/>
      <c r="AB79" s="102"/>
      <c r="AC79" s="102"/>
      <c r="AD79" s="102"/>
    </row>
    <row r="80" spans="1:30" ht="23.2" customHeight="1" x14ac:dyDescent="0.2">
      <c r="A80" s="17" t="s">
        <v>87</v>
      </c>
      <c r="B80" s="22"/>
      <c r="C80" s="23"/>
      <c r="D80" s="121" t="str">
        <f t="shared" si="1"/>
        <v xml:space="preserve"> </v>
      </c>
      <c r="E80" s="23"/>
      <c r="F80" s="99"/>
      <c r="G80" s="23"/>
      <c r="H80" s="24"/>
      <c r="I80" s="25"/>
      <c r="J80" s="26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115"/>
      <c r="V80" s="102"/>
      <c r="W80" s="102"/>
      <c r="X80" s="102"/>
      <c r="Y80" s="102"/>
      <c r="Z80" s="102"/>
      <c r="AA80" s="102"/>
      <c r="AB80" s="102"/>
      <c r="AC80" s="102"/>
      <c r="AD80" s="102"/>
    </row>
    <row r="81" spans="1:30" ht="23.2" customHeight="1" x14ac:dyDescent="0.2">
      <c r="A81" s="17" t="s">
        <v>88</v>
      </c>
      <c r="B81" s="22"/>
      <c r="C81" s="23"/>
      <c r="D81" s="121" t="str">
        <f t="shared" si="1"/>
        <v xml:space="preserve"> </v>
      </c>
      <c r="E81" s="23"/>
      <c r="F81" s="99"/>
      <c r="G81" s="23"/>
      <c r="H81" s="24"/>
      <c r="I81" s="25"/>
      <c r="J81" s="26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115"/>
      <c r="V81" s="102"/>
      <c r="W81" s="102"/>
      <c r="X81" s="102"/>
      <c r="Y81" s="102"/>
      <c r="Z81" s="102"/>
      <c r="AA81" s="102"/>
      <c r="AB81" s="102"/>
      <c r="AC81" s="102"/>
      <c r="AD81" s="102"/>
    </row>
    <row r="82" spans="1:30" ht="23.2" customHeight="1" x14ac:dyDescent="0.2">
      <c r="A82" s="17" t="s">
        <v>89</v>
      </c>
      <c r="B82" s="22"/>
      <c r="C82" s="23"/>
      <c r="D82" s="121" t="str">
        <f t="shared" si="1"/>
        <v xml:space="preserve"> </v>
      </c>
      <c r="E82" s="23"/>
      <c r="F82" s="99"/>
      <c r="G82" s="23"/>
      <c r="H82" s="24"/>
      <c r="I82" s="25"/>
      <c r="J82" s="26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115"/>
      <c r="V82" s="102"/>
      <c r="W82" s="102"/>
      <c r="X82" s="102"/>
      <c r="Y82" s="102"/>
      <c r="Z82" s="102"/>
      <c r="AA82" s="102"/>
      <c r="AB82" s="102"/>
      <c r="AC82" s="102"/>
      <c r="AD82" s="102"/>
    </row>
    <row r="83" spans="1:30" ht="23.2" customHeight="1" x14ac:dyDescent="0.2">
      <c r="A83" s="17" t="s">
        <v>90</v>
      </c>
      <c r="B83" s="22"/>
      <c r="C83" s="23"/>
      <c r="D83" s="121" t="str">
        <f t="shared" si="1"/>
        <v xml:space="preserve"> </v>
      </c>
      <c r="E83" s="23"/>
      <c r="F83" s="99"/>
      <c r="G83" s="23"/>
      <c r="H83" s="24"/>
      <c r="I83" s="25"/>
      <c r="J83" s="26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115"/>
      <c r="V83" s="102"/>
      <c r="W83" s="102"/>
      <c r="X83" s="102"/>
      <c r="Y83" s="102"/>
      <c r="Z83" s="102"/>
      <c r="AA83" s="102"/>
      <c r="AB83" s="102"/>
      <c r="AC83" s="102"/>
      <c r="AD83" s="102"/>
    </row>
    <row r="84" spans="1:30" ht="23.2" customHeight="1" x14ac:dyDescent="0.2">
      <c r="A84" s="17" t="s">
        <v>91</v>
      </c>
      <c r="B84" s="22"/>
      <c r="C84" s="23"/>
      <c r="D84" s="121" t="str">
        <f t="shared" si="1"/>
        <v xml:space="preserve"> </v>
      </c>
      <c r="E84" s="23"/>
      <c r="F84" s="99"/>
      <c r="G84" s="23"/>
      <c r="H84" s="24"/>
      <c r="I84" s="25"/>
      <c r="J84" s="26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115"/>
      <c r="V84" s="102"/>
      <c r="W84" s="102"/>
      <c r="X84" s="102"/>
      <c r="Y84" s="102"/>
      <c r="Z84" s="102"/>
      <c r="AA84" s="102"/>
      <c r="AB84" s="102"/>
      <c r="AC84" s="102"/>
      <c r="AD84" s="102"/>
    </row>
    <row r="85" spans="1:30" ht="23.2" customHeight="1" x14ac:dyDescent="0.2">
      <c r="A85" s="17" t="s">
        <v>92</v>
      </c>
      <c r="B85" s="22"/>
      <c r="C85" s="23"/>
      <c r="D85" s="121" t="str">
        <f t="shared" si="1"/>
        <v xml:space="preserve"> </v>
      </c>
      <c r="E85" s="23"/>
      <c r="F85" s="99"/>
      <c r="G85" s="23"/>
      <c r="H85" s="24"/>
      <c r="I85" s="25"/>
      <c r="J85" s="26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115"/>
      <c r="V85" s="102"/>
      <c r="W85" s="102"/>
      <c r="X85" s="102"/>
      <c r="Y85" s="102"/>
      <c r="Z85" s="102"/>
      <c r="AA85" s="102"/>
      <c r="AB85" s="102"/>
      <c r="AC85" s="102"/>
      <c r="AD85" s="102"/>
    </row>
    <row r="86" spans="1:30" ht="23.2" customHeight="1" x14ac:dyDescent="0.2">
      <c r="A86" s="17" t="s">
        <v>93</v>
      </c>
      <c r="B86" s="22"/>
      <c r="C86" s="23"/>
      <c r="D86" s="121" t="str">
        <f t="shared" si="1"/>
        <v xml:space="preserve"> </v>
      </c>
      <c r="E86" s="23"/>
      <c r="F86" s="99"/>
      <c r="G86" s="23"/>
      <c r="H86" s="24"/>
      <c r="I86" s="25"/>
      <c r="J86" s="26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115"/>
      <c r="V86" s="102"/>
      <c r="W86" s="102"/>
      <c r="X86" s="102"/>
      <c r="Y86" s="102"/>
      <c r="Z86" s="102"/>
      <c r="AA86" s="102"/>
      <c r="AB86" s="102"/>
      <c r="AC86" s="102"/>
      <c r="AD86" s="102"/>
    </row>
    <row r="87" spans="1:30" ht="23.2" customHeight="1" x14ac:dyDescent="0.2">
      <c r="A87" s="17" t="s">
        <v>94</v>
      </c>
      <c r="B87" s="22"/>
      <c r="C87" s="23"/>
      <c r="D87" s="121" t="str">
        <f t="shared" si="1"/>
        <v xml:space="preserve"> </v>
      </c>
      <c r="E87" s="23"/>
      <c r="F87" s="99"/>
      <c r="G87" s="23"/>
      <c r="H87" s="24"/>
      <c r="I87" s="25"/>
      <c r="J87" s="26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115"/>
      <c r="V87" s="102"/>
      <c r="W87" s="102"/>
      <c r="X87" s="102"/>
      <c r="Y87" s="102"/>
      <c r="Z87" s="102"/>
      <c r="AA87" s="102"/>
      <c r="AB87" s="102"/>
      <c r="AC87" s="102"/>
      <c r="AD87" s="102"/>
    </row>
    <row r="88" spans="1:30" ht="23.2" customHeight="1" x14ac:dyDescent="0.2">
      <c r="A88" s="17" t="s">
        <v>95</v>
      </c>
      <c r="B88" s="22"/>
      <c r="C88" s="23"/>
      <c r="D88" s="121" t="str">
        <f t="shared" si="1"/>
        <v xml:space="preserve"> </v>
      </c>
      <c r="E88" s="23"/>
      <c r="F88" s="99"/>
      <c r="G88" s="23"/>
      <c r="H88" s="24"/>
      <c r="I88" s="25"/>
      <c r="J88" s="26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115"/>
      <c r="V88" s="102"/>
      <c r="W88" s="102"/>
      <c r="X88" s="102"/>
      <c r="Y88" s="102"/>
      <c r="Z88" s="102"/>
      <c r="AA88" s="102"/>
      <c r="AB88" s="102"/>
      <c r="AC88" s="102"/>
      <c r="AD88" s="102"/>
    </row>
    <row r="89" spans="1:30" ht="23.2" customHeight="1" x14ac:dyDescent="0.2">
      <c r="A89" s="17" t="s">
        <v>96</v>
      </c>
      <c r="B89" s="22"/>
      <c r="C89" s="23"/>
      <c r="D89" s="121" t="str">
        <f t="shared" si="1"/>
        <v xml:space="preserve"> </v>
      </c>
      <c r="E89" s="23"/>
      <c r="F89" s="99"/>
      <c r="G89" s="23"/>
      <c r="H89" s="24"/>
      <c r="I89" s="25"/>
      <c r="J89" s="26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115"/>
      <c r="V89" s="102"/>
      <c r="W89" s="102"/>
      <c r="X89" s="102"/>
      <c r="Y89" s="102"/>
      <c r="Z89" s="102"/>
      <c r="AA89" s="102"/>
      <c r="AB89" s="102"/>
      <c r="AC89" s="102"/>
      <c r="AD89" s="102"/>
    </row>
    <row r="90" spans="1:30" ht="23.2" customHeight="1" x14ac:dyDescent="0.2">
      <c r="A90" s="17" t="s">
        <v>97</v>
      </c>
      <c r="B90" s="22"/>
      <c r="C90" s="23"/>
      <c r="D90" s="121" t="str">
        <f t="shared" si="1"/>
        <v xml:space="preserve"> </v>
      </c>
      <c r="E90" s="23"/>
      <c r="F90" s="99"/>
      <c r="G90" s="23"/>
      <c r="H90" s="24"/>
      <c r="I90" s="25"/>
      <c r="J90" s="26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115"/>
      <c r="V90" s="102"/>
      <c r="W90" s="102"/>
      <c r="X90" s="102"/>
      <c r="Y90" s="102"/>
      <c r="Z90" s="102"/>
      <c r="AA90" s="102"/>
      <c r="AB90" s="102"/>
      <c r="AC90" s="102"/>
      <c r="AD90" s="102"/>
    </row>
    <row r="91" spans="1:30" ht="23.2" customHeight="1" x14ac:dyDescent="0.2">
      <c r="A91" s="17" t="s">
        <v>98</v>
      </c>
      <c r="B91" s="22"/>
      <c r="C91" s="23"/>
      <c r="D91" s="121" t="str">
        <f t="shared" si="1"/>
        <v xml:space="preserve"> </v>
      </c>
      <c r="E91" s="23"/>
      <c r="F91" s="99"/>
      <c r="G91" s="23"/>
      <c r="H91" s="24"/>
      <c r="I91" s="25"/>
      <c r="J91" s="26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115"/>
      <c r="V91" s="102"/>
      <c r="W91" s="102"/>
      <c r="X91" s="102"/>
      <c r="Y91" s="102"/>
      <c r="Z91" s="102"/>
      <c r="AA91" s="102"/>
      <c r="AB91" s="102"/>
      <c r="AC91" s="102"/>
      <c r="AD91" s="102"/>
    </row>
    <row r="92" spans="1:30" ht="23.2" customHeight="1" x14ac:dyDescent="0.2">
      <c r="A92" s="17" t="s">
        <v>99</v>
      </c>
      <c r="B92" s="22"/>
      <c r="C92" s="23"/>
      <c r="D92" s="121" t="str">
        <f t="shared" si="1"/>
        <v xml:space="preserve"> </v>
      </c>
      <c r="E92" s="23"/>
      <c r="F92" s="99"/>
      <c r="G92" s="23"/>
      <c r="H92" s="24"/>
      <c r="I92" s="25"/>
      <c r="J92" s="26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115"/>
      <c r="V92" s="102"/>
      <c r="W92" s="102"/>
      <c r="X92" s="102"/>
      <c r="Y92" s="102"/>
      <c r="Z92" s="102"/>
      <c r="AA92" s="102"/>
      <c r="AB92" s="102"/>
      <c r="AC92" s="102"/>
      <c r="AD92" s="102"/>
    </row>
    <row r="93" spans="1:30" ht="23.2" customHeight="1" x14ac:dyDescent="0.2">
      <c r="A93" s="17" t="s">
        <v>100</v>
      </c>
      <c r="B93" s="22"/>
      <c r="C93" s="23"/>
      <c r="D93" s="121" t="str">
        <f t="shared" si="1"/>
        <v xml:space="preserve"> </v>
      </c>
      <c r="E93" s="23"/>
      <c r="F93" s="99"/>
      <c r="G93" s="23"/>
      <c r="H93" s="24"/>
      <c r="I93" s="25"/>
      <c r="J93" s="26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115"/>
      <c r="V93" s="102"/>
      <c r="W93" s="102"/>
      <c r="X93" s="102"/>
      <c r="Y93" s="102"/>
      <c r="Z93" s="102"/>
      <c r="AA93" s="102"/>
      <c r="AB93" s="102"/>
      <c r="AC93" s="102"/>
      <c r="AD93" s="102"/>
    </row>
    <row r="94" spans="1:30" ht="23.2" customHeight="1" x14ac:dyDescent="0.2">
      <c r="A94" s="17" t="s">
        <v>101</v>
      </c>
      <c r="B94" s="22"/>
      <c r="C94" s="23"/>
      <c r="D94" s="121" t="str">
        <f t="shared" si="1"/>
        <v xml:space="preserve"> </v>
      </c>
      <c r="E94" s="23"/>
      <c r="F94" s="99"/>
      <c r="G94" s="23"/>
      <c r="H94" s="24"/>
      <c r="I94" s="25"/>
      <c r="J94" s="26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115"/>
      <c r="V94" s="102"/>
      <c r="W94" s="102"/>
      <c r="X94" s="102"/>
      <c r="Y94" s="102"/>
      <c r="Z94" s="102"/>
      <c r="AA94" s="102"/>
      <c r="AB94" s="102"/>
      <c r="AC94" s="102"/>
      <c r="AD94" s="102"/>
    </row>
    <row r="95" spans="1:30" ht="23.2" customHeight="1" x14ac:dyDescent="0.2">
      <c r="A95" s="17" t="s">
        <v>102</v>
      </c>
      <c r="B95" s="22"/>
      <c r="C95" s="23"/>
      <c r="D95" s="121" t="str">
        <f t="shared" si="1"/>
        <v xml:space="preserve"> </v>
      </c>
      <c r="E95" s="23"/>
      <c r="F95" s="99"/>
      <c r="G95" s="23"/>
      <c r="H95" s="24"/>
      <c r="I95" s="25"/>
      <c r="J95" s="26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115"/>
      <c r="V95" s="102"/>
      <c r="W95" s="102"/>
      <c r="X95" s="102"/>
      <c r="Y95" s="102"/>
      <c r="Z95" s="102"/>
      <c r="AA95" s="102"/>
      <c r="AB95" s="102"/>
      <c r="AC95" s="102"/>
      <c r="AD95" s="102"/>
    </row>
    <row r="96" spans="1:30" ht="23.2" customHeight="1" x14ac:dyDescent="0.2">
      <c r="A96" s="17" t="s">
        <v>103</v>
      </c>
      <c r="B96" s="22"/>
      <c r="C96" s="23"/>
      <c r="D96" s="121" t="str">
        <f t="shared" si="1"/>
        <v xml:space="preserve"> </v>
      </c>
      <c r="E96" s="23"/>
      <c r="F96" s="99"/>
      <c r="G96" s="23"/>
      <c r="H96" s="24"/>
      <c r="I96" s="25"/>
      <c r="J96" s="26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115"/>
      <c r="V96" s="102"/>
      <c r="W96" s="102"/>
      <c r="X96" s="102"/>
      <c r="Y96" s="102"/>
      <c r="Z96" s="102"/>
      <c r="AA96" s="102"/>
      <c r="AB96" s="102"/>
      <c r="AC96" s="102"/>
      <c r="AD96" s="102"/>
    </row>
    <row r="97" spans="1:30" ht="23.2" customHeight="1" x14ac:dyDescent="0.2">
      <c r="A97" s="17" t="s">
        <v>104</v>
      </c>
      <c r="B97" s="22"/>
      <c r="C97" s="23"/>
      <c r="D97" s="121" t="str">
        <f t="shared" si="1"/>
        <v xml:space="preserve"> </v>
      </c>
      <c r="E97" s="23"/>
      <c r="F97" s="99"/>
      <c r="G97" s="23"/>
      <c r="H97" s="24"/>
      <c r="I97" s="25"/>
      <c r="J97" s="26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115"/>
      <c r="V97" s="102"/>
      <c r="W97" s="102"/>
      <c r="X97" s="102"/>
      <c r="Y97" s="102"/>
      <c r="Z97" s="102"/>
      <c r="AA97" s="102"/>
      <c r="AB97" s="102"/>
      <c r="AC97" s="102"/>
      <c r="AD97" s="102"/>
    </row>
    <row r="98" spans="1:30" ht="23.2" customHeight="1" x14ac:dyDescent="0.2">
      <c r="A98" s="17" t="s">
        <v>105</v>
      </c>
      <c r="B98" s="22"/>
      <c r="C98" s="23"/>
      <c r="D98" s="121" t="str">
        <f t="shared" si="1"/>
        <v xml:space="preserve"> </v>
      </c>
      <c r="E98" s="23"/>
      <c r="F98" s="99"/>
      <c r="G98" s="23"/>
      <c r="H98" s="24"/>
      <c r="I98" s="25"/>
      <c r="J98" s="26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115"/>
      <c r="V98" s="102"/>
      <c r="W98" s="102"/>
      <c r="X98" s="102"/>
      <c r="Y98" s="102"/>
      <c r="Z98" s="102"/>
      <c r="AA98" s="102"/>
      <c r="AB98" s="102"/>
      <c r="AC98" s="102"/>
      <c r="AD98" s="102"/>
    </row>
    <row r="99" spans="1:30" ht="23.2" customHeight="1" x14ac:dyDescent="0.2">
      <c r="A99" s="17" t="s">
        <v>106</v>
      </c>
      <c r="B99" s="22"/>
      <c r="C99" s="23"/>
      <c r="D99" s="121" t="str">
        <f t="shared" si="1"/>
        <v xml:space="preserve"> </v>
      </c>
      <c r="E99" s="23"/>
      <c r="F99" s="99"/>
      <c r="G99" s="23"/>
      <c r="H99" s="24"/>
      <c r="I99" s="25"/>
      <c r="J99" s="26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115"/>
      <c r="V99" s="102"/>
      <c r="W99" s="102"/>
      <c r="X99" s="102"/>
      <c r="Y99" s="102"/>
      <c r="Z99" s="102"/>
      <c r="AA99" s="102"/>
      <c r="AB99" s="102"/>
      <c r="AC99" s="102"/>
      <c r="AD99" s="102"/>
    </row>
    <row r="100" spans="1:30" ht="23.2" customHeight="1" x14ac:dyDescent="0.2">
      <c r="A100" s="17" t="s">
        <v>107</v>
      </c>
      <c r="B100" s="22"/>
      <c r="C100" s="23"/>
      <c r="D100" s="121" t="str">
        <f t="shared" si="1"/>
        <v xml:space="preserve"> </v>
      </c>
      <c r="E100" s="23"/>
      <c r="F100" s="99"/>
      <c r="G100" s="23"/>
      <c r="H100" s="24"/>
      <c r="I100" s="25"/>
      <c r="J100" s="26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115"/>
      <c r="V100" s="102"/>
      <c r="W100" s="102"/>
      <c r="X100" s="102"/>
      <c r="Y100" s="102"/>
      <c r="Z100" s="102"/>
      <c r="AA100" s="102"/>
      <c r="AB100" s="102"/>
      <c r="AC100" s="102"/>
      <c r="AD100" s="102"/>
    </row>
    <row r="101" spans="1:30" ht="23.2" customHeight="1" x14ac:dyDescent="0.2">
      <c r="A101" s="17" t="s">
        <v>108</v>
      </c>
      <c r="B101" s="22"/>
      <c r="C101" s="23"/>
      <c r="D101" s="121" t="str">
        <f t="shared" si="1"/>
        <v xml:space="preserve"> </v>
      </c>
      <c r="E101" s="23"/>
      <c r="F101" s="99"/>
      <c r="G101" s="23"/>
      <c r="H101" s="24"/>
      <c r="I101" s="25"/>
      <c r="J101" s="26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115"/>
      <c r="V101" s="102"/>
      <c r="W101" s="102"/>
      <c r="X101" s="102"/>
      <c r="Y101" s="102"/>
      <c r="Z101" s="102"/>
      <c r="AA101" s="102"/>
      <c r="AB101" s="102"/>
      <c r="AC101" s="102"/>
      <c r="AD101" s="102"/>
    </row>
    <row r="102" spans="1:30" ht="23.2" customHeight="1" x14ac:dyDescent="0.2">
      <c r="A102" s="17" t="s">
        <v>109</v>
      </c>
      <c r="B102" s="22"/>
      <c r="C102" s="23"/>
      <c r="D102" s="121" t="str">
        <f t="shared" si="1"/>
        <v xml:space="preserve"> </v>
      </c>
      <c r="E102" s="23"/>
      <c r="F102" s="99"/>
      <c r="G102" s="23"/>
      <c r="H102" s="24"/>
      <c r="I102" s="25"/>
      <c r="J102" s="26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115"/>
      <c r="V102" s="102"/>
      <c r="W102" s="102"/>
      <c r="X102" s="102"/>
      <c r="Y102" s="102"/>
      <c r="Z102" s="102"/>
      <c r="AA102" s="102"/>
      <c r="AB102" s="102"/>
      <c r="AC102" s="102"/>
      <c r="AD102" s="102"/>
    </row>
    <row r="103" spans="1:30" ht="23.2" customHeight="1" x14ac:dyDescent="0.2">
      <c r="A103" s="17" t="s">
        <v>110</v>
      </c>
      <c r="B103" s="22"/>
      <c r="C103" s="23"/>
      <c r="D103" s="121" t="str">
        <f t="shared" si="1"/>
        <v xml:space="preserve"> </v>
      </c>
      <c r="E103" s="23"/>
      <c r="F103" s="99"/>
      <c r="G103" s="23"/>
      <c r="H103" s="24"/>
      <c r="I103" s="25"/>
      <c r="J103" s="26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115"/>
      <c r="V103" s="102"/>
      <c r="W103" s="102"/>
      <c r="X103" s="102"/>
      <c r="Y103" s="102"/>
      <c r="Z103" s="102"/>
      <c r="AA103" s="102"/>
      <c r="AB103" s="102"/>
      <c r="AC103" s="102"/>
      <c r="AD103" s="102"/>
    </row>
    <row r="104" spans="1:30" ht="23.2" customHeight="1" x14ac:dyDescent="0.2">
      <c r="A104" s="17" t="s">
        <v>111</v>
      </c>
      <c r="B104" s="22"/>
      <c r="C104" s="23"/>
      <c r="D104" s="121" t="str">
        <f t="shared" si="1"/>
        <v xml:space="preserve"> </v>
      </c>
      <c r="E104" s="23"/>
      <c r="F104" s="99"/>
      <c r="G104" s="23"/>
      <c r="H104" s="24"/>
      <c r="I104" s="25"/>
      <c r="J104" s="26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115"/>
      <c r="V104" s="102"/>
      <c r="W104" s="102"/>
      <c r="X104" s="102"/>
      <c r="Y104" s="102"/>
      <c r="Z104" s="102"/>
      <c r="AA104" s="102"/>
      <c r="AB104" s="102"/>
      <c r="AC104" s="102"/>
      <c r="AD104" s="102"/>
    </row>
    <row r="105" spans="1:30" ht="23.2" customHeight="1" x14ac:dyDescent="0.2">
      <c r="A105" s="17" t="s">
        <v>112</v>
      </c>
      <c r="B105" s="22"/>
      <c r="C105" s="23"/>
      <c r="D105" s="121" t="str">
        <f t="shared" si="1"/>
        <v xml:space="preserve"> </v>
      </c>
      <c r="E105" s="23"/>
      <c r="F105" s="99"/>
      <c r="G105" s="23"/>
      <c r="H105" s="24"/>
      <c r="I105" s="25"/>
      <c r="J105" s="26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115"/>
      <c r="V105" s="102"/>
      <c r="W105" s="102"/>
      <c r="X105" s="102"/>
      <c r="Y105" s="102"/>
      <c r="Z105" s="102"/>
      <c r="AA105" s="102"/>
      <c r="AB105" s="102"/>
      <c r="AC105" s="102"/>
      <c r="AD105" s="102"/>
    </row>
    <row r="106" spans="1:30" ht="23.2" customHeight="1" x14ac:dyDescent="0.2">
      <c r="A106" s="17" t="s">
        <v>113</v>
      </c>
      <c r="B106" s="22"/>
      <c r="C106" s="23"/>
      <c r="D106" s="121" t="str">
        <f t="shared" si="1"/>
        <v xml:space="preserve"> </v>
      </c>
      <c r="E106" s="23"/>
      <c r="F106" s="99"/>
      <c r="G106" s="23"/>
      <c r="H106" s="24"/>
      <c r="I106" s="25"/>
      <c r="J106" s="26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115"/>
      <c r="V106" s="102"/>
      <c r="W106" s="102"/>
      <c r="X106" s="102"/>
      <c r="Y106" s="102"/>
      <c r="Z106" s="102"/>
      <c r="AA106" s="102"/>
      <c r="AB106" s="102"/>
      <c r="AC106" s="102"/>
      <c r="AD106" s="102"/>
    </row>
    <row r="107" spans="1:30" ht="23.2" customHeight="1" x14ac:dyDescent="0.2">
      <c r="A107" s="17" t="s">
        <v>114</v>
      </c>
      <c r="B107" s="22"/>
      <c r="C107" s="23"/>
      <c r="D107" s="121" t="str">
        <f t="shared" si="1"/>
        <v xml:space="preserve"> </v>
      </c>
      <c r="E107" s="23"/>
      <c r="F107" s="99"/>
      <c r="G107" s="23"/>
      <c r="H107" s="24"/>
      <c r="I107" s="25"/>
      <c r="J107" s="26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115"/>
      <c r="V107" s="102"/>
      <c r="W107" s="102"/>
      <c r="X107" s="102"/>
      <c r="Y107" s="102"/>
      <c r="Z107" s="102"/>
      <c r="AA107" s="102"/>
      <c r="AB107" s="102"/>
      <c r="AC107" s="102"/>
      <c r="AD107" s="102"/>
    </row>
    <row r="108" spans="1:30" ht="23.2" customHeight="1" x14ac:dyDescent="0.2">
      <c r="A108" s="17" t="s">
        <v>115</v>
      </c>
      <c r="B108" s="22"/>
      <c r="C108" s="23"/>
      <c r="D108" s="121" t="str">
        <f t="shared" si="1"/>
        <v xml:space="preserve"> </v>
      </c>
      <c r="E108" s="23"/>
      <c r="F108" s="99"/>
      <c r="G108" s="23"/>
      <c r="H108" s="24"/>
      <c r="I108" s="25"/>
      <c r="J108" s="26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115"/>
      <c r="V108" s="102"/>
      <c r="W108" s="102"/>
      <c r="X108" s="102"/>
      <c r="Y108" s="102"/>
      <c r="Z108" s="102"/>
      <c r="AA108" s="102"/>
      <c r="AB108" s="102"/>
      <c r="AC108" s="102"/>
      <c r="AD108" s="102"/>
    </row>
    <row r="109" spans="1:30" ht="23.2" customHeight="1" x14ac:dyDescent="0.2">
      <c r="A109" s="17" t="s">
        <v>116</v>
      </c>
      <c r="B109" s="22"/>
      <c r="C109" s="23"/>
      <c r="D109" s="121" t="str">
        <f t="shared" si="1"/>
        <v xml:space="preserve"> </v>
      </c>
      <c r="E109" s="23"/>
      <c r="F109" s="99"/>
      <c r="G109" s="23"/>
      <c r="H109" s="24"/>
      <c r="I109" s="25"/>
      <c r="J109" s="26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115"/>
      <c r="V109" s="102"/>
      <c r="W109" s="102"/>
      <c r="X109" s="102"/>
      <c r="Y109" s="102"/>
      <c r="Z109" s="102"/>
      <c r="AA109" s="102"/>
      <c r="AB109" s="102"/>
      <c r="AC109" s="102"/>
      <c r="AD109" s="102"/>
    </row>
    <row r="110" spans="1:30" ht="23.2" customHeight="1" x14ac:dyDescent="0.2">
      <c r="A110" s="17" t="s">
        <v>117</v>
      </c>
      <c r="B110" s="22"/>
      <c r="C110" s="23"/>
      <c r="D110" s="121" t="str">
        <f t="shared" si="1"/>
        <v xml:space="preserve"> </v>
      </c>
      <c r="E110" s="23"/>
      <c r="F110" s="99"/>
      <c r="G110" s="23"/>
      <c r="H110" s="24"/>
      <c r="I110" s="25"/>
      <c r="J110" s="26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115"/>
      <c r="V110" s="102"/>
      <c r="W110" s="102"/>
      <c r="X110" s="102"/>
      <c r="Y110" s="102"/>
      <c r="Z110" s="102"/>
      <c r="AA110" s="102"/>
      <c r="AB110" s="102"/>
      <c r="AC110" s="102"/>
      <c r="AD110" s="102"/>
    </row>
    <row r="111" spans="1:30" ht="23.2" customHeight="1" x14ac:dyDescent="0.2">
      <c r="A111" s="17" t="s">
        <v>118</v>
      </c>
      <c r="B111" s="22"/>
      <c r="C111" s="23"/>
      <c r="D111" s="121" t="str">
        <f t="shared" si="1"/>
        <v xml:space="preserve"> </v>
      </c>
      <c r="E111" s="23"/>
      <c r="F111" s="99"/>
      <c r="G111" s="23"/>
      <c r="H111" s="24"/>
      <c r="I111" s="25"/>
      <c r="J111" s="26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115"/>
      <c r="V111" s="102"/>
      <c r="W111" s="102"/>
      <c r="X111" s="102"/>
      <c r="Y111" s="102"/>
      <c r="Z111" s="102"/>
      <c r="AA111" s="102"/>
      <c r="AB111" s="102"/>
      <c r="AC111" s="102"/>
      <c r="AD111" s="102"/>
    </row>
    <row r="112" spans="1:30" ht="23.2" customHeight="1" x14ac:dyDescent="0.2">
      <c r="A112" s="17" t="s">
        <v>119</v>
      </c>
      <c r="B112" s="22"/>
      <c r="C112" s="23"/>
      <c r="D112" s="121" t="str">
        <f t="shared" si="1"/>
        <v xml:space="preserve"> </v>
      </c>
      <c r="E112" s="23"/>
      <c r="F112" s="99"/>
      <c r="G112" s="23"/>
      <c r="H112" s="24"/>
      <c r="I112" s="25"/>
      <c r="J112" s="26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115"/>
      <c r="V112" s="102"/>
      <c r="W112" s="102"/>
      <c r="X112" s="102"/>
      <c r="Y112" s="102"/>
      <c r="Z112" s="102"/>
      <c r="AA112" s="102"/>
      <c r="AB112" s="102"/>
      <c r="AC112" s="102"/>
      <c r="AD112" s="102"/>
    </row>
    <row r="113" spans="1:30" ht="23.2" customHeight="1" x14ac:dyDescent="0.2">
      <c r="A113" s="17" t="s">
        <v>120</v>
      </c>
      <c r="B113" s="22"/>
      <c r="C113" s="23"/>
      <c r="D113" s="121" t="str">
        <f t="shared" si="1"/>
        <v xml:space="preserve"> </v>
      </c>
      <c r="E113" s="23"/>
      <c r="F113" s="99"/>
      <c r="G113" s="23"/>
      <c r="H113" s="24"/>
      <c r="I113" s="25"/>
      <c r="J113" s="26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115"/>
      <c r="V113" s="102"/>
      <c r="W113" s="102"/>
      <c r="X113" s="102"/>
      <c r="Y113" s="102"/>
      <c r="Z113" s="102"/>
      <c r="AA113" s="102"/>
      <c r="AB113" s="102"/>
      <c r="AC113" s="102"/>
      <c r="AD113" s="102"/>
    </row>
    <row r="114" spans="1:30" ht="23.2" customHeight="1" x14ac:dyDescent="0.2">
      <c r="A114" s="17" t="s">
        <v>121</v>
      </c>
      <c r="B114" s="22"/>
      <c r="C114" s="23"/>
      <c r="D114" s="121" t="str">
        <f t="shared" si="1"/>
        <v xml:space="preserve"> </v>
      </c>
      <c r="E114" s="23"/>
      <c r="F114" s="99"/>
      <c r="G114" s="23"/>
      <c r="H114" s="24"/>
      <c r="I114" s="25"/>
      <c r="J114" s="26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115"/>
      <c r="V114" s="102"/>
      <c r="W114" s="102"/>
      <c r="X114" s="102"/>
      <c r="Y114" s="102"/>
      <c r="Z114" s="102"/>
      <c r="AA114" s="102"/>
      <c r="AB114" s="102"/>
      <c r="AC114" s="102"/>
      <c r="AD114" s="102"/>
    </row>
    <row r="115" spans="1:30" ht="23.2" customHeight="1" x14ac:dyDescent="0.2">
      <c r="A115" s="17" t="s">
        <v>122</v>
      </c>
      <c r="B115" s="22"/>
      <c r="C115" s="23"/>
      <c r="D115" s="121" t="str">
        <f t="shared" si="1"/>
        <v xml:space="preserve"> </v>
      </c>
      <c r="E115" s="23"/>
      <c r="F115" s="99"/>
      <c r="G115" s="23"/>
      <c r="H115" s="24"/>
      <c r="I115" s="25"/>
      <c r="J115" s="26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115"/>
      <c r="V115" s="102"/>
      <c r="W115" s="102"/>
      <c r="X115" s="102"/>
      <c r="Y115" s="102"/>
      <c r="Z115" s="102"/>
      <c r="AA115" s="102"/>
      <c r="AB115" s="102"/>
      <c r="AC115" s="102"/>
      <c r="AD115" s="102"/>
    </row>
    <row r="116" spans="1:30" ht="23.2" customHeight="1" x14ac:dyDescent="0.2">
      <c r="A116" s="17" t="s">
        <v>123</v>
      </c>
      <c r="B116" s="22"/>
      <c r="C116" s="23"/>
      <c r="D116" s="121" t="str">
        <f t="shared" si="1"/>
        <v xml:space="preserve"> </v>
      </c>
      <c r="E116" s="23"/>
      <c r="F116" s="99"/>
      <c r="G116" s="23"/>
      <c r="H116" s="24"/>
      <c r="I116" s="25"/>
      <c r="J116" s="26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115"/>
      <c r="V116" s="102"/>
      <c r="W116" s="102"/>
      <c r="X116" s="102"/>
      <c r="Y116" s="102"/>
      <c r="Z116" s="102"/>
      <c r="AA116" s="102"/>
      <c r="AB116" s="102"/>
      <c r="AC116" s="102"/>
      <c r="AD116" s="102"/>
    </row>
    <row r="117" spans="1:30" ht="23.2" customHeight="1" x14ac:dyDescent="0.2">
      <c r="A117" s="17" t="s">
        <v>124</v>
      </c>
      <c r="B117" s="22"/>
      <c r="C117" s="23"/>
      <c r="D117" s="121" t="str">
        <f t="shared" si="1"/>
        <v xml:space="preserve"> </v>
      </c>
      <c r="E117" s="23"/>
      <c r="F117" s="99"/>
      <c r="G117" s="23"/>
      <c r="H117" s="24"/>
      <c r="I117" s="25"/>
      <c r="J117" s="26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115"/>
      <c r="V117" s="102"/>
      <c r="W117" s="102"/>
      <c r="X117" s="102"/>
      <c r="Y117" s="102"/>
      <c r="Z117" s="102"/>
      <c r="AA117" s="102"/>
      <c r="AB117" s="102"/>
      <c r="AC117" s="102"/>
      <c r="AD117" s="102"/>
    </row>
    <row r="118" spans="1:30" ht="23.2" customHeight="1" x14ac:dyDescent="0.2">
      <c r="A118" s="17" t="s">
        <v>125</v>
      </c>
      <c r="B118" s="22"/>
      <c r="C118" s="23"/>
      <c r="D118" s="121" t="str">
        <f t="shared" si="1"/>
        <v xml:space="preserve"> </v>
      </c>
      <c r="E118" s="23"/>
      <c r="F118" s="99"/>
      <c r="G118" s="23"/>
      <c r="H118" s="24"/>
      <c r="I118" s="25"/>
      <c r="J118" s="26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115"/>
      <c r="V118" s="102"/>
      <c r="W118" s="102"/>
      <c r="X118" s="102"/>
      <c r="Y118" s="102"/>
      <c r="Z118" s="102"/>
      <c r="AA118" s="102"/>
      <c r="AB118" s="102"/>
      <c r="AC118" s="102"/>
      <c r="AD118" s="102"/>
    </row>
    <row r="119" spans="1:30" ht="23.2" customHeight="1" x14ac:dyDescent="0.2">
      <c r="A119" s="17" t="s">
        <v>126</v>
      </c>
      <c r="B119" s="22"/>
      <c r="C119" s="23"/>
      <c r="D119" s="121" t="str">
        <f t="shared" si="1"/>
        <v xml:space="preserve"> </v>
      </c>
      <c r="E119" s="23"/>
      <c r="F119" s="99"/>
      <c r="G119" s="23"/>
      <c r="H119" s="24"/>
      <c r="I119" s="25"/>
      <c r="J119" s="26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115"/>
      <c r="V119" s="102"/>
      <c r="W119" s="102"/>
      <c r="X119" s="102"/>
      <c r="Y119" s="102"/>
      <c r="Z119" s="102"/>
      <c r="AA119" s="102"/>
      <c r="AB119" s="102"/>
      <c r="AC119" s="102"/>
      <c r="AD119" s="102"/>
    </row>
    <row r="120" spans="1:30" ht="23.2" customHeight="1" x14ac:dyDescent="0.2">
      <c r="A120" s="17" t="s">
        <v>127</v>
      </c>
      <c r="B120" s="22"/>
      <c r="C120" s="23"/>
      <c r="D120" s="121" t="str">
        <f t="shared" si="1"/>
        <v xml:space="preserve"> </v>
      </c>
      <c r="E120" s="23"/>
      <c r="F120" s="99"/>
      <c r="G120" s="23"/>
      <c r="H120" s="24"/>
      <c r="I120" s="25"/>
      <c r="J120" s="26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115"/>
      <c r="V120" s="102"/>
      <c r="W120" s="102"/>
      <c r="X120" s="102"/>
      <c r="Y120" s="102"/>
      <c r="Z120" s="102"/>
      <c r="AA120" s="102"/>
      <c r="AB120" s="102"/>
      <c r="AC120" s="102"/>
      <c r="AD120" s="102"/>
    </row>
    <row r="121" spans="1:30" ht="23.2" customHeight="1" x14ac:dyDescent="0.2">
      <c r="A121" s="17" t="s">
        <v>128</v>
      </c>
      <c r="B121" s="22"/>
      <c r="C121" s="23"/>
      <c r="D121" s="121" t="str">
        <f t="shared" si="1"/>
        <v xml:space="preserve"> </v>
      </c>
      <c r="E121" s="23"/>
      <c r="F121" s="99"/>
      <c r="G121" s="23"/>
      <c r="H121" s="24"/>
      <c r="I121" s="25"/>
      <c r="J121" s="26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115"/>
      <c r="V121" s="102"/>
      <c r="W121" s="102"/>
      <c r="X121" s="102"/>
      <c r="Y121" s="102"/>
      <c r="Z121" s="102"/>
      <c r="AA121" s="102"/>
      <c r="AB121" s="102"/>
      <c r="AC121" s="102"/>
      <c r="AD121" s="102"/>
    </row>
    <row r="122" spans="1:30" ht="23.2" customHeight="1" x14ac:dyDescent="0.2">
      <c r="A122" s="17" t="s">
        <v>129</v>
      </c>
      <c r="B122" s="22"/>
      <c r="C122" s="23"/>
      <c r="D122" s="121" t="str">
        <f t="shared" si="1"/>
        <v xml:space="preserve"> </v>
      </c>
      <c r="E122" s="23"/>
      <c r="F122" s="99"/>
      <c r="G122" s="23"/>
      <c r="H122" s="24"/>
      <c r="I122" s="25"/>
      <c r="J122" s="26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115"/>
      <c r="V122" s="102"/>
      <c r="W122" s="102"/>
      <c r="X122" s="102"/>
      <c r="Y122" s="102"/>
      <c r="Z122" s="102"/>
      <c r="AA122" s="102"/>
      <c r="AB122" s="102"/>
      <c r="AC122" s="102"/>
      <c r="AD122" s="102"/>
    </row>
    <row r="123" spans="1:30" ht="23.2" customHeight="1" x14ac:dyDescent="0.2">
      <c r="A123" s="17" t="s">
        <v>130</v>
      </c>
      <c r="B123" s="22"/>
      <c r="C123" s="23"/>
      <c r="D123" s="121" t="str">
        <f t="shared" si="1"/>
        <v xml:space="preserve"> </v>
      </c>
      <c r="E123" s="23"/>
      <c r="F123" s="99"/>
      <c r="G123" s="23"/>
      <c r="H123" s="24"/>
      <c r="I123" s="25"/>
      <c r="J123" s="26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115"/>
      <c r="V123" s="102"/>
      <c r="W123" s="102"/>
      <c r="X123" s="102"/>
      <c r="Y123" s="102"/>
      <c r="Z123" s="102"/>
      <c r="AA123" s="102"/>
      <c r="AB123" s="102"/>
      <c r="AC123" s="102"/>
      <c r="AD123" s="102"/>
    </row>
    <row r="124" spans="1:30" ht="23.2" customHeight="1" x14ac:dyDescent="0.2">
      <c r="A124" s="17" t="s">
        <v>131</v>
      </c>
      <c r="B124" s="22"/>
      <c r="C124" s="23"/>
      <c r="D124" s="121" t="str">
        <f t="shared" si="1"/>
        <v xml:space="preserve"> </v>
      </c>
      <c r="E124" s="23"/>
      <c r="F124" s="99"/>
      <c r="G124" s="23"/>
      <c r="H124" s="24"/>
      <c r="I124" s="25"/>
      <c r="J124" s="26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115"/>
      <c r="V124" s="102"/>
      <c r="W124" s="102"/>
      <c r="X124" s="102"/>
      <c r="Y124" s="102"/>
      <c r="Z124" s="102"/>
      <c r="AA124" s="102"/>
      <c r="AB124" s="102"/>
      <c r="AC124" s="102"/>
      <c r="AD124" s="102"/>
    </row>
    <row r="125" spans="1:30" ht="23.2" customHeight="1" x14ac:dyDescent="0.2">
      <c r="A125" s="17" t="s">
        <v>132</v>
      </c>
      <c r="B125" s="22"/>
      <c r="C125" s="23"/>
      <c r="D125" s="121" t="str">
        <f t="shared" si="1"/>
        <v xml:space="preserve"> </v>
      </c>
      <c r="E125" s="23"/>
      <c r="F125" s="99"/>
      <c r="G125" s="23"/>
      <c r="H125" s="24"/>
      <c r="I125" s="25"/>
      <c r="J125" s="26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115"/>
      <c r="V125" s="102"/>
      <c r="W125" s="102"/>
      <c r="X125" s="102"/>
      <c r="Y125" s="102"/>
      <c r="Z125" s="102"/>
      <c r="AA125" s="102"/>
      <c r="AB125" s="102"/>
      <c r="AC125" s="102"/>
      <c r="AD125" s="102"/>
    </row>
    <row r="126" spans="1:30" ht="23.2" customHeight="1" x14ac:dyDescent="0.2">
      <c r="A126" s="17" t="s">
        <v>133</v>
      </c>
      <c r="B126" s="22"/>
      <c r="C126" s="23"/>
      <c r="D126" s="121" t="str">
        <f t="shared" si="1"/>
        <v xml:space="preserve"> </v>
      </c>
      <c r="E126" s="23"/>
      <c r="F126" s="99"/>
      <c r="G126" s="23"/>
      <c r="H126" s="24"/>
      <c r="I126" s="25"/>
      <c r="J126" s="26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115"/>
      <c r="V126" s="102"/>
      <c r="W126" s="102"/>
      <c r="X126" s="102"/>
      <c r="Y126" s="102"/>
      <c r="Z126" s="102"/>
      <c r="AA126" s="102"/>
      <c r="AB126" s="102"/>
      <c r="AC126" s="102"/>
      <c r="AD126" s="102"/>
    </row>
    <row r="127" spans="1:30" ht="23.2" customHeight="1" x14ac:dyDescent="0.2">
      <c r="A127" s="17" t="s">
        <v>134</v>
      </c>
      <c r="B127" s="22"/>
      <c r="C127" s="23"/>
      <c r="D127" s="121" t="str">
        <f t="shared" si="1"/>
        <v xml:space="preserve"> </v>
      </c>
      <c r="E127" s="23"/>
      <c r="F127" s="99"/>
      <c r="G127" s="23"/>
      <c r="H127" s="24"/>
      <c r="I127" s="25"/>
      <c r="J127" s="26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115"/>
      <c r="V127" s="102"/>
      <c r="W127" s="102"/>
      <c r="X127" s="102"/>
      <c r="Y127" s="102"/>
      <c r="Z127" s="102"/>
      <c r="AA127" s="102"/>
      <c r="AB127" s="102"/>
      <c r="AC127" s="102"/>
      <c r="AD127" s="102"/>
    </row>
    <row r="128" spans="1:30" ht="23.2" customHeight="1" x14ac:dyDescent="0.2">
      <c r="A128" s="17" t="s">
        <v>135</v>
      </c>
      <c r="B128" s="22"/>
      <c r="C128" s="23"/>
      <c r="D128" s="121" t="str">
        <f t="shared" si="1"/>
        <v xml:space="preserve"> </v>
      </c>
      <c r="E128" s="23"/>
      <c r="F128" s="99"/>
      <c r="G128" s="23"/>
      <c r="H128" s="24"/>
      <c r="I128" s="25"/>
      <c r="J128" s="26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115"/>
      <c r="V128" s="102"/>
      <c r="W128" s="102"/>
      <c r="X128" s="102"/>
      <c r="Y128" s="102"/>
      <c r="Z128" s="102"/>
      <c r="AA128" s="102"/>
      <c r="AB128" s="102"/>
      <c r="AC128" s="102"/>
      <c r="AD128" s="102"/>
    </row>
    <row r="129" spans="1:30" ht="23.2" customHeight="1" x14ac:dyDescent="0.2">
      <c r="A129" s="17" t="s">
        <v>136</v>
      </c>
      <c r="B129" s="22"/>
      <c r="C129" s="23"/>
      <c r="D129" s="121" t="str">
        <f t="shared" si="1"/>
        <v xml:space="preserve"> </v>
      </c>
      <c r="E129" s="23"/>
      <c r="F129" s="99"/>
      <c r="G129" s="23"/>
      <c r="H129" s="24"/>
      <c r="I129" s="25"/>
      <c r="J129" s="26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115"/>
      <c r="V129" s="102"/>
      <c r="W129" s="102"/>
      <c r="X129" s="102"/>
      <c r="Y129" s="102"/>
      <c r="Z129" s="102"/>
      <c r="AA129" s="102"/>
      <c r="AB129" s="102"/>
      <c r="AC129" s="102"/>
      <c r="AD129" s="102"/>
    </row>
    <row r="130" spans="1:30" ht="23.2" customHeight="1" x14ac:dyDescent="0.2">
      <c r="A130" s="17" t="s">
        <v>137</v>
      </c>
      <c r="B130" s="22"/>
      <c r="C130" s="23"/>
      <c r="D130" s="121" t="str">
        <f t="shared" si="1"/>
        <v xml:space="preserve"> </v>
      </c>
      <c r="E130" s="23"/>
      <c r="F130" s="99"/>
      <c r="G130" s="23"/>
      <c r="H130" s="24"/>
      <c r="I130" s="25"/>
      <c r="J130" s="26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115"/>
      <c r="V130" s="102"/>
      <c r="W130" s="102"/>
      <c r="X130" s="102"/>
      <c r="Y130" s="102"/>
      <c r="Z130" s="102"/>
      <c r="AA130" s="102"/>
      <c r="AB130" s="102"/>
      <c r="AC130" s="102"/>
      <c r="AD130" s="102"/>
    </row>
    <row r="131" spans="1:30" ht="23.2" customHeight="1" x14ac:dyDescent="0.2">
      <c r="A131" s="17" t="s">
        <v>138</v>
      </c>
      <c r="B131" s="22"/>
      <c r="C131" s="23"/>
      <c r="D131" s="121" t="str">
        <f t="shared" si="1"/>
        <v xml:space="preserve"> </v>
      </c>
      <c r="E131" s="23"/>
      <c r="F131" s="99"/>
      <c r="G131" s="23"/>
      <c r="H131" s="24"/>
      <c r="I131" s="25"/>
      <c r="J131" s="26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115"/>
      <c r="V131" s="102"/>
      <c r="W131" s="102"/>
      <c r="X131" s="102"/>
      <c r="Y131" s="102"/>
      <c r="Z131" s="102"/>
      <c r="AA131" s="102"/>
      <c r="AB131" s="102"/>
      <c r="AC131" s="102"/>
      <c r="AD131" s="102"/>
    </row>
    <row r="132" spans="1:30" ht="23.2" customHeight="1" x14ac:dyDescent="0.2">
      <c r="A132" s="17" t="s">
        <v>139</v>
      </c>
      <c r="B132" s="22"/>
      <c r="C132" s="23"/>
      <c r="D132" s="121" t="str">
        <f t="shared" si="1"/>
        <v xml:space="preserve"> </v>
      </c>
      <c r="E132" s="23"/>
      <c r="F132" s="99"/>
      <c r="G132" s="23"/>
      <c r="H132" s="24"/>
      <c r="I132" s="25"/>
      <c r="J132" s="26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115"/>
      <c r="V132" s="102"/>
      <c r="W132" s="102"/>
      <c r="X132" s="102"/>
      <c r="Y132" s="102"/>
      <c r="Z132" s="102"/>
      <c r="AA132" s="102"/>
      <c r="AB132" s="102"/>
      <c r="AC132" s="102"/>
      <c r="AD132" s="102"/>
    </row>
    <row r="133" spans="1:30" ht="23.2" customHeight="1" x14ac:dyDescent="0.2">
      <c r="A133" s="17" t="s">
        <v>140</v>
      </c>
      <c r="B133" s="22"/>
      <c r="C133" s="23"/>
      <c r="D133" s="121" t="str">
        <f t="shared" si="1"/>
        <v xml:space="preserve"> </v>
      </c>
      <c r="E133" s="23"/>
      <c r="F133" s="99"/>
      <c r="G133" s="23"/>
      <c r="H133" s="24"/>
      <c r="I133" s="25"/>
      <c r="J133" s="26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115"/>
      <c r="V133" s="102"/>
      <c r="W133" s="102"/>
      <c r="X133" s="102"/>
      <c r="Y133" s="102"/>
      <c r="Z133" s="102"/>
      <c r="AA133" s="102"/>
      <c r="AB133" s="102"/>
      <c r="AC133" s="102"/>
      <c r="AD133" s="102"/>
    </row>
    <row r="134" spans="1:30" ht="23.2" customHeight="1" x14ac:dyDescent="0.2">
      <c r="A134" s="17" t="s">
        <v>141</v>
      </c>
      <c r="B134" s="22"/>
      <c r="C134" s="23"/>
      <c r="D134" s="121" t="str">
        <f t="shared" si="1"/>
        <v xml:space="preserve"> </v>
      </c>
      <c r="E134" s="23"/>
      <c r="F134" s="99"/>
      <c r="G134" s="23"/>
      <c r="H134" s="24"/>
      <c r="I134" s="25"/>
      <c r="J134" s="2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115"/>
      <c r="V134" s="102"/>
      <c r="W134" s="102"/>
      <c r="X134" s="102"/>
      <c r="Y134" s="102"/>
      <c r="Z134" s="102"/>
      <c r="AA134" s="102"/>
      <c r="AB134" s="102"/>
      <c r="AC134" s="102"/>
      <c r="AD134" s="102"/>
    </row>
    <row r="135" spans="1:30" ht="23.2" customHeight="1" x14ac:dyDescent="0.2">
      <c r="A135" s="17" t="s">
        <v>142</v>
      </c>
      <c r="B135" s="22"/>
      <c r="C135" s="23"/>
      <c r="D135" s="121" t="str">
        <f t="shared" si="1"/>
        <v xml:space="preserve"> </v>
      </c>
      <c r="E135" s="23"/>
      <c r="F135" s="99"/>
      <c r="G135" s="23"/>
      <c r="H135" s="24"/>
      <c r="I135" s="25"/>
      <c r="J135" s="26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115"/>
      <c r="V135" s="102"/>
      <c r="W135" s="102"/>
      <c r="X135" s="102"/>
      <c r="Y135" s="102"/>
      <c r="Z135" s="102"/>
      <c r="AA135" s="102"/>
      <c r="AB135" s="102"/>
      <c r="AC135" s="102"/>
      <c r="AD135" s="102"/>
    </row>
    <row r="136" spans="1:30" ht="23.2" customHeight="1" x14ac:dyDescent="0.2">
      <c r="A136" s="17" t="s">
        <v>143</v>
      </c>
      <c r="B136" s="22"/>
      <c r="C136" s="23"/>
      <c r="D136" s="121" t="str">
        <f t="shared" ref="D136:D199" si="2">C136&amp;" "&amp;B136</f>
        <v xml:space="preserve"> </v>
      </c>
      <c r="E136" s="23"/>
      <c r="F136" s="99"/>
      <c r="G136" s="23"/>
      <c r="H136" s="24"/>
      <c r="I136" s="25"/>
      <c r="J136" s="26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115"/>
      <c r="V136" s="102"/>
      <c r="W136" s="102"/>
      <c r="X136" s="102"/>
      <c r="Y136" s="102"/>
      <c r="Z136" s="102"/>
      <c r="AA136" s="102"/>
      <c r="AB136" s="102"/>
      <c r="AC136" s="102"/>
      <c r="AD136" s="102"/>
    </row>
    <row r="137" spans="1:30" ht="23.2" customHeight="1" x14ac:dyDescent="0.2">
      <c r="A137" s="17" t="s">
        <v>144</v>
      </c>
      <c r="B137" s="22"/>
      <c r="C137" s="23"/>
      <c r="D137" s="121" t="str">
        <f t="shared" si="2"/>
        <v xml:space="preserve"> </v>
      </c>
      <c r="E137" s="23"/>
      <c r="F137" s="99"/>
      <c r="G137" s="23"/>
      <c r="H137" s="24"/>
      <c r="I137" s="25"/>
      <c r="J137" s="26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115"/>
      <c r="V137" s="102"/>
      <c r="W137" s="102"/>
      <c r="X137" s="102"/>
      <c r="Y137" s="102"/>
      <c r="Z137" s="102"/>
      <c r="AA137" s="102"/>
      <c r="AB137" s="102"/>
      <c r="AC137" s="102"/>
      <c r="AD137" s="102"/>
    </row>
    <row r="138" spans="1:30" ht="23.2" customHeight="1" x14ac:dyDescent="0.2">
      <c r="A138" s="17" t="s">
        <v>145</v>
      </c>
      <c r="B138" s="22"/>
      <c r="C138" s="23"/>
      <c r="D138" s="121" t="str">
        <f t="shared" si="2"/>
        <v xml:space="preserve"> </v>
      </c>
      <c r="E138" s="23"/>
      <c r="F138" s="99"/>
      <c r="G138" s="23"/>
      <c r="H138" s="24"/>
      <c r="I138" s="25"/>
      <c r="J138" s="26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115"/>
      <c r="V138" s="102"/>
      <c r="W138" s="102"/>
      <c r="X138" s="102"/>
      <c r="Y138" s="102"/>
      <c r="Z138" s="102"/>
      <c r="AA138" s="102"/>
      <c r="AB138" s="102"/>
      <c r="AC138" s="102"/>
      <c r="AD138" s="102"/>
    </row>
    <row r="139" spans="1:30" ht="23.2" customHeight="1" x14ac:dyDescent="0.2">
      <c r="A139" s="17" t="s">
        <v>146</v>
      </c>
      <c r="B139" s="22"/>
      <c r="C139" s="23"/>
      <c r="D139" s="121" t="str">
        <f t="shared" si="2"/>
        <v xml:space="preserve"> </v>
      </c>
      <c r="E139" s="23"/>
      <c r="F139" s="99"/>
      <c r="G139" s="23"/>
      <c r="H139" s="24"/>
      <c r="I139" s="25"/>
      <c r="J139" s="26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115"/>
      <c r="V139" s="102"/>
      <c r="W139" s="102"/>
      <c r="X139" s="102"/>
      <c r="Y139" s="102"/>
      <c r="Z139" s="102"/>
      <c r="AA139" s="102"/>
      <c r="AB139" s="102"/>
      <c r="AC139" s="102"/>
      <c r="AD139" s="102"/>
    </row>
    <row r="140" spans="1:30" ht="23.2" customHeight="1" x14ac:dyDescent="0.2">
      <c r="A140" s="17" t="s">
        <v>147</v>
      </c>
      <c r="B140" s="22"/>
      <c r="C140" s="23"/>
      <c r="D140" s="121" t="str">
        <f t="shared" si="2"/>
        <v xml:space="preserve"> </v>
      </c>
      <c r="E140" s="23"/>
      <c r="F140" s="99"/>
      <c r="G140" s="23"/>
      <c r="H140" s="24"/>
      <c r="I140" s="25"/>
      <c r="J140" s="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115"/>
      <c r="V140" s="102"/>
      <c r="W140" s="102"/>
      <c r="X140" s="102"/>
      <c r="Y140" s="102"/>
      <c r="Z140" s="102"/>
      <c r="AA140" s="102"/>
      <c r="AB140" s="102"/>
      <c r="AC140" s="102"/>
      <c r="AD140" s="102"/>
    </row>
    <row r="141" spans="1:30" ht="23.2" customHeight="1" x14ac:dyDescent="0.2">
      <c r="A141" s="17" t="s">
        <v>148</v>
      </c>
      <c r="B141" s="22"/>
      <c r="C141" s="23"/>
      <c r="D141" s="121" t="str">
        <f t="shared" si="2"/>
        <v xml:space="preserve"> </v>
      </c>
      <c r="E141" s="23"/>
      <c r="F141" s="99"/>
      <c r="G141" s="23"/>
      <c r="H141" s="24"/>
      <c r="I141" s="25"/>
      <c r="J141" s="26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115"/>
      <c r="V141" s="102"/>
      <c r="W141" s="102"/>
      <c r="X141" s="102"/>
      <c r="Y141" s="102"/>
      <c r="Z141" s="102"/>
      <c r="AA141" s="102"/>
      <c r="AB141" s="102"/>
      <c r="AC141" s="102"/>
      <c r="AD141" s="102"/>
    </row>
    <row r="142" spans="1:30" ht="23.2" customHeight="1" x14ac:dyDescent="0.2">
      <c r="A142" s="17" t="s">
        <v>149</v>
      </c>
      <c r="B142" s="22"/>
      <c r="C142" s="23"/>
      <c r="D142" s="121" t="str">
        <f t="shared" si="2"/>
        <v xml:space="preserve"> </v>
      </c>
      <c r="E142" s="23"/>
      <c r="F142" s="99"/>
      <c r="G142" s="23"/>
      <c r="H142" s="24"/>
      <c r="I142" s="25"/>
      <c r="J142" s="26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115"/>
      <c r="V142" s="102"/>
      <c r="W142" s="102"/>
      <c r="X142" s="102"/>
      <c r="Y142" s="102"/>
      <c r="Z142" s="102"/>
      <c r="AA142" s="102"/>
      <c r="AB142" s="102"/>
      <c r="AC142" s="102"/>
      <c r="AD142" s="102"/>
    </row>
    <row r="143" spans="1:30" ht="23.2" customHeight="1" x14ac:dyDescent="0.2">
      <c r="A143" s="17" t="s">
        <v>150</v>
      </c>
      <c r="B143" s="22"/>
      <c r="C143" s="23"/>
      <c r="D143" s="121" t="str">
        <f t="shared" si="2"/>
        <v xml:space="preserve"> </v>
      </c>
      <c r="E143" s="23"/>
      <c r="F143" s="99"/>
      <c r="G143" s="23"/>
      <c r="H143" s="24"/>
      <c r="I143" s="25"/>
      <c r="J143" s="26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115"/>
      <c r="V143" s="102"/>
      <c r="W143" s="102"/>
      <c r="X143" s="102"/>
      <c r="Y143" s="102"/>
      <c r="Z143" s="102"/>
      <c r="AA143" s="102"/>
      <c r="AB143" s="102"/>
      <c r="AC143" s="102"/>
      <c r="AD143" s="102"/>
    </row>
    <row r="144" spans="1:30" ht="23.2" customHeight="1" x14ac:dyDescent="0.2">
      <c r="A144" s="17" t="s">
        <v>151</v>
      </c>
      <c r="B144" s="22"/>
      <c r="C144" s="23"/>
      <c r="D144" s="121" t="str">
        <f t="shared" si="2"/>
        <v xml:space="preserve"> </v>
      </c>
      <c r="E144" s="23"/>
      <c r="F144" s="99"/>
      <c r="G144" s="23"/>
      <c r="H144" s="24"/>
      <c r="I144" s="25"/>
      <c r="J144" s="26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115"/>
      <c r="V144" s="102"/>
      <c r="W144" s="102"/>
      <c r="X144" s="102"/>
      <c r="Y144" s="102"/>
      <c r="Z144" s="102"/>
      <c r="AA144" s="102"/>
      <c r="AB144" s="102"/>
      <c r="AC144" s="102"/>
      <c r="AD144" s="102"/>
    </row>
    <row r="145" spans="1:30" ht="23.2" customHeight="1" x14ac:dyDescent="0.2">
      <c r="A145" s="17" t="s">
        <v>152</v>
      </c>
      <c r="B145" s="22"/>
      <c r="C145" s="23"/>
      <c r="D145" s="121" t="str">
        <f t="shared" si="2"/>
        <v xml:space="preserve"> </v>
      </c>
      <c r="E145" s="23"/>
      <c r="F145" s="99"/>
      <c r="G145" s="23"/>
      <c r="H145" s="24"/>
      <c r="I145" s="25"/>
      <c r="J145" s="26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115"/>
      <c r="V145" s="102"/>
      <c r="W145" s="102"/>
      <c r="X145" s="102"/>
      <c r="Y145" s="102"/>
      <c r="Z145" s="102"/>
      <c r="AA145" s="102"/>
      <c r="AB145" s="102"/>
      <c r="AC145" s="102"/>
      <c r="AD145" s="102"/>
    </row>
    <row r="146" spans="1:30" ht="23.2" customHeight="1" x14ac:dyDescent="0.2">
      <c r="A146" s="17" t="s">
        <v>153</v>
      </c>
      <c r="B146" s="22"/>
      <c r="C146" s="23"/>
      <c r="D146" s="121" t="str">
        <f t="shared" si="2"/>
        <v xml:space="preserve"> </v>
      </c>
      <c r="E146" s="23"/>
      <c r="F146" s="99"/>
      <c r="G146" s="23"/>
      <c r="H146" s="24"/>
      <c r="I146" s="25"/>
      <c r="J146" s="26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115"/>
      <c r="V146" s="102"/>
      <c r="W146" s="102"/>
      <c r="X146" s="102"/>
      <c r="Y146" s="102"/>
      <c r="Z146" s="102"/>
      <c r="AA146" s="102"/>
      <c r="AB146" s="102"/>
      <c r="AC146" s="102"/>
      <c r="AD146" s="102"/>
    </row>
    <row r="147" spans="1:30" ht="23.2" customHeight="1" x14ac:dyDescent="0.2">
      <c r="A147" s="17" t="s">
        <v>154</v>
      </c>
      <c r="B147" s="22"/>
      <c r="C147" s="23"/>
      <c r="D147" s="121" t="str">
        <f t="shared" si="2"/>
        <v xml:space="preserve"> </v>
      </c>
      <c r="E147" s="23"/>
      <c r="F147" s="99"/>
      <c r="G147" s="23"/>
      <c r="H147" s="24"/>
      <c r="I147" s="25"/>
      <c r="J147" s="26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115"/>
      <c r="V147" s="102"/>
      <c r="W147" s="102"/>
      <c r="X147" s="102"/>
      <c r="Y147" s="102"/>
      <c r="Z147" s="102"/>
      <c r="AA147" s="102"/>
      <c r="AB147" s="102"/>
      <c r="AC147" s="102"/>
      <c r="AD147" s="102"/>
    </row>
    <row r="148" spans="1:30" ht="23.2" customHeight="1" x14ac:dyDescent="0.2">
      <c r="A148" s="17" t="s">
        <v>155</v>
      </c>
      <c r="B148" s="22"/>
      <c r="C148" s="23"/>
      <c r="D148" s="121" t="str">
        <f t="shared" si="2"/>
        <v xml:space="preserve"> </v>
      </c>
      <c r="E148" s="23"/>
      <c r="F148" s="99"/>
      <c r="G148" s="23"/>
      <c r="H148" s="24"/>
      <c r="I148" s="25"/>
      <c r="J148" s="26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115"/>
      <c r="V148" s="102"/>
      <c r="W148" s="102"/>
      <c r="X148" s="102"/>
      <c r="Y148" s="102"/>
      <c r="Z148" s="102"/>
      <c r="AA148" s="102"/>
      <c r="AB148" s="102"/>
      <c r="AC148" s="102"/>
      <c r="AD148" s="102"/>
    </row>
    <row r="149" spans="1:30" ht="23.2" customHeight="1" x14ac:dyDescent="0.2">
      <c r="A149" s="17" t="s">
        <v>156</v>
      </c>
      <c r="B149" s="22"/>
      <c r="C149" s="23"/>
      <c r="D149" s="121" t="str">
        <f t="shared" si="2"/>
        <v xml:space="preserve"> </v>
      </c>
      <c r="E149" s="23"/>
      <c r="F149" s="99"/>
      <c r="G149" s="23"/>
      <c r="H149" s="24"/>
      <c r="I149" s="25"/>
      <c r="J149" s="26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115"/>
      <c r="V149" s="102"/>
      <c r="W149" s="102"/>
      <c r="X149" s="102"/>
      <c r="Y149" s="102"/>
      <c r="Z149" s="102"/>
      <c r="AA149" s="102"/>
      <c r="AB149" s="102"/>
      <c r="AC149" s="102"/>
      <c r="AD149" s="102"/>
    </row>
    <row r="150" spans="1:30" ht="23.2" customHeight="1" x14ac:dyDescent="0.2">
      <c r="A150" s="17" t="s">
        <v>157</v>
      </c>
      <c r="B150" s="22"/>
      <c r="C150" s="23"/>
      <c r="D150" s="121" t="str">
        <f t="shared" si="2"/>
        <v xml:space="preserve"> </v>
      </c>
      <c r="E150" s="23"/>
      <c r="F150" s="99"/>
      <c r="G150" s="23"/>
      <c r="H150" s="24"/>
      <c r="I150" s="25"/>
      <c r="J150" s="26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115"/>
      <c r="V150" s="102"/>
      <c r="W150" s="102"/>
      <c r="X150" s="102"/>
      <c r="Y150" s="102"/>
      <c r="Z150" s="102"/>
      <c r="AA150" s="102"/>
      <c r="AB150" s="102"/>
      <c r="AC150" s="102"/>
      <c r="AD150" s="102"/>
    </row>
    <row r="151" spans="1:30" ht="23.2" customHeight="1" x14ac:dyDescent="0.2">
      <c r="A151" s="17" t="s">
        <v>158</v>
      </c>
      <c r="B151" s="22"/>
      <c r="C151" s="23"/>
      <c r="D151" s="121" t="str">
        <f t="shared" si="2"/>
        <v xml:space="preserve"> </v>
      </c>
      <c r="E151" s="23"/>
      <c r="F151" s="99"/>
      <c r="G151" s="23"/>
      <c r="H151" s="24"/>
      <c r="I151" s="25"/>
      <c r="J151" s="26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115"/>
      <c r="V151" s="102"/>
      <c r="W151" s="102"/>
      <c r="X151" s="102"/>
      <c r="Y151" s="102"/>
      <c r="Z151" s="102"/>
      <c r="AA151" s="102"/>
      <c r="AB151" s="102"/>
      <c r="AC151" s="102"/>
      <c r="AD151" s="102"/>
    </row>
    <row r="152" spans="1:30" ht="23.2" customHeight="1" x14ac:dyDescent="0.2">
      <c r="A152" s="17" t="s">
        <v>159</v>
      </c>
      <c r="B152" s="22"/>
      <c r="C152" s="23"/>
      <c r="D152" s="121" t="str">
        <f t="shared" si="2"/>
        <v xml:space="preserve"> </v>
      </c>
      <c r="E152" s="23"/>
      <c r="F152" s="99"/>
      <c r="G152" s="23"/>
      <c r="H152" s="24"/>
      <c r="I152" s="25"/>
      <c r="J152" s="26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115"/>
      <c r="V152" s="102"/>
      <c r="W152" s="102"/>
      <c r="X152" s="102"/>
      <c r="Y152" s="102"/>
      <c r="Z152" s="102"/>
      <c r="AA152" s="102"/>
      <c r="AB152" s="102"/>
      <c r="AC152" s="102"/>
      <c r="AD152" s="102"/>
    </row>
    <row r="153" spans="1:30" ht="23.2" customHeight="1" x14ac:dyDescent="0.2">
      <c r="A153" s="17" t="s">
        <v>160</v>
      </c>
      <c r="B153" s="22"/>
      <c r="C153" s="23"/>
      <c r="D153" s="121" t="str">
        <f t="shared" si="2"/>
        <v xml:space="preserve"> </v>
      </c>
      <c r="E153" s="23"/>
      <c r="F153" s="99"/>
      <c r="G153" s="23"/>
      <c r="H153" s="24"/>
      <c r="I153" s="25"/>
      <c r="J153" s="26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115"/>
      <c r="V153" s="102"/>
      <c r="W153" s="102"/>
      <c r="X153" s="102"/>
      <c r="Y153" s="102"/>
      <c r="Z153" s="102"/>
      <c r="AA153" s="102"/>
      <c r="AB153" s="102"/>
      <c r="AC153" s="102"/>
      <c r="AD153" s="102"/>
    </row>
    <row r="154" spans="1:30" ht="23.2" customHeight="1" x14ac:dyDescent="0.2">
      <c r="A154" s="17" t="s">
        <v>161</v>
      </c>
      <c r="B154" s="22"/>
      <c r="C154" s="23"/>
      <c r="D154" s="121" t="str">
        <f t="shared" si="2"/>
        <v xml:space="preserve"> </v>
      </c>
      <c r="E154" s="23"/>
      <c r="F154" s="99"/>
      <c r="G154" s="23"/>
      <c r="H154" s="24"/>
      <c r="I154" s="25"/>
      <c r="J154" s="26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115"/>
      <c r="V154" s="102"/>
      <c r="W154" s="102"/>
      <c r="X154" s="102"/>
      <c r="Y154" s="102"/>
      <c r="Z154" s="102"/>
      <c r="AA154" s="102"/>
      <c r="AB154" s="102"/>
      <c r="AC154" s="102"/>
      <c r="AD154" s="102"/>
    </row>
    <row r="155" spans="1:30" ht="23.2" customHeight="1" x14ac:dyDescent="0.2">
      <c r="A155" s="17" t="s">
        <v>162</v>
      </c>
      <c r="B155" s="22"/>
      <c r="C155" s="23"/>
      <c r="D155" s="121" t="str">
        <f t="shared" si="2"/>
        <v xml:space="preserve"> </v>
      </c>
      <c r="E155" s="23"/>
      <c r="F155" s="99"/>
      <c r="G155" s="23"/>
      <c r="H155" s="24"/>
      <c r="I155" s="25"/>
      <c r="J155" s="26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115"/>
      <c r="V155" s="102"/>
      <c r="W155" s="102"/>
      <c r="X155" s="102"/>
      <c r="Y155" s="102"/>
      <c r="Z155" s="102"/>
      <c r="AA155" s="102"/>
      <c r="AB155" s="102"/>
      <c r="AC155" s="102"/>
      <c r="AD155" s="102"/>
    </row>
    <row r="156" spans="1:30" ht="23.2" customHeight="1" x14ac:dyDescent="0.2">
      <c r="A156" s="17" t="s">
        <v>163</v>
      </c>
      <c r="B156" s="22"/>
      <c r="C156" s="23"/>
      <c r="D156" s="121" t="str">
        <f t="shared" si="2"/>
        <v xml:space="preserve"> </v>
      </c>
      <c r="E156" s="23"/>
      <c r="F156" s="99"/>
      <c r="G156" s="23"/>
      <c r="H156" s="24"/>
      <c r="I156" s="25"/>
      <c r="J156" s="26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115"/>
      <c r="V156" s="102"/>
      <c r="W156" s="102"/>
      <c r="X156" s="102"/>
      <c r="Y156" s="102"/>
      <c r="Z156" s="102"/>
      <c r="AA156" s="102"/>
      <c r="AB156" s="102"/>
      <c r="AC156" s="102"/>
      <c r="AD156" s="102"/>
    </row>
    <row r="157" spans="1:30" ht="23.2" customHeight="1" x14ac:dyDescent="0.2">
      <c r="A157" s="17" t="s">
        <v>164</v>
      </c>
      <c r="B157" s="22"/>
      <c r="C157" s="23"/>
      <c r="D157" s="121" t="str">
        <f t="shared" si="2"/>
        <v xml:space="preserve"> </v>
      </c>
      <c r="E157" s="23"/>
      <c r="F157" s="99"/>
      <c r="G157" s="23"/>
      <c r="H157" s="24"/>
      <c r="I157" s="25"/>
      <c r="J157" s="26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115"/>
      <c r="V157" s="102"/>
      <c r="W157" s="102"/>
      <c r="X157" s="102"/>
      <c r="Y157" s="102"/>
      <c r="Z157" s="102"/>
      <c r="AA157" s="102"/>
      <c r="AB157" s="102"/>
      <c r="AC157" s="102"/>
      <c r="AD157" s="102"/>
    </row>
    <row r="158" spans="1:30" ht="23.2" customHeight="1" x14ac:dyDescent="0.2">
      <c r="A158" s="17" t="s">
        <v>165</v>
      </c>
      <c r="B158" s="22"/>
      <c r="C158" s="23"/>
      <c r="D158" s="121" t="str">
        <f t="shared" si="2"/>
        <v xml:space="preserve"> </v>
      </c>
      <c r="E158" s="23"/>
      <c r="F158" s="99"/>
      <c r="G158" s="23"/>
      <c r="H158" s="24"/>
      <c r="I158" s="25"/>
      <c r="J158" s="26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115"/>
      <c r="V158" s="102"/>
      <c r="W158" s="102"/>
      <c r="X158" s="102"/>
      <c r="Y158" s="102"/>
      <c r="Z158" s="102"/>
      <c r="AA158" s="102"/>
      <c r="AB158" s="102"/>
      <c r="AC158" s="102"/>
      <c r="AD158" s="102"/>
    </row>
    <row r="159" spans="1:30" ht="23.2" customHeight="1" x14ac:dyDescent="0.2">
      <c r="A159" s="17" t="s">
        <v>166</v>
      </c>
      <c r="B159" s="22"/>
      <c r="C159" s="23"/>
      <c r="D159" s="121" t="str">
        <f t="shared" si="2"/>
        <v xml:space="preserve"> </v>
      </c>
      <c r="E159" s="23"/>
      <c r="F159" s="99"/>
      <c r="G159" s="23"/>
      <c r="H159" s="24"/>
      <c r="I159" s="25"/>
      <c r="J159" s="26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115"/>
      <c r="V159" s="102"/>
      <c r="W159" s="102"/>
      <c r="X159" s="102"/>
      <c r="Y159" s="102"/>
      <c r="Z159" s="102"/>
      <c r="AA159" s="102"/>
      <c r="AB159" s="102"/>
      <c r="AC159" s="102"/>
      <c r="AD159" s="102"/>
    </row>
    <row r="160" spans="1:30" ht="23.2" customHeight="1" x14ac:dyDescent="0.2">
      <c r="A160" s="17" t="s">
        <v>167</v>
      </c>
      <c r="B160" s="22"/>
      <c r="C160" s="23"/>
      <c r="D160" s="121" t="str">
        <f t="shared" si="2"/>
        <v xml:space="preserve"> </v>
      </c>
      <c r="E160" s="23"/>
      <c r="F160" s="99"/>
      <c r="G160" s="23"/>
      <c r="H160" s="24"/>
      <c r="I160" s="25"/>
      <c r="J160" s="26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115"/>
      <c r="V160" s="102"/>
      <c r="W160" s="102"/>
      <c r="X160" s="102"/>
      <c r="Y160" s="102"/>
      <c r="Z160" s="102"/>
      <c r="AA160" s="102"/>
      <c r="AB160" s="102"/>
      <c r="AC160" s="102"/>
      <c r="AD160" s="102"/>
    </row>
    <row r="161" spans="1:30" ht="23.2" customHeight="1" x14ac:dyDescent="0.2">
      <c r="A161" s="17" t="s">
        <v>168</v>
      </c>
      <c r="B161" s="22"/>
      <c r="C161" s="23"/>
      <c r="D161" s="121" t="str">
        <f t="shared" si="2"/>
        <v xml:space="preserve"> </v>
      </c>
      <c r="E161" s="23"/>
      <c r="F161" s="99"/>
      <c r="G161" s="23"/>
      <c r="H161" s="24"/>
      <c r="I161" s="25"/>
      <c r="J161" s="26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115"/>
      <c r="V161" s="102"/>
      <c r="W161" s="102"/>
      <c r="X161" s="102"/>
      <c r="Y161" s="102"/>
      <c r="Z161" s="102"/>
      <c r="AA161" s="102"/>
      <c r="AB161" s="102"/>
      <c r="AC161" s="102"/>
      <c r="AD161" s="102"/>
    </row>
    <row r="162" spans="1:30" ht="23.2" customHeight="1" x14ac:dyDescent="0.2">
      <c r="A162" s="17" t="s">
        <v>169</v>
      </c>
      <c r="B162" s="22"/>
      <c r="C162" s="23"/>
      <c r="D162" s="121" t="str">
        <f t="shared" si="2"/>
        <v xml:space="preserve"> </v>
      </c>
      <c r="E162" s="23"/>
      <c r="F162" s="99"/>
      <c r="G162" s="23"/>
      <c r="H162" s="24"/>
      <c r="I162" s="25"/>
      <c r="J162" s="26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115"/>
      <c r="V162" s="102"/>
      <c r="W162" s="102"/>
      <c r="X162" s="102"/>
      <c r="Y162" s="102"/>
      <c r="Z162" s="102"/>
      <c r="AA162" s="102"/>
      <c r="AB162" s="102"/>
      <c r="AC162" s="102"/>
      <c r="AD162" s="102"/>
    </row>
    <row r="163" spans="1:30" ht="23.2" customHeight="1" x14ac:dyDescent="0.2">
      <c r="A163" s="17" t="s">
        <v>170</v>
      </c>
      <c r="B163" s="22"/>
      <c r="C163" s="23"/>
      <c r="D163" s="121" t="str">
        <f t="shared" si="2"/>
        <v xml:space="preserve"> </v>
      </c>
      <c r="E163" s="23"/>
      <c r="F163" s="99"/>
      <c r="G163" s="23"/>
      <c r="H163" s="24"/>
      <c r="I163" s="25"/>
      <c r="J163" s="26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115"/>
      <c r="V163" s="102"/>
      <c r="W163" s="102"/>
      <c r="X163" s="102"/>
      <c r="Y163" s="102"/>
      <c r="Z163" s="102"/>
      <c r="AA163" s="102"/>
      <c r="AB163" s="102"/>
      <c r="AC163" s="102"/>
      <c r="AD163" s="102"/>
    </row>
    <row r="164" spans="1:30" ht="23.2" customHeight="1" x14ac:dyDescent="0.2">
      <c r="A164" s="17" t="s">
        <v>171</v>
      </c>
      <c r="B164" s="22"/>
      <c r="C164" s="23"/>
      <c r="D164" s="121" t="str">
        <f t="shared" si="2"/>
        <v xml:space="preserve"> </v>
      </c>
      <c r="E164" s="23"/>
      <c r="F164" s="99"/>
      <c r="G164" s="23"/>
      <c r="H164" s="24"/>
      <c r="I164" s="25"/>
      <c r="J164" s="26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115"/>
      <c r="V164" s="102"/>
      <c r="W164" s="102"/>
      <c r="X164" s="102"/>
      <c r="Y164" s="102"/>
      <c r="Z164" s="102"/>
      <c r="AA164" s="102"/>
      <c r="AB164" s="102"/>
      <c r="AC164" s="102"/>
      <c r="AD164" s="102"/>
    </row>
    <row r="165" spans="1:30" ht="23.2" customHeight="1" x14ac:dyDescent="0.2">
      <c r="A165" s="17" t="s">
        <v>172</v>
      </c>
      <c r="B165" s="22"/>
      <c r="C165" s="23"/>
      <c r="D165" s="121" t="str">
        <f t="shared" si="2"/>
        <v xml:space="preserve"> </v>
      </c>
      <c r="E165" s="23"/>
      <c r="F165" s="99"/>
      <c r="G165" s="23"/>
      <c r="H165" s="24"/>
      <c r="I165" s="25"/>
      <c r="J165" s="26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115"/>
      <c r="V165" s="102"/>
      <c r="W165" s="102"/>
      <c r="X165" s="102"/>
      <c r="Y165" s="102"/>
      <c r="Z165" s="102"/>
      <c r="AA165" s="102"/>
      <c r="AB165" s="102"/>
      <c r="AC165" s="102"/>
      <c r="AD165" s="102"/>
    </row>
    <row r="166" spans="1:30" ht="23.2" customHeight="1" x14ac:dyDescent="0.2">
      <c r="A166" s="17" t="s">
        <v>173</v>
      </c>
      <c r="B166" s="22"/>
      <c r="C166" s="23"/>
      <c r="D166" s="121" t="str">
        <f t="shared" si="2"/>
        <v xml:space="preserve"> </v>
      </c>
      <c r="E166" s="23"/>
      <c r="F166" s="99"/>
      <c r="G166" s="23"/>
      <c r="H166" s="24"/>
      <c r="I166" s="25"/>
      <c r="J166" s="26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115"/>
      <c r="V166" s="102"/>
      <c r="W166" s="102"/>
      <c r="X166" s="102"/>
      <c r="Y166" s="102"/>
      <c r="Z166" s="102"/>
      <c r="AA166" s="102"/>
      <c r="AB166" s="102"/>
      <c r="AC166" s="102"/>
      <c r="AD166" s="102"/>
    </row>
    <row r="167" spans="1:30" ht="23.2" customHeight="1" x14ac:dyDescent="0.2">
      <c r="A167" s="17" t="s">
        <v>174</v>
      </c>
      <c r="B167" s="22"/>
      <c r="C167" s="23"/>
      <c r="D167" s="121" t="str">
        <f t="shared" si="2"/>
        <v xml:space="preserve"> </v>
      </c>
      <c r="E167" s="23"/>
      <c r="F167" s="99"/>
      <c r="G167" s="23"/>
      <c r="H167" s="24"/>
      <c r="I167" s="25"/>
      <c r="J167" s="26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115"/>
      <c r="V167" s="102"/>
      <c r="W167" s="102"/>
      <c r="X167" s="102"/>
      <c r="Y167" s="102"/>
      <c r="Z167" s="102"/>
      <c r="AA167" s="102"/>
      <c r="AB167" s="102"/>
      <c r="AC167" s="102"/>
      <c r="AD167" s="102"/>
    </row>
    <row r="168" spans="1:30" ht="23.2" customHeight="1" x14ac:dyDescent="0.2">
      <c r="A168" s="17" t="s">
        <v>175</v>
      </c>
      <c r="B168" s="22"/>
      <c r="C168" s="23"/>
      <c r="D168" s="121" t="str">
        <f t="shared" si="2"/>
        <v xml:space="preserve"> </v>
      </c>
      <c r="E168" s="23"/>
      <c r="F168" s="99"/>
      <c r="G168" s="23"/>
      <c r="H168" s="24"/>
      <c r="I168" s="25"/>
      <c r="J168" s="26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115"/>
      <c r="V168" s="102"/>
      <c r="W168" s="102"/>
      <c r="X168" s="102"/>
      <c r="Y168" s="102"/>
      <c r="Z168" s="102"/>
      <c r="AA168" s="102"/>
      <c r="AB168" s="102"/>
      <c r="AC168" s="102"/>
      <c r="AD168" s="102"/>
    </row>
    <row r="169" spans="1:30" ht="23.2" customHeight="1" x14ac:dyDescent="0.2">
      <c r="A169" s="17" t="s">
        <v>176</v>
      </c>
      <c r="B169" s="22"/>
      <c r="C169" s="23"/>
      <c r="D169" s="121" t="str">
        <f t="shared" si="2"/>
        <v xml:space="preserve"> </v>
      </c>
      <c r="E169" s="23"/>
      <c r="F169" s="99"/>
      <c r="G169" s="23"/>
      <c r="H169" s="24"/>
      <c r="I169" s="25"/>
      <c r="J169" s="26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115"/>
      <c r="V169" s="102"/>
      <c r="W169" s="102"/>
      <c r="X169" s="102"/>
      <c r="Y169" s="102"/>
      <c r="Z169" s="102"/>
      <c r="AA169" s="102"/>
      <c r="AB169" s="102"/>
      <c r="AC169" s="102"/>
      <c r="AD169" s="102"/>
    </row>
    <row r="170" spans="1:30" ht="23.2" customHeight="1" x14ac:dyDescent="0.2">
      <c r="A170" s="17" t="s">
        <v>177</v>
      </c>
      <c r="B170" s="22"/>
      <c r="C170" s="23"/>
      <c r="D170" s="121" t="str">
        <f t="shared" si="2"/>
        <v xml:space="preserve"> </v>
      </c>
      <c r="E170" s="23"/>
      <c r="F170" s="99"/>
      <c r="G170" s="23"/>
      <c r="H170" s="24"/>
      <c r="I170" s="25"/>
      <c r="J170" s="26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115"/>
      <c r="V170" s="102"/>
      <c r="W170" s="102"/>
      <c r="X170" s="102"/>
      <c r="Y170" s="102"/>
      <c r="Z170" s="102"/>
      <c r="AA170" s="102"/>
      <c r="AB170" s="102"/>
      <c r="AC170" s="102"/>
      <c r="AD170" s="102"/>
    </row>
    <row r="171" spans="1:30" ht="23.2" customHeight="1" x14ac:dyDescent="0.2">
      <c r="A171" s="17" t="s">
        <v>178</v>
      </c>
      <c r="B171" s="22"/>
      <c r="C171" s="23"/>
      <c r="D171" s="121" t="str">
        <f t="shared" si="2"/>
        <v xml:space="preserve"> </v>
      </c>
      <c r="E171" s="23"/>
      <c r="F171" s="99"/>
      <c r="G171" s="23"/>
      <c r="H171" s="24"/>
      <c r="I171" s="25"/>
      <c r="J171" s="26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115"/>
      <c r="V171" s="102"/>
      <c r="W171" s="102"/>
      <c r="X171" s="102"/>
      <c r="Y171" s="102"/>
      <c r="Z171" s="102"/>
      <c r="AA171" s="102"/>
      <c r="AB171" s="102"/>
      <c r="AC171" s="102"/>
      <c r="AD171" s="102"/>
    </row>
    <row r="172" spans="1:30" ht="23.2" customHeight="1" x14ac:dyDescent="0.2">
      <c r="A172" s="17" t="s">
        <v>179</v>
      </c>
      <c r="B172" s="22"/>
      <c r="C172" s="23"/>
      <c r="D172" s="121" t="str">
        <f t="shared" si="2"/>
        <v xml:space="preserve"> </v>
      </c>
      <c r="E172" s="23"/>
      <c r="F172" s="99"/>
      <c r="G172" s="23"/>
      <c r="H172" s="24"/>
      <c r="I172" s="25"/>
      <c r="J172" s="26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115"/>
      <c r="V172" s="102"/>
      <c r="W172" s="102"/>
      <c r="X172" s="102"/>
      <c r="Y172" s="102"/>
      <c r="Z172" s="102"/>
      <c r="AA172" s="102"/>
      <c r="AB172" s="102"/>
      <c r="AC172" s="102"/>
      <c r="AD172" s="102"/>
    </row>
    <row r="173" spans="1:30" ht="23.2" customHeight="1" x14ac:dyDescent="0.2">
      <c r="A173" s="17" t="s">
        <v>180</v>
      </c>
      <c r="B173" s="22"/>
      <c r="C173" s="23"/>
      <c r="D173" s="121" t="str">
        <f t="shared" si="2"/>
        <v xml:space="preserve"> </v>
      </c>
      <c r="E173" s="23"/>
      <c r="F173" s="99"/>
      <c r="G173" s="23"/>
      <c r="H173" s="24"/>
      <c r="I173" s="25"/>
      <c r="J173" s="26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115"/>
      <c r="V173" s="102"/>
      <c r="W173" s="102"/>
      <c r="X173" s="102"/>
      <c r="Y173" s="102"/>
      <c r="Z173" s="102"/>
      <c r="AA173" s="102"/>
      <c r="AB173" s="102"/>
      <c r="AC173" s="102"/>
      <c r="AD173" s="102"/>
    </row>
    <row r="174" spans="1:30" ht="23.2" customHeight="1" x14ac:dyDescent="0.2">
      <c r="A174" s="17" t="s">
        <v>181</v>
      </c>
      <c r="B174" s="22"/>
      <c r="C174" s="23"/>
      <c r="D174" s="121" t="str">
        <f t="shared" si="2"/>
        <v xml:space="preserve"> </v>
      </c>
      <c r="E174" s="23"/>
      <c r="F174" s="99"/>
      <c r="G174" s="23"/>
      <c r="H174" s="24"/>
      <c r="I174" s="25"/>
      <c r="J174" s="26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115"/>
      <c r="V174" s="102"/>
      <c r="W174" s="102"/>
      <c r="X174" s="102"/>
      <c r="Y174" s="102"/>
      <c r="Z174" s="102"/>
      <c r="AA174" s="102"/>
      <c r="AB174" s="102"/>
      <c r="AC174" s="102"/>
      <c r="AD174" s="102"/>
    </row>
    <row r="175" spans="1:30" ht="23.2" customHeight="1" x14ac:dyDescent="0.2">
      <c r="A175" s="17" t="s">
        <v>182</v>
      </c>
      <c r="B175" s="22"/>
      <c r="C175" s="23"/>
      <c r="D175" s="121" t="str">
        <f t="shared" si="2"/>
        <v xml:space="preserve"> </v>
      </c>
      <c r="E175" s="23"/>
      <c r="F175" s="99"/>
      <c r="G175" s="23"/>
      <c r="H175" s="24"/>
      <c r="I175" s="25"/>
      <c r="J175" s="26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115"/>
      <c r="V175" s="102"/>
      <c r="W175" s="102"/>
      <c r="X175" s="102"/>
      <c r="Y175" s="102"/>
      <c r="Z175" s="102"/>
      <c r="AA175" s="102"/>
      <c r="AB175" s="102"/>
      <c r="AC175" s="102"/>
      <c r="AD175" s="102"/>
    </row>
    <row r="176" spans="1:30" ht="23.2" customHeight="1" x14ac:dyDescent="0.2">
      <c r="A176" s="17" t="s">
        <v>183</v>
      </c>
      <c r="B176" s="22"/>
      <c r="C176" s="23"/>
      <c r="D176" s="121" t="str">
        <f t="shared" si="2"/>
        <v xml:space="preserve"> </v>
      </c>
      <c r="E176" s="23"/>
      <c r="F176" s="99"/>
      <c r="G176" s="23"/>
      <c r="H176" s="24"/>
      <c r="I176" s="25"/>
      <c r="J176" s="26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115"/>
      <c r="V176" s="102"/>
      <c r="W176" s="102"/>
      <c r="X176" s="102"/>
      <c r="Y176" s="102"/>
      <c r="Z176" s="102"/>
      <c r="AA176" s="102"/>
      <c r="AB176" s="102"/>
      <c r="AC176" s="102"/>
      <c r="AD176" s="102"/>
    </row>
    <row r="177" spans="1:30" ht="23.2" customHeight="1" x14ac:dyDescent="0.2">
      <c r="A177" s="17" t="s">
        <v>184</v>
      </c>
      <c r="B177" s="22"/>
      <c r="C177" s="23"/>
      <c r="D177" s="121" t="str">
        <f t="shared" si="2"/>
        <v xml:space="preserve"> </v>
      </c>
      <c r="E177" s="23"/>
      <c r="F177" s="99"/>
      <c r="G177" s="23"/>
      <c r="H177" s="24"/>
      <c r="I177" s="25"/>
      <c r="J177" s="26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115"/>
      <c r="V177" s="102"/>
      <c r="W177" s="102"/>
      <c r="X177" s="102"/>
      <c r="Y177" s="102"/>
      <c r="Z177" s="102"/>
      <c r="AA177" s="102"/>
      <c r="AB177" s="102"/>
      <c r="AC177" s="102"/>
      <c r="AD177" s="102"/>
    </row>
    <row r="178" spans="1:30" ht="23.2" customHeight="1" x14ac:dyDescent="0.2">
      <c r="A178" s="17" t="s">
        <v>185</v>
      </c>
      <c r="B178" s="22"/>
      <c r="C178" s="23"/>
      <c r="D178" s="121" t="str">
        <f t="shared" si="2"/>
        <v xml:space="preserve"> </v>
      </c>
      <c r="E178" s="23"/>
      <c r="F178" s="99"/>
      <c r="G178" s="23"/>
      <c r="H178" s="24"/>
      <c r="I178" s="25"/>
      <c r="J178" s="26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115"/>
      <c r="V178" s="102"/>
      <c r="W178" s="102"/>
      <c r="X178" s="102"/>
      <c r="Y178" s="102"/>
      <c r="Z178" s="102"/>
      <c r="AA178" s="102"/>
      <c r="AB178" s="102"/>
      <c r="AC178" s="102"/>
      <c r="AD178" s="102"/>
    </row>
    <row r="179" spans="1:30" ht="23.2" customHeight="1" x14ac:dyDescent="0.2">
      <c r="A179" s="17" t="s">
        <v>186</v>
      </c>
      <c r="B179" s="22"/>
      <c r="C179" s="23"/>
      <c r="D179" s="121" t="str">
        <f t="shared" si="2"/>
        <v xml:space="preserve"> </v>
      </c>
      <c r="E179" s="23"/>
      <c r="F179" s="99"/>
      <c r="G179" s="23"/>
      <c r="H179" s="24"/>
      <c r="I179" s="25"/>
      <c r="J179" s="26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115"/>
      <c r="V179" s="102"/>
      <c r="W179" s="102"/>
      <c r="X179" s="102"/>
      <c r="Y179" s="102"/>
      <c r="Z179" s="102"/>
      <c r="AA179" s="102"/>
      <c r="AB179" s="102"/>
      <c r="AC179" s="102"/>
      <c r="AD179" s="102"/>
    </row>
    <row r="180" spans="1:30" ht="23.2" customHeight="1" x14ac:dyDescent="0.2">
      <c r="A180" s="17" t="s">
        <v>187</v>
      </c>
      <c r="B180" s="22"/>
      <c r="C180" s="23"/>
      <c r="D180" s="121" t="str">
        <f t="shared" si="2"/>
        <v xml:space="preserve"> </v>
      </c>
      <c r="E180" s="23"/>
      <c r="F180" s="99"/>
      <c r="G180" s="23"/>
      <c r="H180" s="24"/>
      <c r="I180" s="25"/>
      <c r="J180" s="26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115"/>
      <c r="V180" s="102"/>
      <c r="W180" s="102"/>
      <c r="X180" s="102"/>
      <c r="Y180" s="102"/>
      <c r="Z180" s="102"/>
      <c r="AA180" s="102"/>
      <c r="AB180" s="102"/>
      <c r="AC180" s="102"/>
      <c r="AD180" s="102"/>
    </row>
    <row r="181" spans="1:30" ht="23.2" customHeight="1" x14ac:dyDescent="0.2">
      <c r="A181" s="17" t="s">
        <v>188</v>
      </c>
      <c r="B181" s="22"/>
      <c r="C181" s="23"/>
      <c r="D181" s="121" t="str">
        <f t="shared" si="2"/>
        <v xml:space="preserve"> </v>
      </c>
      <c r="E181" s="23"/>
      <c r="F181" s="99"/>
      <c r="G181" s="23"/>
      <c r="H181" s="24"/>
      <c r="I181" s="25"/>
      <c r="J181" s="26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115"/>
      <c r="V181" s="102"/>
      <c r="W181" s="102"/>
      <c r="X181" s="102"/>
      <c r="Y181" s="102"/>
      <c r="Z181" s="102"/>
      <c r="AA181" s="102"/>
      <c r="AB181" s="102"/>
      <c r="AC181" s="102"/>
      <c r="AD181" s="102"/>
    </row>
    <row r="182" spans="1:30" ht="23.2" customHeight="1" x14ac:dyDescent="0.2">
      <c r="A182" s="17" t="s">
        <v>189</v>
      </c>
      <c r="B182" s="22"/>
      <c r="C182" s="23"/>
      <c r="D182" s="121" t="str">
        <f t="shared" si="2"/>
        <v xml:space="preserve"> </v>
      </c>
      <c r="E182" s="23"/>
      <c r="F182" s="99"/>
      <c r="G182" s="23"/>
      <c r="H182" s="24"/>
      <c r="I182" s="25"/>
      <c r="J182" s="26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115"/>
      <c r="V182" s="102"/>
      <c r="W182" s="102"/>
      <c r="X182" s="102"/>
      <c r="Y182" s="102"/>
      <c r="Z182" s="102"/>
      <c r="AA182" s="102"/>
      <c r="AB182" s="102"/>
      <c r="AC182" s="102"/>
      <c r="AD182" s="102"/>
    </row>
    <row r="183" spans="1:30" ht="23.2" customHeight="1" x14ac:dyDescent="0.2">
      <c r="A183" s="17" t="s">
        <v>190</v>
      </c>
      <c r="B183" s="22"/>
      <c r="C183" s="23"/>
      <c r="D183" s="121" t="str">
        <f t="shared" si="2"/>
        <v xml:space="preserve"> </v>
      </c>
      <c r="E183" s="23"/>
      <c r="F183" s="99"/>
      <c r="G183" s="23"/>
      <c r="H183" s="24"/>
      <c r="I183" s="25"/>
      <c r="J183" s="26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115"/>
      <c r="V183" s="102"/>
      <c r="W183" s="102"/>
      <c r="X183" s="102"/>
      <c r="Y183" s="102"/>
      <c r="Z183" s="102"/>
      <c r="AA183" s="102"/>
      <c r="AB183" s="102"/>
      <c r="AC183" s="102"/>
      <c r="AD183" s="102"/>
    </row>
    <row r="184" spans="1:30" ht="23.2" customHeight="1" x14ac:dyDescent="0.2">
      <c r="A184" s="17" t="s">
        <v>191</v>
      </c>
      <c r="B184" s="22"/>
      <c r="C184" s="23"/>
      <c r="D184" s="121" t="str">
        <f t="shared" si="2"/>
        <v xml:space="preserve"> </v>
      </c>
      <c r="E184" s="23"/>
      <c r="F184" s="99"/>
      <c r="G184" s="23"/>
      <c r="H184" s="24"/>
      <c r="I184" s="25"/>
      <c r="J184" s="26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115"/>
      <c r="V184" s="102"/>
      <c r="W184" s="102"/>
      <c r="X184" s="102"/>
      <c r="Y184" s="102"/>
      <c r="Z184" s="102"/>
      <c r="AA184" s="102"/>
      <c r="AB184" s="102"/>
      <c r="AC184" s="102"/>
      <c r="AD184" s="102"/>
    </row>
    <row r="185" spans="1:30" ht="23.2" customHeight="1" x14ac:dyDescent="0.2">
      <c r="A185" s="17" t="s">
        <v>192</v>
      </c>
      <c r="B185" s="22"/>
      <c r="C185" s="23"/>
      <c r="D185" s="121" t="str">
        <f t="shared" si="2"/>
        <v xml:space="preserve"> </v>
      </c>
      <c r="E185" s="23"/>
      <c r="F185" s="99"/>
      <c r="G185" s="23"/>
      <c r="H185" s="24"/>
      <c r="I185" s="25"/>
      <c r="J185" s="26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115"/>
      <c r="V185" s="102"/>
      <c r="W185" s="102"/>
      <c r="X185" s="102"/>
      <c r="Y185" s="102"/>
      <c r="Z185" s="102"/>
      <c r="AA185" s="102"/>
      <c r="AB185" s="102"/>
      <c r="AC185" s="102"/>
      <c r="AD185" s="102"/>
    </row>
    <row r="186" spans="1:30" ht="23.2" customHeight="1" x14ac:dyDescent="0.2">
      <c r="A186" s="17" t="s">
        <v>193</v>
      </c>
      <c r="B186" s="22"/>
      <c r="C186" s="23"/>
      <c r="D186" s="121" t="str">
        <f t="shared" si="2"/>
        <v xml:space="preserve"> </v>
      </c>
      <c r="E186" s="23"/>
      <c r="F186" s="99"/>
      <c r="G186" s="23"/>
      <c r="H186" s="24"/>
      <c r="I186" s="25"/>
      <c r="J186" s="26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115"/>
      <c r="V186" s="102"/>
      <c r="W186" s="102"/>
      <c r="X186" s="102"/>
      <c r="Y186" s="102"/>
      <c r="Z186" s="102"/>
      <c r="AA186" s="102"/>
      <c r="AB186" s="102"/>
      <c r="AC186" s="102"/>
      <c r="AD186" s="102"/>
    </row>
    <row r="187" spans="1:30" ht="23.2" customHeight="1" x14ac:dyDescent="0.2">
      <c r="A187" s="17" t="s">
        <v>194</v>
      </c>
      <c r="B187" s="22"/>
      <c r="C187" s="23"/>
      <c r="D187" s="121" t="str">
        <f t="shared" si="2"/>
        <v xml:space="preserve"> </v>
      </c>
      <c r="E187" s="23"/>
      <c r="F187" s="99"/>
      <c r="G187" s="23"/>
      <c r="H187" s="24"/>
      <c r="I187" s="25"/>
      <c r="J187" s="26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115"/>
      <c r="V187" s="102"/>
      <c r="W187" s="102"/>
      <c r="X187" s="102"/>
      <c r="Y187" s="102"/>
      <c r="Z187" s="102"/>
      <c r="AA187" s="102"/>
      <c r="AB187" s="102"/>
      <c r="AC187" s="102"/>
      <c r="AD187" s="102"/>
    </row>
    <row r="188" spans="1:30" ht="23.2" customHeight="1" x14ac:dyDescent="0.2">
      <c r="A188" s="17" t="s">
        <v>195</v>
      </c>
      <c r="B188" s="22"/>
      <c r="C188" s="23"/>
      <c r="D188" s="121" t="str">
        <f t="shared" si="2"/>
        <v xml:space="preserve"> </v>
      </c>
      <c r="E188" s="23"/>
      <c r="F188" s="99"/>
      <c r="G188" s="23"/>
      <c r="H188" s="24"/>
      <c r="I188" s="25"/>
      <c r="J188" s="26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115"/>
      <c r="V188" s="102"/>
      <c r="W188" s="102"/>
      <c r="X188" s="102"/>
      <c r="Y188" s="102"/>
      <c r="Z188" s="102"/>
      <c r="AA188" s="102"/>
      <c r="AB188" s="102"/>
      <c r="AC188" s="102"/>
      <c r="AD188" s="102"/>
    </row>
    <row r="189" spans="1:30" ht="23.2" customHeight="1" x14ac:dyDescent="0.2">
      <c r="A189" s="17" t="s">
        <v>196</v>
      </c>
      <c r="B189" s="22"/>
      <c r="C189" s="23"/>
      <c r="D189" s="121" t="str">
        <f t="shared" si="2"/>
        <v xml:space="preserve"> </v>
      </c>
      <c r="E189" s="23"/>
      <c r="F189" s="99"/>
      <c r="G189" s="23"/>
      <c r="H189" s="24"/>
      <c r="I189" s="25"/>
      <c r="J189" s="26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115"/>
      <c r="V189" s="102"/>
      <c r="W189" s="102"/>
      <c r="X189" s="102"/>
      <c r="Y189" s="102"/>
      <c r="Z189" s="102"/>
      <c r="AA189" s="102"/>
      <c r="AB189" s="102"/>
      <c r="AC189" s="102"/>
      <c r="AD189" s="102"/>
    </row>
    <row r="190" spans="1:30" ht="23.2" customHeight="1" x14ac:dyDescent="0.2">
      <c r="A190" s="17" t="s">
        <v>197</v>
      </c>
      <c r="B190" s="22"/>
      <c r="C190" s="23"/>
      <c r="D190" s="121" t="str">
        <f t="shared" si="2"/>
        <v xml:space="preserve"> </v>
      </c>
      <c r="E190" s="23"/>
      <c r="F190" s="99"/>
      <c r="G190" s="23"/>
      <c r="H190" s="24"/>
      <c r="I190" s="25"/>
      <c r="J190" s="26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115"/>
      <c r="V190" s="102"/>
      <c r="W190" s="102"/>
      <c r="X190" s="102"/>
      <c r="Y190" s="102"/>
      <c r="Z190" s="102"/>
      <c r="AA190" s="102"/>
      <c r="AB190" s="102"/>
      <c r="AC190" s="102"/>
      <c r="AD190" s="102"/>
    </row>
    <row r="191" spans="1:30" ht="23.2" customHeight="1" x14ac:dyDescent="0.2">
      <c r="A191" s="17" t="s">
        <v>198</v>
      </c>
      <c r="B191" s="22"/>
      <c r="C191" s="23"/>
      <c r="D191" s="121" t="str">
        <f t="shared" si="2"/>
        <v xml:space="preserve"> </v>
      </c>
      <c r="E191" s="23"/>
      <c r="F191" s="99"/>
      <c r="G191" s="23"/>
      <c r="H191" s="24"/>
      <c r="I191" s="25"/>
      <c r="J191" s="26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115"/>
      <c r="V191" s="102"/>
      <c r="W191" s="102"/>
      <c r="X191" s="102"/>
      <c r="Y191" s="102"/>
      <c r="Z191" s="102"/>
      <c r="AA191" s="102"/>
      <c r="AB191" s="102"/>
      <c r="AC191" s="102"/>
      <c r="AD191" s="102"/>
    </row>
    <row r="192" spans="1:30" ht="23.2" customHeight="1" x14ac:dyDescent="0.2">
      <c r="A192" s="17" t="s">
        <v>199</v>
      </c>
      <c r="B192" s="22"/>
      <c r="C192" s="23"/>
      <c r="D192" s="121" t="str">
        <f t="shared" si="2"/>
        <v xml:space="preserve"> </v>
      </c>
      <c r="E192" s="23"/>
      <c r="F192" s="99"/>
      <c r="G192" s="23"/>
      <c r="H192" s="24"/>
      <c r="I192" s="25"/>
      <c r="J192" s="26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115"/>
      <c r="V192" s="102"/>
      <c r="W192" s="102"/>
      <c r="X192" s="102"/>
      <c r="Y192" s="102"/>
      <c r="Z192" s="102"/>
      <c r="AA192" s="102"/>
      <c r="AB192" s="102"/>
      <c r="AC192" s="102"/>
      <c r="AD192" s="102"/>
    </row>
    <row r="193" spans="1:30" ht="23.2" customHeight="1" x14ac:dyDescent="0.2">
      <c r="A193" s="17" t="s">
        <v>200</v>
      </c>
      <c r="B193" s="22"/>
      <c r="C193" s="23"/>
      <c r="D193" s="121" t="str">
        <f t="shared" si="2"/>
        <v xml:space="preserve"> </v>
      </c>
      <c r="E193" s="23"/>
      <c r="F193" s="99"/>
      <c r="G193" s="23"/>
      <c r="H193" s="24"/>
      <c r="I193" s="25"/>
      <c r="J193" s="26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115"/>
      <c r="V193" s="102"/>
      <c r="W193" s="102"/>
      <c r="X193" s="102"/>
      <c r="Y193" s="102"/>
      <c r="Z193" s="102"/>
      <c r="AA193" s="102"/>
      <c r="AB193" s="102"/>
      <c r="AC193" s="102"/>
      <c r="AD193" s="102"/>
    </row>
    <row r="194" spans="1:30" ht="23.2" customHeight="1" x14ac:dyDescent="0.2">
      <c r="A194" s="17" t="s">
        <v>201</v>
      </c>
      <c r="B194" s="22"/>
      <c r="C194" s="23"/>
      <c r="D194" s="121" t="str">
        <f t="shared" si="2"/>
        <v xml:space="preserve"> </v>
      </c>
      <c r="E194" s="23"/>
      <c r="F194" s="99"/>
      <c r="G194" s="23"/>
      <c r="H194" s="24"/>
      <c r="I194" s="25"/>
      <c r="J194" s="26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115"/>
      <c r="V194" s="102"/>
      <c r="W194" s="102"/>
      <c r="X194" s="102"/>
      <c r="Y194" s="102"/>
      <c r="Z194" s="102"/>
      <c r="AA194" s="102"/>
      <c r="AB194" s="102"/>
      <c r="AC194" s="102"/>
      <c r="AD194" s="102"/>
    </row>
    <row r="195" spans="1:30" ht="23.2" customHeight="1" x14ac:dyDescent="0.2">
      <c r="A195" s="17" t="s">
        <v>202</v>
      </c>
      <c r="B195" s="22"/>
      <c r="C195" s="23"/>
      <c r="D195" s="121" t="str">
        <f t="shared" si="2"/>
        <v xml:space="preserve"> </v>
      </c>
      <c r="E195" s="23"/>
      <c r="F195" s="99"/>
      <c r="G195" s="23"/>
      <c r="H195" s="24"/>
      <c r="I195" s="25"/>
      <c r="J195" s="26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115"/>
      <c r="V195" s="102"/>
      <c r="W195" s="102"/>
      <c r="X195" s="102"/>
      <c r="Y195" s="102"/>
      <c r="Z195" s="102"/>
      <c r="AA195" s="102"/>
      <c r="AB195" s="102"/>
      <c r="AC195" s="102"/>
      <c r="AD195" s="102"/>
    </row>
    <row r="196" spans="1:30" ht="23.2" customHeight="1" x14ac:dyDescent="0.2">
      <c r="A196" s="17" t="s">
        <v>203</v>
      </c>
      <c r="B196" s="22"/>
      <c r="C196" s="23"/>
      <c r="D196" s="121" t="str">
        <f t="shared" si="2"/>
        <v xml:space="preserve"> </v>
      </c>
      <c r="E196" s="23"/>
      <c r="F196" s="99"/>
      <c r="G196" s="23"/>
      <c r="H196" s="24"/>
      <c r="I196" s="25"/>
      <c r="J196" s="26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115"/>
      <c r="V196" s="102"/>
      <c r="W196" s="102"/>
      <c r="X196" s="102"/>
      <c r="Y196" s="102"/>
      <c r="Z196" s="102"/>
      <c r="AA196" s="102"/>
      <c r="AB196" s="102"/>
      <c r="AC196" s="102"/>
      <c r="AD196" s="102"/>
    </row>
    <row r="197" spans="1:30" ht="23.2" customHeight="1" x14ac:dyDescent="0.2">
      <c r="A197" s="17" t="s">
        <v>204</v>
      </c>
      <c r="B197" s="22"/>
      <c r="C197" s="23"/>
      <c r="D197" s="121" t="str">
        <f t="shared" si="2"/>
        <v xml:space="preserve"> </v>
      </c>
      <c r="E197" s="23"/>
      <c r="F197" s="99"/>
      <c r="G197" s="23"/>
      <c r="H197" s="24"/>
      <c r="I197" s="25"/>
      <c r="J197" s="26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115"/>
      <c r="V197" s="102"/>
      <c r="W197" s="102"/>
      <c r="X197" s="102"/>
      <c r="Y197" s="102"/>
      <c r="Z197" s="102"/>
      <c r="AA197" s="102"/>
      <c r="AB197" s="102"/>
      <c r="AC197" s="102"/>
      <c r="AD197" s="102"/>
    </row>
    <row r="198" spans="1:30" ht="23.2" customHeight="1" x14ac:dyDescent="0.2">
      <c r="A198" s="17" t="s">
        <v>205</v>
      </c>
      <c r="B198" s="22"/>
      <c r="C198" s="23"/>
      <c r="D198" s="121" t="str">
        <f t="shared" si="2"/>
        <v xml:space="preserve"> </v>
      </c>
      <c r="E198" s="23"/>
      <c r="F198" s="99"/>
      <c r="G198" s="23"/>
      <c r="H198" s="24"/>
      <c r="I198" s="25"/>
      <c r="J198" s="26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115"/>
      <c r="V198" s="102"/>
      <c r="W198" s="102"/>
      <c r="X198" s="102"/>
      <c r="Y198" s="102"/>
      <c r="Z198" s="102"/>
      <c r="AA198" s="102"/>
      <c r="AB198" s="102"/>
      <c r="AC198" s="102"/>
      <c r="AD198" s="102"/>
    </row>
    <row r="199" spans="1:30" ht="23.2" customHeight="1" x14ac:dyDescent="0.2">
      <c r="A199" s="17" t="s">
        <v>206</v>
      </c>
      <c r="B199" s="22"/>
      <c r="C199" s="23"/>
      <c r="D199" s="121" t="str">
        <f t="shared" si="2"/>
        <v xml:space="preserve"> </v>
      </c>
      <c r="E199" s="23"/>
      <c r="F199" s="99"/>
      <c r="G199" s="23"/>
      <c r="H199" s="24"/>
      <c r="I199" s="25"/>
      <c r="J199" s="26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115"/>
      <c r="V199" s="102"/>
      <c r="W199" s="102"/>
      <c r="X199" s="102"/>
      <c r="Y199" s="102"/>
      <c r="Z199" s="102"/>
      <c r="AA199" s="102"/>
      <c r="AB199" s="102"/>
      <c r="AC199" s="102"/>
      <c r="AD199" s="102"/>
    </row>
    <row r="200" spans="1:30" ht="23.2" customHeight="1" x14ac:dyDescent="0.2">
      <c r="A200" s="17" t="s">
        <v>207</v>
      </c>
      <c r="B200" s="22"/>
      <c r="C200" s="23"/>
      <c r="D200" s="121" t="str">
        <f t="shared" ref="D200:D263" si="3">C200&amp;" "&amp;B200</f>
        <v xml:space="preserve"> </v>
      </c>
      <c r="E200" s="23"/>
      <c r="F200" s="99"/>
      <c r="G200" s="23"/>
      <c r="H200" s="24"/>
      <c r="I200" s="25"/>
      <c r="J200" s="26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115"/>
      <c r="V200" s="102"/>
      <c r="W200" s="102"/>
      <c r="X200" s="102"/>
      <c r="Y200" s="102"/>
      <c r="Z200" s="102"/>
      <c r="AA200" s="102"/>
      <c r="AB200" s="102"/>
      <c r="AC200" s="102"/>
      <c r="AD200" s="102"/>
    </row>
    <row r="201" spans="1:30" ht="23.2" customHeight="1" x14ac:dyDescent="0.2">
      <c r="A201" s="17" t="s">
        <v>208</v>
      </c>
      <c r="B201" s="22"/>
      <c r="C201" s="23"/>
      <c r="D201" s="121" t="str">
        <f t="shared" si="3"/>
        <v xml:space="preserve"> </v>
      </c>
      <c r="E201" s="23"/>
      <c r="F201" s="99"/>
      <c r="G201" s="23"/>
      <c r="H201" s="24"/>
      <c r="I201" s="25"/>
      <c r="J201" s="26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115"/>
      <c r="V201" s="102"/>
      <c r="W201" s="102"/>
      <c r="X201" s="102"/>
      <c r="Y201" s="102"/>
      <c r="Z201" s="102"/>
      <c r="AA201" s="102"/>
      <c r="AB201" s="102"/>
      <c r="AC201" s="102"/>
      <c r="AD201" s="102"/>
    </row>
    <row r="202" spans="1:30" ht="23.2" customHeight="1" x14ac:dyDescent="0.2">
      <c r="A202" s="17" t="s">
        <v>209</v>
      </c>
      <c r="B202" s="22"/>
      <c r="C202" s="23"/>
      <c r="D202" s="121" t="str">
        <f t="shared" si="3"/>
        <v xml:space="preserve"> </v>
      </c>
      <c r="E202" s="23"/>
      <c r="F202" s="99"/>
      <c r="G202" s="23"/>
      <c r="H202" s="24"/>
      <c r="I202" s="25"/>
      <c r="J202" s="26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115"/>
      <c r="V202" s="102"/>
      <c r="W202" s="102"/>
      <c r="X202" s="102"/>
      <c r="Y202" s="102"/>
      <c r="Z202" s="102"/>
      <c r="AA202" s="102"/>
      <c r="AB202" s="102"/>
      <c r="AC202" s="102"/>
      <c r="AD202" s="102"/>
    </row>
    <row r="203" spans="1:30" ht="23.2" customHeight="1" x14ac:dyDescent="0.2">
      <c r="A203" s="17" t="s">
        <v>210</v>
      </c>
      <c r="B203" s="22"/>
      <c r="C203" s="23"/>
      <c r="D203" s="121" t="str">
        <f t="shared" si="3"/>
        <v xml:space="preserve"> </v>
      </c>
      <c r="E203" s="23"/>
      <c r="F203" s="99"/>
      <c r="G203" s="23"/>
      <c r="H203" s="24"/>
      <c r="I203" s="25"/>
      <c r="J203" s="26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115"/>
      <c r="V203" s="102"/>
      <c r="W203" s="102"/>
      <c r="X203" s="102"/>
      <c r="Y203" s="102"/>
      <c r="Z203" s="102"/>
      <c r="AA203" s="102"/>
      <c r="AB203" s="102"/>
      <c r="AC203" s="102"/>
      <c r="AD203" s="102"/>
    </row>
    <row r="204" spans="1:30" ht="23.2" customHeight="1" x14ac:dyDescent="0.2">
      <c r="A204" s="17" t="s">
        <v>211</v>
      </c>
      <c r="B204" s="22"/>
      <c r="C204" s="23"/>
      <c r="D204" s="121" t="str">
        <f t="shared" si="3"/>
        <v xml:space="preserve"> </v>
      </c>
      <c r="E204" s="23"/>
      <c r="F204" s="99"/>
      <c r="G204" s="23"/>
      <c r="H204" s="24"/>
      <c r="I204" s="25"/>
      <c r="J204" s="26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115"/>
      <c r="V204" s="102"/>
      <c r="W204" s="102"/>
      <c r="X204" s="102"/>
      <c r="Y204" s="102"/>
      <c r="Z204" s="102"/>
      <c r="AA204" s="102"/>
      <c r="AB204" s="102"/>
      <c r="AC204" s="102"/>
      <c r="AD204" s="102"/>
    </row>
    <row r="205" spans="1:30" ht="23.2" customHeight="1" x14ac:dyDescent="0.2">
      <c r="A205" s="17" t="s">
        <v>212</v>
      </c>
      <c r="B205" s="22"/>
      <c r="C205" s="23"/>
      <c r="D205" s="121" t="str">
        <f t="shared" si="3"/>
        <v xml:space="preserve"> </v>
      </c>
      <c r="E205" s="23"/>
      <c r="F205" s="99"/>
      <c r="G205" s="23"/>
      <c r="H205" s="24"/>
      <c r="I205" s="25"/>
      <c r="J205" s="26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115"/>
      <c r="V205" s="102"/>
      <c r="W205" s="102"/>
      <c r="X205" s="102"/>
      <c r="Y205" s="102"/>
      <c r="Z205" s="102"/>
      <c r="AA205" s="102"/>
      <c r="AB205" s="102"/>
      <c r="AC205" s="102"/>
      <c r="AD205" s="102"/>
    </row>
    <row r="206" spans="1:30" ht="23.2" customHeight="1" x14ac:dyDescent="0.2">
      <c r="A206" s="17" t="s">
        <v>213</v>
      </c>
      <c r="B206" s="22"/>
      <c r="C206" s="23"/>
      <c r="D206" s="121" t="str">
        <f t="shared" si="3"/>
        <v xml:space="preserve"> </v>
      </c>
      <c r="E206" s="23"/>
      <c r="F206" s="99"/>
      <c r="G206" s="23"/>
      <c r="H206" s="24"/>
      <c r="I206" s="25"/>
      <c r="J206" s="26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115"/>
      <c r="V206" s="102"/>
      <c r="W206" s="102"/>
      <c r="X206" s="102"/>
      <c r="Y206" s="102"/>
      <c r="Z206" s="102"/>
      <c r="AA206" s="102"/>
      <c r="AB206" s="102"/>
      <c r="AC206" s="102"/>
      <c r="AD206" s="102"/>
    </row>
    <row r="207" spans="1:30" ht="23.2" customHeight="1" x14ac:dyDescent="0.2">
      <c r="A207" s="17" t="s">
        <v>214</v>
      </c>
      <c r="B207" s="22"/>
      <c r="C207" s="23"/>
      <c r="D207" s="121" t="str">
        <f t="shared" si="3"/>
        <v xml:space="preserve"> </v>
      </c>
      <c r="E207" s="23"/>
      <c r="F207" s="99"/>
      <c r="G207" s="23"/>
      <c r="H207" s="24"/>
      <c r="I207" s="25"/>
      <c r="J207" s="26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115"/>
      <c r="V207" s="102"/>
      <c r="W207" s="102"/>
      <c r="X207" s="102"/>
      <c r="Y207" s="102"/>
      <c r="Z207" s="102"/>
      <c r="AA207" s="102"/>
      <c r="AB207" s="102"/>
      <c r="AC207" s="102"/>
      <c r="AD207" s="102"/>
    </row>
    <row r="208" spans="1:30" ht="23.2" customHeight="1" x14ac:dyDescent="0.2">
      <c r="A208" s="17" t="s">
        <v>215</v>
      </c>
      <c r="B208" s="22"/>
      <c r="C208" s="23"/>
      <c r="D208" s="121" t="str">
        <f t="shared" si="3"/>
        <v xml:space="preserve"> </v>
      </c>
      <c r="E208" s="23"/>
      <c r="F208" s="99"/>
      <c r="G208" s="23"/>
      <c r="H208" s="24"/>
      <c r="I208" s="25"/>
      <c r="J208" s="26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115"/>
      <c r="V208" s="102"/>
      <c r="W208" s="102"/>
      <c r="X208" s="102"/>
      <c r="Y208" s="102"/>
      <c r="Z208" s="102"/>
      <c r="AA208" s="102"/>
      <c r="AB208" s="102"/>
      <c r="AC208" s="102"/>
      <c r="AD208" s="102"/>
    </row>
    <row r="209" spans="1:30" ht="23.2" customHeight="1" x14ac:dyDescent="0.2">
      <c r="A209" s="17" t="s">
        <v>216</v>
      </c>
      <c r="B209" s="22"/>
      <c r="C209" s="23"/>
      <c r="D209" s="121" t="str">
        <f t="shared" si="3"/>
        <v xml:space="preserve"> </v>
      </c>
      <c r="E209" s="23"/>
      <c r="F209" s="99"/>
      <c r="G209" s="23"/>
      <c r="H209" s="24"/>
      <c r="I209" s="25"/>
      <c r="J209" s="26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115"/>
      <c r="V209" s="102"/>
      <c r="W209" s="102"/>
      <c r="X209" s="102"/>
      <c r="Y209" s="102"/>
      <c r="Z209" s="102"/>
      <c r="AA209" s="102"/>
      <c r="AB209" s="102"/>
      <c r="AC209" s="102"/>
      <c r="AD209" s="102"/>
    </row>
    <row r="210" spans="1:30" ht="23.2" customHeight="1" x14ac:dyDescent="0.2">
      <c r="A210" s="17" t="s">
        <v>217</v>
      </c>
      <c r="B210" s="22"/>
      <c r="C210" s="23"/>
      <c r="D210" s="121" t="str">
        <f t="shared" si="3"/>
        <v xml:space="preserve"> </v>
      </c>
      <c r="E210" s="23"/>
      <c r="F210" s="99"/>
      <c r="G210" s="23"/>
      <c r="H210" s="24"/>
      <c r="I210" s="25"/>
      <c r="J210" s="26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115"/>
      <c r="V210" s="102"/>
      <c r="W210" s="102"/>
      <c r="X210" s="102"/>
      <c r="Y210" s="102"/>
      <c r="Z210" s="102"/>
      <c r="AA210" s="102"/>
      <c r="AB210" s="102"/>
      <c r="AC210" s="102"/>
      <c r="AD210" s="102"/>
    </row>
    <row r="211" spans="1:30" ht="23.2" customHeight="1" x14ac:dyDescent="0.2">
      <c r="A211" s="17" t="s">
        <v>218</v>
      </c>
      <c r="B211" s="22"/>
      <c r="C211" s="23"/>
      <c r="D211" s="121" t="str">
        <f t="shared" si="3"/>
        <v xml:space="preserve"> </v>
      </c>
      <c r="E211" s="23"/>
      <c r="F211" s="99"/>
      <c r="G211" s="23"/>
      <c r="H211" s="24"/>
      <c r="I211" s="25"/>
      <c r="J211" s="26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115"/>
      <c r="V211" s="102"/>
      <c r="W211" s="102"/>
      <c r="X211" s="102"/>
      <c r="Y211" s="102"/>
      <c r="Z211" s="102"/>
      <c r="AA211" s="102"/>
      <c r="AB211" s="102"/>
      <c r="AC211" s="102"/>
      <c r="AD211" s="102"/>
    </row>
    <row r="212" spans="1:30" ht="23.2" customHeight="1" x14ac:dyDescent="0.2">
      <c r="A212" s="17" t="s">
        <v>219</v>
      </c>
      <c r="B212" s="22"/>
      <c r="C212" s="23"/>
      <c r="D212" s="121" t="str">
        <f t="shared" si="3"/>
        <v xml:space="preserve"> </v>
      </c>
      <c r="E212" s="23"/>
      <c r="F212" s="99"/>
      <c r="G212" s="23"/>
      <c r="H212" s="24"/>
      <c r="I212" s="25"/>
      <c r="J212" s="26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115"/>
      <c r="V212" s="102"/>
      <c r="W212" s="102"/>
      <c r="X212" s="102"/>
      <c r="Y212" s="102"/>
      <c r="Z212" s="102"/>
      <c r="AA212" s="102"/>
      <c r="AB212" s="102"/>
      <c r="AC212" s="102"/>
      <c r="AD212" s="102"/>
    </row>
    <row r="213" spans="1:30" ht="23.2" customHeight="1" x14ac:dyDescent="0.2">
      <c r="A213" s="17" t="s">
        <v>220</v>
      </c>
      <c r="B213" s="22"/>
      <c r="C213" s="23"/>
      <c r="D213" s="121" t="str">
        <f t="shared" si="3"/>
        <v xml:space="preserve"> </v>
      </c>
      <c r="E213" s="23"/>
      <c r="F213" s="99"/>
      <c r="G213" s="23"/>
      <c r="H213" s="24"/>
      <c r="I213" s="25"/>
      <c r="J213" s="26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115"/>
      <c r="V213" s="102"/>
      <c r="W213" s="102"/>
      <c r="X213" s="102"/>
      <c r="Y213" s="102"/>
      <c r="Z213" s="102"/>
      <c r="AA213" s="102"/>
      <c r="AB213" s="102"/>
      <c r="AC213" s="102"/>
      <c r="AD213" s="102"/>
    </row>
    <row r="214" spans="1:30" ht="23.2" customHeight="1" x14ac:dyDescent="0.2">
      <c r="A214" s="17" t="s">
        <v>221</v>
      </c>
      <c r="B214" s="22"/>
      <c r="C214" s="23"/>
      <c r="D214" s="121" t="str">
        <f t="shared" si="3"/>
        <v xml:space="preserve"> </v>
      </c>
      <c r="E214" s="23"/>
      <c r="F214" s="99"/>
      <c r="G214" s="23"/>
      <c r="H214" s="24"/>
      <c r="I214" s="25"/>
      <c r="J214" s="26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115"/>
      <c r="V214" s="102"/>
      <c r="W214" s="102"/>
      <c r="X214" s="102"/>
      <c r="Y214" s="102"/>
      <c r="Z214" s="102"/>
      <c r="AA214" s="102"/>
      <c r="AB214" s="102"/>
      <c r="AC214" s="102"/>
      <c r="AD214" s="102"/>
    </row>
    <row r="215" spans="1:30" ht="23.2" customHeight="1" x14ac:dyDescent="0.2">
      <c r="A215" s="17" t="s">
        <v>222</v>
      </c>
      <c r="B215" s="22"/>
      <c r="C215" s="23"/>
      <c r="D215" s="121" t="str">
        <f t="shared" si="3"/>
        <v xml:space="preserve"> </v>
      </c>
      <c r="E215" s="23"/>
      <c r="F215" s="99"/>
      <c r="G215" s="23"/>
      <c r="H215" s="24"/>
      <c r="I215" s="25"/>
      <c r="J215" s="26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115"/>
      <c r="V215" s="102"/>
      <c r="W215" s="102"/>
      <c r="X215" s="102"/>
      <c r="Y215" s="102"/>
      <c r="Z215" s="102"/>
      <c r="AA215" s="102"/>
      <c r="AB215" s="102"/>
      <c r="AC215" s="102"/>
      <c r="AD215" s="102"/>
    </row>
    <row r="216" spans="1:30" ht="23.2" customHeight="1" x14ac:dyDescent="0.2">
      <c r="A216" s="17" t="s">
        <v>223</v>
      </c>
      <c r="B216" s="22"/>
      <c r="C216" s="23"/>
      <c r="D216" s="121" t="str">
        <f t="shared" si="3"/>
        <v xml:space="preserve"> </v>
      </c>
      <c r="E216" s="23"/>
      <c r="F216" s="99"/>
      <c r="G216" s="23"/>
      <c r="H216" s="24"/>
      <c r="I216" s="25"/>
      <c r="J216" s="26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115"/>
      <c r="V216" s="102"/>
      <c r="W216" s="102"/>
      <c r="X216" s="102"/>
      <c r="Y216" s="102"/>
      <c r="Z216" s="102"/>
      <c r="AA216" s="102"/>
      <c r="AB216" s="102"/>
      <c r="AC216" s="102"/>
      <c r="AD216" s="102"/>
    </row>
    <row r="217" spans="1:30" ht="23.2" customHeight="1" x14ac:dyDescent="0.2">
      <c r="A217" s="17" t="s">
        <v>224</v>
      </c>
      <c r="B217" s="22"/>
      <c r="C217" s="23"/>
      <c r="D217" s="121" t="str">
        <f t="shared" si="3"/>
        <v xml:space="preserve"> </v>
      </c>
      <c r="E217" s="23"/>
      <c r="F217" s="99"/>
      <c r="G217" s="23"/>
      <c r="H217" s="24"/>
      <c r="I217" s="25"/>
      <c r="J217" s="26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115"/>
      <c r="V217" s="102"/>
      <c r="W217" s="102"/>
      <c r="X217" s="102"/>
      <c r="Y217" s="102"/>
      <c r="Z217" s="102"/>
      <c r="AA217" s="102"/>
      <c r="AB217" s="102"/>
      <c r="AC217" s="102"/>
      <c r="AD217" s="102"/>
    </row>
    <row r="218" spans="1:30" ht="23.2" customHeight="1" x14ac:dyDescent="0.2">
      <c r="A218" s="17" t="s">
        <v>225</v>
      </c>
      <c r="B218" s="22"/>
      <c r="C218" s="23"/>
      <c r="D218" s="121" t="str">
        <f t="shared" si="3"/>
        <v xml:space="preserve"> </v>
      </c>
      <c r="E218" s="23"/>
      <c r="F218" s="99"/>
      <c r="G218" s="23"/>
      <c r="H218" s="24"/>
      <c r="I218" s="25"/>
      <c r="J218" s="26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115"/>
      <c r="V218" s="102"/>
      <c r="W218" s="102"/>
      <c r="X218" s="102"/>
      <c r="Y218" s="102"/>
      <c r="Z218" s="102"/>
      <c r="AA218" s="102"/>
      <c r="AB218" s="102"/>
      <c r="AC218" s="102"/>
      <c r="AD218" s="102"/>
    </row>
    <row r="219" spans="1:30" ht="23.2" customHeight="1" x14ac:dyDescent="0.2">
      <c r="A219" s="17" t="s">
        <v>226</v>
      </c>
      <c r="B219" s="22"/>
      <c r="C219" s="23"/>
      <c r="D219" s="121" t="str">
        <f t="shared" si="3"/>
        <v xml:space="preserve"> </v>
      </c>
      <c r="E219" s="23"/>
      <c r="F219" s="99"/>
      <c r="G219" s="23"/>
      <c r="H219" s="24"/>
      <c r="I219" s="25"/>
      <c r="J219" s="26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115"/>
      <c r="V219" s="102"/>
      <c r="W219" s="102"/>
      <c r="X219" s="102"/>
      <c r="Y219" s="102"/>
      <c r="Z219" s="102"/>
      <c r="AA219" s="102"/>
      <c r="AB219" s="102"/>
      <c r="AC219" s="102"/>
      <c r="AD219" s="102"/>
    </row>
    <row r="220" spans="1:30" ht="23.2" customHeight="1" x14ac:dyDescent="0.2">
      <c r="A220" s="17" t="s">
        <v>227</v>
      </c>
      <c r="B220" s="22"/>
      <c r="C220" s="23"/>
      <c r="D220" s="121" t="str">
        <f t="shared" si="3"/>
        <v xml:space="preserve"> </v>
      </c>
      <c r="E220" s="23"/>
      <c r="F220" s="99"/>
      <c r="G220" s="23"/>
      <c r="H220" s="24"/>
      <c r="I220" s="25"/>
      <c r="J220" s="26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115"/>
      <c r="V220" s="102"/>
      <c r="W220" s="102"/>
      <c r="X220" s="102"/>
      <c r="Y220" s="102"/>
      <c r="Z220" s="102"/>
      <c r="AA220" s="102"/>
      <c r="AB220" s="102"/>
      <c r="AC220" s="102"/>
      <c r="AD220" s="102"/>
    </row>
    <row r="221" spans="1:30" ht="23.2" customHeight="1" x14ac:dyDescent="0.2">
      <c r="A221" s="17" t="s">
        <v>228</v>
      </c>
      <c r="B221" s="22"/>
      <c r="C221" s="23"/>
      <c r="D221" s="121" t="str">
        <f t="shared" si="3"/>
        <v xml:space="preserve"> </v>
      </c>
      <c r="E221" s="23"/>
      <c r="F221" s="99"/>
      <c r="G221" s="23"/>
      <c r="H221" s="24"/>
      <c r="I221" s="25"/>
      <c r="J221" s="26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115"/>
      <c r="V221" s="102"/>
      <c r="W221" s="102"/>
      <c r="X221" s="102"/>
      <c r="Y221" s="102"/>
      <c r="Z221" s="102"/>
      <c r="AA221" s="102"/>
      <c r="AB221" s="102"/>
      <c r="AC221" s="102"/>
      <c r="AD221" s="102"/>
    </row>
    <row r="222" spans="1:30" ht="23.2" customHeight="1" x14ac:dyDescent="0.2">
      <c r="A222" s="17" t="s">
        <v>229</v>
      </c>
      <c r="B222" s="22"/>
      <c r="C222" s="23"/>
      <c r="D222" s="121" t="str">
        <f t="shared" si="3"/>
        <v xml:space="preserve"> </v>
      </c>
      <c r="E222" s="23"/>
      <c r="F222" s="99"/>
      <c r="G222" s="23"/>
      <c r="H222" s="24"/>
      <c r="I222" s="25"/>
      <c r="J222" s="26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115"/>
      <c r="V222" s="102"/>
      <c r="W222" s="102"/>
      <c r="X222" s="102"/>
      <c r="Y222" s="102"/>
      <c r="Z222" s="102"/>
      <c r="AA222" s="102"/>
      <c r="AB222" s="102"/>
      <c r="AC222" s="102"/>
      <c r="AD222" s="102"/>
    </row>
    <row r="223" spans="1:30" ht="23.2" customHeight="1" x14ac:dyDescent="0.2">
      <c r="A223" s="17" t="s">
        <v>230</v>
      </c>
      <c r="B223" s="22"/>
      <c r="C223" s="23"/>
      <c r="D223" s="121" t="str">
        <f t="shared" si="3"/>
        <v xml:space="preserve"> </v>
      </c>
      <c r="E223" s="23"/>
      <c r="F223" s="99"/>
      <c r="G223" s="23"/>
      <c r="H223" s="24"/>
      <c r="I223" s="25"/>
      <c r="J223" s="26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115"/>
      <c r="V223" s="102"/>
      <c r="W223" s="102"/>
      <c r="X223" s="102"/>
      <c r="Y223" s="102"/>
      <c r="Z223" s="102"/>
      <c r="AA223" s="102"/>
      <c r="AB223" s="102"/>
      <c r="AC223" s="102"/>
      <c r="AD223" s="102"/>
    </row>
    <row r="224" spans="1:30" ht="23.2" customHeight="1" x14ac:dyDescent="0.2">
      <c r="A224" s="17" t="s">
        <v>231</v>
      </c>
      <c r="B224" s="22"/>
      <c r="C224" s="23"/>
      <c r="D224" s="121" t="str">
        <f t="shared" si="3"/>
        <v xml:space="preserve"> </v>
      </c>
      <c r="E224" s="23"/>
      <c r="F224" s="99"/>
      <c r="G224" s="23"/>
      <c r="H224" s="24"/>
      <c r="I224" s="25"/>
      <c r="J224" s="26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115"/>
      <c r="V224" s="102"/>
      <c r="W224" s="102"/>
      <c r="X224" s="102"/>
      <c r="Y224" s="102"/>
      <c r="Z224" s="102"/>
      <c r="AA224" s="102"/>
      <c r="AB224" s="102"/>
      <c r="AC224" s="102"/>
      <c r="AD224" s="102"/>
    </row>
    <row r="225" spans="1:30" ht="23.2" customHeight="1" x14ac:dyDescent="0.2">
      <c r="A225" s="17" t="s">
        <v>232</v>
      </c>
      <c r="B225" s="22"/>
      <c r="C225" s="23"/>
      <c r="D225" s="121" t="str">
        <f t="shared" si="3"/>
        <v xml:space="preserve"> </v>
      </c>
      <c r="E225" s="23"/>
      <c r="F225" s="99"/>
      <c r="G225" s="23"/>
      <c r="H225" s="24"/>
      <c r="I225" s="25"/>
      <c r="J225" s="26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115"/>
      <c r="V225" s="102"/>
      <c r="W225" s="102"/>
      <c r="X225" s="102"/>
      <c r="Y225" s="102"/>
      <c r="Z225" s="102"/>
      <c r="AA225" s="102"/>
      <c r="AB225" s="102"/>
      <c r="AC225" s="102"/>
      <c r="AD225" s="102"/>
    </row>
    <row r="226" spans="1:30" ht="23.2" customHeight="1" x14ac:dyDescent="0.2">
      <c r="A226" s="17" t="s">
        <v>233</v>
      </c>
      <c r="B226" s="22"/>
      <c r="C226" s="23"/>
      <c r="D226" s="121" t="str">
        <f t="shared" si="3"/>
        <v xml:space="preserve"> </v>
      </c>
      <c r="E226" s="23"/>
      <c r="F226" s="99"/>
      <c r="G226" s="23"/>
      <c r="H226" s="24"/>
      <c r="I226" s="25"/>
      <c r="J226" s="26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115"/>
      <c r="V226" s="102"/>
      <c r="W226" s="102"/>
      <c r="X226" s="102"/>
      <c r="Y226" s="102"/>
      <c r="Z226" s="102"/>
      <c r="AA226" s="102"/>
      <c r="AB226" s="102"/>
      <c r="AC226" s="102"/>
      <c r="AD226" s="102"/>
    </row>
    <row r="227" spans="1:30" ht="23.2" customHeight="1" x14ac:dyDescent="0.2">
      <c r="A227" s="17" t="s">
        <v>234</v>
      </c>
      <c r="B227" s="22"/>
      <c r="C227" s="23"/>
      <c r="D227" s="121" t="str">
        <f t="shared" si="3"/>
        <v xml:space="preserve"> </v>
      </c>
      <c r="E227" s="23"/>
      <c r="F227" s="99"/>
      <c r="G227" s="23"/>
      <c r="H227" s="24"/>
      <c r="I227" s="25"/>
      <c r="J227" s="26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115"/>
      <c r="V227" s="102"/>
      <c r="W227" s="102"/>
      <c r="X227" s="102"/>
      <c r="Y227" s="102"/>
      <c r="Z227" s="102"/>
      <c r="AA227" s="102"/>
      <c r="AB227" s="102"/>
      <c r="AC227" s="102"/>
      <c r="AD227" s="102"/>
    </row>
    <row r="228" spans="1:30" ht="23.2" customHeight="1" x14ac:dyDescent="0.2">
      <c r="A228" s="17" t="s">
        <v>235</v>
      </c>
      <c r="B228" s="22"/>
      <c r="C228" s="23"/>
      <c r="D228" s="121" t="str">
        <f t="shared" si="3"/>
        <v xml:space="preserve"> </v>
      </c>
      <c r="E228" s="23"/>
      <c r="F228" s="99"/>
      <c r="G228" s="23"/>
      <c r="H228" s="24"/>
      <c r="I228" s="25"/>
      <c r="J228" s="26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115"/>
      <c r="V228" s="102"/>
      <c r="W228" s="102"/>
      <c r="X228" s="102"/>
      <c r="Y228" s="102"/>
      <c r="Z228" s="102"/>
      <c r="AA228" s="102"/>
      <c r="AB228" s="102"/>
      <c r="AC228" s="102"/>
      <c r="AD228" s="102"/>
    </row>
    <row r="229" spans="1:30" ht="23.2" customHeight="1" x14ac:dyDescent="0.2">
      <c r="A229" s="17" t="s">
        <v>236</v>
      </c>
      <c r="B229" s="22"/>
      <c r="C229" s="23"/>
      <c r="D229" s="121" t="str">
        <f t="shared" si="3"/>
        <v xml:space="preserve"> </v>
      </c>
      <c r="E229" s="23"/>
      <c r="F229" s="99"/>
      <c r="G229" s="23"/>
      <c r="H229" s="24"/>
      <c r="I229" s="25"/>
      <c r="J229" s="26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115"/>
      <c r="V229" s="102"/>
      <c r="W229" s="102"/>
      <c r="X229" s="102"/>
      <c r="Y229" s="102"/>
      <c r="Z229" s="102"/>
      <c r="AA229" s="102"/>
      <c r="AB229" s="102"/>
      <c r="AC229" s="102"/>
      <c r="AD229" s="102"/>
    </row>
    <row r="230" spans="1:30" ht="23.2" customHeight="1" x14ac:dyDescent="0.2">
      <c r="A230" s="17" t="s">
        <v>237</v>
      </c>
      <c r="B230" s="22"/>
      <c r="C230" s="23"/>
      <c r="D230" s="121" t="str">
        <f t="shared" si="3"/>
        <v xml:space="preserve"> </v>
      </c>
      <c r="E230" s="23"/>
      <c r="F230" s="99"/>
      <c r="G230" s="23"/>
      <c r="H230" s="24"/>
      <c r="I230" s="25"/>
      <c r="J230" s="26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115"/>
      <c r="V230" s="102"/>
      <c r="W230" s="102"/>
      <c r="X230" s="102"/>
      <c r="Y230" s="102"/>
      <c r="Z230" s="102"/>
      <c r="AA230" s="102"/>
      <c r="AB230" s="102"/>
      <c r="AC230" s="102"/>
      <c r="AD230" s="102"/>
    </row>
    <row r="231" spans="1:30" ht="23.2" customHeight="1" x14ac:dyDescent="0.2">
      <c r="A231" s="17" t="s">
        <v>238</v>
      </c>
      <c r="B231" s="22"/>
      <c r="C231" s="23"/>
      <c r="D231" s="121" t="str">
        <f t="shared" si="3"/>
        <v xml:space="preserve"> </v>
      </c>
      <c r="E231" s="23"/>
      <c r="F231" s="99"/>
      <c r="G231" s="23"/>
      <c r="H231" s="24"/>
      <c r="I231" s="25"/>
      <c r="J231" s="26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115"/>
      <c r="V231" s="102"/>
      <c r="W231" s="102"/>
      <c r="X231" s="102"/>
      <c r="Y231" s="102"/>
      <c r="Z231" s="102"/>
      <c r="AA231" s="102"/>
      <c r="AB231" s="102"/>
      <c r="AC231" s="102"/>
      <c r="AD231" s="102"/>
    </row>
    <row r="232" spans="1:30" ht="23.2" customHeight="1" x14ac:dyDescent="0.2">
      <c r="A232" s="17" t="s">
        <v>239</v>
      </c>
      <c r="B232" s="22"/>
      <c r="C232" s="23"/>
      <c r="D232" s="121" t="str">
        <f t="shared" si="3"/>
        <v xml:space="preserve"> </v>
      </c>
      <c r="E232" s="23"/>
      <c r="F232" s="99"/>
      <c r="G232" s="23"/>
      <c r="H232" s="24"/>
      <c r="I232" s="25"/>
      <c r="J232" s="26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115"/>
      <c r="V232" s="102"/>
      <c r="W232" s="102"/>
      <c r="X232" s="102"/>
      <c r="Y232" s="102"/>
      <c r="Z232" s="102"/>
      <c r="AA232" s="102"/>
      <c r="AB232" s="102"/>
      <c r="AC232" s="102"/>
      <c r="AD232" s="102"/>
    </row>
    <row r="233" spans="1:30" ht="23.2" customHeight="1" x14ac:dyDescent="0.2">
      <c r="A233" s="17" t="s">
        <v>240</v>
      </c>
      <c r="B233" s="22"/>
      <c r="C233" s="23"/>
      <c r="D233" s="121" t="str">
        <f t="shared" si="3"/>
        <v xml:space="preserve"> </v>
      </c>
      <c r="E233" s="23"/>
      <c r="F233" s="99"/>
      <c r="G233" s="23"/>
      <c r="H233" s="24"/>
      <c r="I233" s="25"/>
      <c r="J233" s="26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115"/>
      <c r="V233" s="102"/>
      <c r="W233" s="102"/>
      <c r="X233" s="102"/>
      <c r="Y233" s="102"/>
      <c r="Z233" s="102"/>
      <c r="AA233" s="102"/>
      <c r="AB233" s="102"/>
      <c r="AC233" s="102"/>
      <c r="AD233" s="102"/>
    </row>
    <row r="234" spans="1:30" ht="23.2" customHeight="1" x14ac:dyDescent="0.2">
      <c r="A234" s="17" t="s">
        <v>241</v>
      </c>
      <c r="B234" s="22"/>
      <c r="C234" s="23"/>
      <c r="D234" s="121" t="str">
        <f t="shared" si="3"/>
        <v xml:space="preserve"> </v>
      </c>
      <c r="E234" s="23"/>
      <c r="F234" s="99"/>
      <c r="G234" s="23"/>
      <c r="H234" s="24"/>
      <c r="I234" s="25"/>
      <c r="J234" s="26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115"/>
      <c r="V234" s="102"/>
      <c r="W234" s="102"/>
      <c r="X234" s="102"/>
      <c r="Y234" s="102"/>
      <c r="Z234" s="102"/>
      <c r="AA234" s="102"/>
      <c r="AB234" s="102"/>
      <c r="AC234" s="102"/>
      <c r="AD234" s="102"/>
    </row>
    <row r="235" spans="1:30" ht="23.2" customHeight="1" x14ac:dyDescent="0.2">
      <c r="A235" s="17" t="s">
        <v>242</v>
      </c>
      <c r="B235" s="22"/>
      <c r="C235" s="23"/>
      <c r="D235" s="121" t="str">
        <f t="shared" si="3"/>
        <v xml:space="preserve"> </v>
      </c>
      <c r="E235" s="23"/>
      <c r="F235" s="99"/>
      <c r="G235" s="23"/>
      <c r="H235" s="24"/>
      <c r="I235" s="25"/>
      <c r="J235" s="26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115"/>
      <c r="V235" s="102"/>
      <c r="W235" s="102"/>
      <c r="X235" s="102"/>
      <c r="Y235" s="102"/>
      <c r="Z235" s="102"/>
      <c r="AA235" s="102"/>
      <c r="AB235" s="102"/>
      <c r="AC235" s="102"/>
      <c r="AD235" s="102"/>
    </row>
    <row r="236" spans="1:30" ht="23.2" customHeight="1" x14ac:dyDescent="0.2">
      <c r="A236" s="17" t="s">
        <v>243</v>
      </c>
      <c r="B236" s="22"/>
      <c r="C236" s="23"/>
      <c r="D236" s="121" t="str">
        <f t="shared" si="3"/>
        <v xml:space="preserve"> </v>
      </c>
      <c r="E236" s="23"/>
      <c r="F236" s="99"/>
      <c r="G236" s="23"/>
      <c r="H236" s="24"/>
      <c r="I236" s="25"/>
      <c r="J236" s="26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115"/>
      <c r="V236" s="102"/>
      <c r="W236" s="102"/>
      <c r="X236" s="102"/>
      <c r="Y236" s="102"/>
      <c r="Z236" s="102"/>
      <c r="AA236" s="102"/>
      <c r="AB236" s="102"/>
      <c r="AC236" s="102"/>
      <c r="AD236" s="102"/>
    </row>
    <row r="237" spans="1:30" ht="23.2" customHeight="1" x14ac:dyDescent="0.2">
      <c r="A237" s="17" t="s">
        <v>244</v>
      </c>
      <c r="B237" s="22"/>
      <c r="C237" s="23"/>
      <c r="D237" s="121" t="str">
        <f t="shared" si="3"/>
        <v xml:space="preserve"> </v>
      </c>
      <c r="E237" s="23"/>
      <c r="F237" s="99"/>
      <c r="G237" s="23"/>
      <c r="H237" s="24"/>
      <c r="I237" s="25"/>
      <c r="J237" s="26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115"/>
      <c r="V237" s="102"/>
      <c r="W237" s="102"/>
      <c r="X237" s="102"/>
      <c r="Y237" s="102"/>
      <c r="Z237" s="102"/>
      <c r="AA237" s="102"/>
      <c r="AB237" s="102"/>
      <c r="AC237" s="102"/>
      <c r="AD237" s="102"/>
    </row>
    <row r="238" spans="1:30" ht="23.2" customHeight="1" x14ac:dyDescent="0.2">
      <c r="A238" s="17" t="s">
        <v>245</v>
      </c>
      <c r="B238" s="22"/>
      <c r="C238" s="23"/>
      <c r="D238" s="121" t="str">
        <f t="shared" si="3"/>
        <v xml:space="preserve"> </v>
      </c>
      <c r="E238" s="23"/>
      <c r="F238" s="99"/>
      <c r="G238" s="23"/>
      <c r="H238" s="24"/>
      <c r="I238" s="25"/>
      <c r="J238" s="26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115"/>
      <c r="V238" s="102"/>
      <c r="W238" s="102"/>
      <c r="X238" s="102"/>
      <c r="Y238" s="102"/>
      <c r="Z238" s="102"/>
      <c r="AA238" s="102"/>
      <c r="AB238" s="102"/>
      <c r="AC238" s="102"/>
      <c r="AD238" s="102"/>
    </row>
    <row r="239" spans="1:30" ht="23.2" customHeight="1" x14ac:dyDescent="0.2">
      <c r="A239" s="17" t="s">
        <v>246</v>
      </c>
      <c r="B239" s="22"/>
      <c r="C239" s="23"/>
      <c r="D239" s="121" t="str">
        <f t="shared" si="3"/>
        <v xml:space="preserve"> </v>
      </c>
      <c r="E239" s="23"/>
      <c r="F239" s="99"/>
      <c r="G239" s="23"/>
      <c r="H239" s="24"/>
      <c r="I239" s="25"/>
      <c r="J239" s="26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115"/>
      <c r="V239" s="102"/>
      <c r="W239" s="102"/>
      <c r="X239" s="102"/>
      <c r="Y239" s="102"/>
      <c r="Z239" s="102"/>
      <c r="AA239" s="102"/>
      <c r="AB239" s="102"/>
      <c r="AC239" s="102"/>
      <c r="AD239" s="102"/>
    </row>
    <row r="240" spans="1:30" ht="23.2" customHeight="1" x14ac:dyDescent="0.2">
      <c r="A240" s="17" t="s">
        <v>247</v>
      </c>
      <c r="B240" s="22"/>
      <c r="C240" s="23"/>
      <c r="D240" s="121" t="str">
        <f t="shared" si="3"/>
        <v xml:space="preserve"> </v>
      </c>
      <c r="E240" s="23"/>
      <c r="F240" s="99"/>
      <c r="G240" s="23"/>
      <c r="H240" s="24"/>
      <c r="I240" s="25"/>
      <c r="J240" s="26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115"/>
      <c r="V240" s="102"/>
      <c r="W240" s="102"/>
      <c r="X240" s="102"/>
      <c r="Y240" s="102"/>
      <c r="Z240" s="102"/>
      <c r="AA240" s="102"/>
      <c r="AB240" s="102"/>
      <c r="AC240" s="102"/>
      <c r="AD240" s="102"/>
    </row>
    <row r="241" spans="1:30" ht="23.2" customHeight="1" x14ac:dyDescent="0.2">
      <c r="A241" s="17" t="s">
        <v>248</v>
      </c>
      <c r="B241" s="22"/>
      <c r="C241" s="23"/>
      <c r="D241" s="121" t="str">
        <f t="shared" si="3"/>
        <v xml:space="preserve"> </v>
      </c>
      <c r="E241" s="23"/>
      <c r="F241" s="99"/>
      <c r="G241" s="23"/>
      <c r="H241" s="24"/>
      <c r="I241" s="25"/>
      <c r="J241" s="26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115"/>
      <c r="V241" s="102"/>
      <c r="W241" s="102"/>
      <c r="X241" s="102"/>
      <c r="Y241" s="102"/>
      <c r="Z241" s="102"/>
      <c r="AA241" s="102"/>
      <c r="AB241" s="102"/>
      <c r="AC241" s="102"/>
      <c r="AD241" s="102"/>
    </row>
    <row r="242" spans="1:30" ht="23.2" customHeight="1" x14ac:dyDescent="0.2">
      <c r="A242" s="17" t="s">
        <v>249</v>
      </c>
      <c r="B242" s="22"/>
      <c r="C242" s="23"/>
      <c r="D242" s="121" t="str">
        <f t="shared" si="3"/>
        <v xml:space="preserve"> </v>
      </c>
      <c r="E242" s="23"/>
      <c r="F242" s="99"/>
      <c r="G242" s="23"/>
      <c r="H242" s="24"/>
      <c r="I242" s="25"/>
      <c r="J242" s="26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115"/>
      <c r="V242" s="102"/>
      <c r="W242" s="102"/>
      <c r="X242" s="102"/>
      <c r="Y242" s="102"/>
      <c r="Z242" s="102"/>
      <c r="AA242" s="102"/>
      <c r="AB242" s="102"/>
      <c r="AC242" s="102"/>
      <c r="AD242" s="102"/>
    </row>
    <row r="243" spans="1:30" ht="23.2" customHeight="1" x14ac:dyDescent="0.2">
      <c r="A243" s="17" t="s">
        <v>250</v>
      </c>
      <c r="B243" s="22"/>
      <c r="C243" s="23"/>
      <c r="D243" s="121" t="str">
        <f t="shared" si="3"/>
        <v xml:space="preserve"> </v>
      </c>
      <c r="E243" s="23"/>
      <c r="F243" s="99"/>
      <c r="G243" s="23"/>
      <c r="H243" s="24"/>
      <c r="I243" s="25"/>
      <c r="J243" s="26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115"/>
      <c r="V243" s="102"/>
      <c r="W243" s="102"/>
      <c r="X243" s="102"/>
      <c r="Y243" s="102"/>
      <c r="Z243" s="102"/>
      <c r="AA243" s="102"/>
      <c r="AB243" s="102"/>
      <c r="AC243" s="102"/>
      <c r="AD243" s="102"/>
    </row>
    <row r="244" spans="1:30" ht="23.2" customHeight="1" x14ac:dyDescent="0.2">
      <c r="A244" s="17" t="s">
        <v>251</v>
      </c>
      <c r="B244" s="22"/>
      <c r="C244" s="23"/>
      <c r="D244" s="121" t="str">
        <f t="shared" si="3"/>
        <v xml:space="preserve"> </v>
      </c>
      <c r="E244" s="23"/>
      <c r="F244" s="99"/>
      <c r="G244" s="23"/>
      <c r="H244" s="24"/>
      <c r="I244" s="25"/>
      <c r="J244" s="26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115"/>
      <c r="V244" s="102"/>
      <c r="W244" s="102"/>
      <c r="X244" s="102"/>
      <c r="Y244" s="102"/>
      <c r="Z244" s="102"/>
      <c r="AA244" s="102"/>
      <c r="AB244" s="102"/>
      <c r="AC244" s="102"/>
      <c r="AD244" s="102"/>
    </row>
    <row r="245" spans="1:30" ht="23.2" customHeight="1" x14ac:dyDescent="0.2">
      <c r="A245" s="17" t="s">
        <v>252</v>
      </c>
      <c r="B245" s="22"/>
      <c r="C245" s="23"/>
      <c r="D245" s="121" t="str">
        <f t="shared" si="3"/>
        <v xml:space="preserve"> </v>
      </c>
      <c r="E245" s="23"/>
      <c r="F245" s="99"/>
      <c r="G245" s="23"/>
      <c r="H245" s="24"/>
      <c r="I245" s="25"/>
      <c r="J245" s="26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115"/>
      <c r="V245" s="102"/>
      <c r="W245" s="102"/>
      <c r="X245" s="102"/>
      <c r="Y245" s="102"/>
      <c r="Z245" s="102"/>
      <c r="AA245" s="102"/>
      <c r="AB245" s="102"/>
      <c r="AC245" s="102"/>
      <c r="AD245" s="102"/>
    </row>
    <row r="246" spans="1:30" ht="23.2" customHeight="1" x14ac:dyDescent="0.2">
      <c r="A246" s="17" t="s">
        <v>253</v>
      </c>
      <c r="B246" s="22"/>
      <c r="C246" s="23"/>
      <c r="D246" s="121" t="str">
        <f t="shared" si="3"/>
        <v xml:space="preserve"> </v>
      </c>
      <c r="E246" s="23"/>
      <c r="F246" s="99"/>
      <c r="G246" s="23"/>
      <c r="H246" s="24"/>
      <c r="I246" s="25"/>
      <c r="J246" s="26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115"/>
      <c r="V246" s="102"/>
      <c r="W246" s="102"/>
      <c r="X246" s="102"/>
      <c r="Y246" s="102"/>
      <c r="Z246" s="102"/>
      <c r="AA246" s="102"/>
      <c r="AB246" s="102"/>
      <c r="AC246" s="102"/>
      <c r="AD246" s="102"/>
    </row>
    <row r="247" spans="1:30" ht="23.2" customHeight="1" x14ac:dyDescent="0.2">
      <c r="A247" s="17" t="s">
        <v>254</v>
      </c>
      <c r="B247" s="22"/>
      <c r="C247" s="23"/>
      <c r="D247" s="121" t="str">
        <f t="shared" si="3"/>
        <v xml:space="preserve"> </v>
      </c>
      <c r="E247" s="23"/>
      <c r="F247" s="99"/>
      <c r="G247" s="23"/>
      <c r="H247" s="24"/>
      <c r="I247" s="25"/>
      <c r="J247" s="26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115"/>
      <c r="V247" s="102"/>
      <c r="W247" s="102"/>
      <c r="X247" s="102"/>
      <c r="Y247" s="102"/>
      <c r="Z247" s="102"/>
      <c r="AA247" s="102"/>
      <c r="AB247" s="102"/>
      <c r="AC247" s="102"/>
      <c r="AD247" s="102"/>
    </row>
    <row r="248" spans="1:30" ht="23.2" customHeight="1" x14ac:dyDescent="0.2">
      <c r="A248" s="17" t="s">
        <v>255</v>
      </c>
      <c r="B248" s="22"/>
      <c r="C248" s="23"/>
      <c r="D248" s="121" t="str">
        <f t="shared" si="3"/>
        <v xml:space="preserve"> </v>
      </c>
      <c r="E248" s="23"/>
      <c r="F248" s="99"/>
      <c r="G248" s="23"/>
      <c r="H248" s="24"/>
      <c r="I248" s="25"/>
      <c r="J248" s="26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115"/>
      <c r="V248" s="102"/>
      <c r="W248" s="102"/>
      <c r="X248" s="102"/>
      <c r="Y248" s="102"/>
      <c r="Z248" s="102"/>
      <c r="AA248" s="102"/>
      <c r="AB248" s="102"/>
      <c r="AC248" s="102"/>
      <c r="AD248" s="102"/>
    </row>
    <row r="249" spans="1:30" ht="23.2" customHeight="1" x14ac:dyDescent="0.2">
      <c r="A249" s="17" t="s">
        <v>256</v>
      </c>
      <c r="B249" s="22"/>
      <c r="C249" s="23"/>
      <c r="D249" s="121" t="str">
        <f t="shared" si="3"/>
        <v xml:space="preserve"> </v>
      </c>
      <c r="E249" s="23"/>
      <c r="F249" s="99"/>
      <c r="G249" s="23"/>
      <c r="H249" s="24"/>
      <c r="I249" s="25"/>
      <c r="J249" s="26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115"/>
      <c r="V249" s="102"/>
      <c r="W249" s="102"/>
      <c r="X249" s="102"/>
      <c r="Y249" s="102"/>
      <c r="Z249" s="102"/>
      <c r="AA249" s="102"/>
      <c r="AB249" s="102"/>
      <c r="AC249" s="102"/>
      <c r="AD249" s="102"/>
    </row>
    <row r="250" spans="1:30" ht="23.2" customHeight="1" x14ac:dyDescent="0.2">
      <c r="A250" s="17" t="s">
        <v>257</v>
      </c>
      <c r="B250" s="22"/>
      <c r="C250" s="23"/>
      <c r="D250" s="121" t="str">
        <f t="shared" si="3"/>
        <v xml:space="preserve"> </v>
      </c>
      <c r="E250" s="23"/>
      <c r="F250" s="99"/>
      <c r="G250" s="23"/>
      <c r="H250" s="24"/>
      <c r="I250" s="25"/>
      <c r="J250" s="26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115"/>
      <c r="V250" s="102"/>
      <c r="W250" s="102"/>
      <c r="X250" s="102"/>
      <c r="Y250" s="102"/>
      <c r="Z250" s="102"/>
      <c r="AA250" s="102"/>
      <c r="AB250" s="102"/>
      <c r="AC250" s="102"/>
      <c r="AD250" s="102"/>
    </row>
    <row r="251" spans="1:30" ht="23.2" customHeight="1" x14ac:dyDescent="0.2">
      <c r="A251" s="17" t="s">
        <v>258</v>
      </c>
      <c r="B251" s="22"/>
      <c r="C251" s="23"/>
      <c r="D251" s="121" t="str">
        <f t="shared" si="3"/>
        <v xml:space="preserve"> </v>
      </c>
      <c r="E251" s="23"/>
      <c r="F251" s="99"/>
      <c r="G251" s="23"/>
      <c r="H251" s="24"/>
      <c r="I251" s="25"/>
      <c r="J251" s="26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115"/>
      <c r="V251" s="102"/>
      <c r="W251" s="102"/>
      <c r="X251" s="102"/>
      <c r="Y251" s="102"/>
      <c r="Z251" s="102"/>
      <c r="AA251" s="102"/>
      <c r="AB251" s="102"/>
      <c r="AC251" s="102"/>
      <c r="AD251" s="102"/>
    </row>
    <row r="252" spans="1:30" ht="23.2" customHeight="1" x14ac:dyDescent="0.2">
      <c r="A252" s="17" t="s">
        <v>259</v>
      </c>
      <c r="B252" s="22"/>
      <c r="C252" s="23"/>
      <c r="D252" s="121" t="str">
        <f t="shared" si="3"/>
        <v xml:space="preserve"> </v>
      </c>
      <c r="E252" s="23"/>
      <c r="F252" s="99"/>
      <c r="G252" s="23"/>
      <c r="H252" s="24"/>
      <c r="I252" s="25"/>
      <c r="J252" s="26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115"/>
      <c r="V252" s="102"/>
      <c r="W252" s="102"/>
      <c r="X252" s="102"/>
      <c r="Y252" s="102"/>
      <c r="Z252" s="102"/>
      <c r="AA252" s="102"/>
      <c r="AB252" s="102"/>
      <c r="AC252" s="102"/>
      <c r="AD252" s="102"/>
    </row>
    <row r="253" spans="1:30" ht="23.2" customHeight="1" x14ac:dyDescent="0.2">
      <c r="A253" s="17" t="s">
        <v>260</v>
      </c>
      <c r="B253" s="22"/>
      <c r="C253" s="23"/>
      <c r="D253" s="121" t="str">
        <f t="shared" si="3"/>
        <v xml:space="preserve"> </v>
      </c>
      <c r="E253" s="23"/>
      <c r="F253" s="99"/>
      <c r="G253" s="23"/>
      <c r="H253" s="24"/>
      <c r="I253" s="25"/>
      <c r="J253" s="26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115"/>
      <c r="V253" s="102"/>
      <c r="W253" s="102"/>
      <c r="X253" s="102"/>
      <c r="Y253" s="102"/>
      <c r="Z253" s="102"/>
      <c r="AA253" s="102"/>
      <c r="AB253" s="102"/>
      <c r="AC253" s="102"/>
      <c r="AD253" s="102"/>
    </row>
    <row r="254" spans="1:30" ht="23.2" customHeight="1" x14ac:dyDescent="0.2">
      <c r="A254" s="17" t="s">
        <v>261</v>
      </c>
      <c r="B254" s="22"/>
      <c r="C254" s="23"/>
      <c r="D254" s="121" t="str">
        <f t="shared" si="3"/>
        <v xml:space="preserve"> </v>
      </c>
      <c r="E254" s="23"/>
      <c r="F254" s="99"/>
      <c r="G254" s="23"/>
      <c r="H254" s="24"/>
      <c r="I254" s="25"/>
      <c r="J254" s="26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115"/>
      <c r="V254" s="102"/>
      <c r="W254" s="102"/>
      <c r="X254" s="102"/>
      <c r="Y254" s="102"/>
      <c r="Z254" s="102"/>
      <c r="AA254" s="102"/>
      <c r="AB254" s="102"/>
      <c r="AC254" s="102"/>
      <c r="AD254" s="102"/>
    </row>
    <row r="255" spans="1:30" ht="23.2" customHeight="1" x14ac:dyDescent="0.2">
      <c r="A255" s="17" t="s">
        <v>262</v>
      </c>
      <c r="B255" s="22"/>
      <c r="C255" s="23"/>
      <c r="D255" s="121" t="str">
        <f t="shared" si="3"/>
        <v xml:space="preserve"> </v>
      </c>
      <c r="E255" s="23"/>
      <c r="F255" s="99"/>
      <c r="G255" s="23"/>
      <c r="H255" s="24"/>
      <c r="I255" s="25"/>
      <c r="J255" s="26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115"/>
      <c r="V255" s="102"/>
      <c r="W255" s="102"/>
      <c r="X255" s="102"/>
      <c r="Y255" s="102"/>
      <c r="Z255" s="102"/>
      <c r="AA255" s="102"/>
      <c r="AB255" s="102"/>
      <c r="AC255" s="102"/>
      <c r="AD255" s="102"/>
    </row>
    <row r="256" spans="1:30" ht="23.2" customHeight="1" x14ac:dyDescent="0.2">
      <c r="A256" s="17" t="s">
        <v>263</v>
      </c>
      <c r="B256" s="22"/>
      <c r="C256" s="23"/>
      <c r="D256" s="121" t="str">
        <f t="shared" si="3"/>
        <v xml:space="preserve"> </v>
      </c>
      <c r="E256" s="23"/>
      <c r="F256" s="99"/>
      <c r="G256" s="23"/>
      <c r="H256" s="24"/>
      <c r="I256" s="25"/>
      <c r="J256" s="26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115"/>
      <c r="V256" s="102"/>
      <c r="W256" s="102"/>
      <c r="X256" s="102"/>
      <c r="Y256" s="102"/>
      <c r="Z256" s="102"/>
      <c r="AA256" s="102"/>
      <c r="AB256" s="102"/>
      <c r="AC256" s="102"/>
      <c r="AD256" s="102"/>
    </row>
    <row r="257" spans="1:30" ht="23.2" customHeight="1" x14ac:dyDescent="0.2">
      <c r="A257" s="17" t="s">
        <v>264</v>
      </c>
      <c r="B257" s="22"/>
      <c r="C257" s="23"/>
      <c r="D257" s="121" t="str">
        <f t="shared" si="3"/>
        <v xml:space="preserve"> </v>
      </c>
      <c r="E257" s="23"/>
      <c r="F257" s="99"/>
      <c r="G257" s="23"/>
      <c r="H257" s="24"/>
      <c r="I257" s="25"/>
      <c r="J257" s="26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115"/>
      <c r="V257" s="102"/>
      <c r="W257" s="102"/>
      <c r="X257" s="102"/>
      <c r="Y257" s="102"/>
      <c r="Z257" s="102"/>
      <c r="AA257" s="102"/>
      <c r="AB257" s="102"/>
      <c r="AC257" s="102"/>
      <c r="AD257" s="102"/>
    </row>
    <row r="258" spans="1:30" ht="23.2" customHeight="1" x14ac:dyDescent="0.2">
      <c r="A258" s="17" t="s">
        <v>265</v>
      </c>
      <c r="B258" s="22"/>
      <c r="C258" s="23"/>
      <c r="D258" s="121" t="str">
        <f t="shared" si="3"/>
        <v xml:space="preserve"> </v>
      </c>
      <c r="E258" s="23"/>
      <c r="F258" s="99"/>
      <c r="G258" s="23"/>
      <c r="H258" s="24"/>
      <c r="I258" s="25"/>
      <c r="J258" s="26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115"/>
      <c r="V258" s="102"/>
      <c r="W258" s="102"/>
      <c r="X258" s="102"/>
      <c r="Y258" s="102"/>
      <c r="Z258" s="102"/>
      <c r="AA258" s="102"/>
      <c r="AB258" s="102"/>
      <c r="AC258" s="102"/>
      <c r="AD258" s="102"/>
    </row>
    <row r="259" spans="1:30" ht="23.2" customHeight="1" x14ac:dyDescent="0.2">
      <c r="A259" s="17" t="s">
        <v>266</v>
      </c>
      <c r="B259" s="22"/>
      <c r="C259" s="23"/>
      <c r="D259" s="121" t="str">
        <f t="shared" si="3"/>
        <v xml:space="preserve"> </v>
      </c>
      <c r="E259" s="23"/>
      <c r="F259" s="99"/>
      <c r="G259" s="23"/>
      <c r="H259" s="24"/>
      <c r="I259" s="25"/>
      <c r="J259" s="26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115"/>
      <c r="V259" s="102"/>
      <c r="W259" s="102"/>
      <c r="X259" s="102"/>
      <c r="Y259" s="102"/>
      <c r="Z259" s="102"/>
      <c r="AA259" s="102"/>
      <c r="AB259" s="102"/>
      <c r="AC259" s="102"/>
      <c r="AD259" s="102"/>
    </row>
    <row r="260" spans="1:30" ht="23.2" customHeight="1" x14ac:dyDescent="0.2">
      <c r="A260" s="17" t="s">
        <v>267</v>
      </c>
      <c r="B260" s="22"/>
      <c r="C260" s="23"/>
      <c r="D260" s="121" t="str">
        <f t="shared" si="3"/>
        <v xml:space="preserve"> </v>
      </c>
      <c r="E260" s="23"/>
      <c r="F260" s="99"/>
      <c r="G260" s="23"/>
      <c r="H260" s="24"/>
      <c r="I260" s="25"/>
      <c r="J260" s="26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115"/>
      <c r="V260" s="102"/>
      <c r="W260" s="102"/>
      <c r="X260" s="102"/>
      <c r="Y260" s="102"/>
      <c r="Z260" s="102"/>
      <c r="AA260" s="102"/>
      <c r="AB260" s="102"/>
      <c r="AC260" s="102"/>
      <c r="AD260" s="102"/>
    </row>
    <row r="261" spans="1:30" ht="23.2" customHeight="1" x14ac:dyDescent="0.2">
      <c r="A261" s="17" t="s">
        <v>268</v>
      </c>
      <c r="B261" s="22"/>
      <c r="C261" s="23"/>
      <c r="D261" s="121" t="str">
        <f t="shared" si="3"/>
        <v xml:space="preserve"> </v>
      </c>
      <c r="E261" s="23"/>
      <c r="F261" s="99"/>
      <c r="G261" s="23"/>
      <c r="H261" s="24"/>
      <c r="I261" s="25"/>
      <c r="J261" s="26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115"/>
      <c r="V261" s="102"/>
      <c r="W261" s="102"/>
      <c r="X261" s="102"/>
      <c r="Y261" s="102"/>
      <c r="Z261" s="102"/>
      <c r="AA261" s="102"/>
      <c r="AB261" s="102"/>
      <c r="AC261" s="102"/>
      <c r="AD261" s="102"/>
    </row>
    <row r="262" spans="1:30" ht="23.2" customHeight="1" x14ac:dyDescent="0.2">
      <c r="A262" s="17" t="s">
        <v>269</v>
      </c>
      <c r="B262" s="22"/>
      <c r="C262" s="23"/>
      <c r="D262" s="121" t="str">
        <f t="shared" si="3"/>
        <v xml:space="preserve"> </v>
      </c>
      <c r="E262" s="23"/>
      <c r="F262" s="99"/>
      <c r="G262" s="23"/>
      <c r="H262" s="24"/>
      <c r="I262" s="25"/>
      <c r="J262" s="26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115"/>
      <c r="V262" s="102"/>
      <c r="W262" s="102"/>
      <c r="X262" s="102"/>
      <c r="Y262" s="102"/>
      <c r="Z262" s="102"/>
      <c r="AA262" s="102"/>
      <c r="AB262" s="102"/>
      <c r="AC262" s="102"/>
      <c r="AD262" s="102"/>
    </row>
    <row r="263" spans="1:30" ht="23.2" customHeight="1" x14ac:dyDescent="0.2">
      <c r="A263" s="17" t="s">
        <v>270</v>
      </c>
      <c r="B263" s="22"/>
      <c r="C263" s="23"/>
      <c r="D263" s="121" t="str">
        <f t="shared" si="3"/>
        <v xml:space="preserve"> </v>
      </c>
      <c r="E263" s="23"/>
      <c r="F263" s="99"/>
      <c r="G263" s="23"/>
      <c r="H263" s="24"/>
      <c r="I263" s="25"/>
      <c r="J263" s="26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115"/>
      <c r="V263" s="102"/>
      <c r="W263" s="102"/>
      <c r="X263" s="102"/>
      <c r="Y263" s="102"/>
      <c r="Z263" s="102"/>
      <c r="AA263" s="102"/>
      <c r="AB263" s="102"/>
      <c r="AC263" s="102"/>
      <c r="AD263" s="102"/>
    </row>
    <row r="264" spans="1:30" ht="23.2" customHeight="1" x14ac:dyDescent="0.2">
      <c r="A264" s="17" t="s">
        <v>271</v>
      </c>
      <c r="B264" s="22"/>
      <c r="C264" s="23"/>
      <c r="D264" s="121" t="str">
        <f t="shared" ref="D264:D327" si="4">C264&amp;" "&amp;B264</f>
        <v xml:space="preserve"> </v>
      </c>
      <c r="E264" s="23"/>
      <c r="F264" s="99"/>
      <c r="G264" s="23"/>
      <c r="H264" s="24"/>
      <c r="I264" s="25"/>
      <c r="J264" s="26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115"/>
      <c r="V264" s="102"/>
      <c r="W264" s="102"/>
      <c r="X264" s="102"/>
      <c r="Y264" s="102"/>
      <c r="Z264" s="102"/>
      <c r="AA264" s="102"/>
      <c r="AB264" s="102"/>
      <c r="AC264" s="102"/>
      <c r="AD264" s="102"/>
    </row>
    <row r="265" spans="1:30" ht="23.2" customHeight="1" x14ac:dyDescent="0.2">
      <c r="A265" s="17" t="s">
        <v>272</v>
      </c>
      <c r="B265" s="22"/>
      <c r="C265" s="23"/>
      <c r="D265" s="121" t="str">
        <f t="shared" si="4"/>
        <v xml:space="preserve"> </v>
      </c>
      <c r="E265" s="23"/>
      <c r="F265" s="99"/>
      <c r="G265" s="23"/>
      <c r="H265" s="24"/>
      <c r="I265" s="25"/>
      <c r="J265" s="26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115"/>
      <c r="V265" s="102"/>
      <c r="W265" s="102"/>
      <c r="X265" s="102"/>
      <c r="Y265" s="102"/>
      <c r="Z265" s="102"/>
      <c r="AA265" s="102"/>
      <c r="AB265" s="102"/>
      <c r="AC265" s="102"/>
      <c r="AD265" s="102"/>
    </row>
    <row r="266" spans="1:30" ht="23.2" customHeight="1" x14ac:dyDescent="0.2">
      <c r="A266" s="17" t="s">
        <v>273</v>
      </c>
      <c r="B266" s="22"/>
      <c r="C266" s="23"/>
      <c r="D266" s="121" t="str">
        <f t="shared" si="4"/>
        <v xml:space="preserve"> </v>
      </c>
      <c r="E266" s="23"/>
      <c r="F266" s="99"/>
      <c r="G266" s="23"/>
      <c r="H266" s="24"/>
      <c r="I266" s="25"/>
      <c r="J266" s="26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115"/>
      <c r="V266" s="102"/>
      <c r="W266" s="102"/>
      <c r="X266" s="102"/>
      <c r="Y266" s="102"/>
      <c r="Z266" s="102"/>
      <c r="AA266" s="102"/>
      <c r="AB266" s="102"/>
      <c r="AC266" s="102"/>
      <c r="AD266" s="102"/>
    </row>
    <row r="267" spans="1:30" ht="23.2" customHeight="1" x14ac:dyDescent="0.2">
      <c r="A267" s="17" t="s">
        <v>274</v>
      </c>
      <c r="B267" s="22"/>
      <c r="C267" s="23"/>
      <c r="D267" s="121" t="str">
        <f t="shared" si="4"/>
        <v xml:space="preserve"> </v>
      </c>
      <c r="E267" s="23"/>
      <c r="F267" s="99"/>
      <c r="G267" s="23"/>
      <c r="H267" s="24"/>
      <c r="I267" s="25"/>
      <c r="J267" s="26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115"/>
      <c r="V267" s="102"/>
      <c r="W267" s="102"/>
      <c r="X267" s="102"/>
      <c r="Y267" s="102"/>
      <c r="Z267" s="102"/>
      <c r="AA267" s="102"/>
      <c r="AB267" s="102"/>
      <c r="AC267" s="102"/>
      <c r="AD267" s="102"/>
    </row>
    <row r="268" spans="1:30" ht="23.2" customHeight="1" x14ac:dyDescent="0.2">
      <c r="A268" s="17" t="s">
        <v>275</v>
      </c>
      <c r="B268" s="22"/>
      <c r="C268" s="23"/>
      <c r="D268" s="121" t="str">
        <f t="shared" si="4"/>
        <v xml:space="preserve"> </v>
      </c>
      <c r="E268" s="23"/>
      <c r="F268" s="99"/>
      <c r="G268" s="23"/>
      <c r="H268" s="24"/>
      <c r="I268" s="25"/>
      <c r="J268" s="26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115"/>
      <c r="V268" s="102"/>
      <c r="W268" s="102"/>
      <c r="X268" s="102"/>
      <c r="Y268" s="102"/>
      <c r="Z268" s="102"/>
      <c r="AA268" s="102"/>
      <c r="AB268" s="102"/>
      <c r="AC268" s="102"/>
      <c r="AD268" s="102"/>
    </row>
    <row r="269" spans="1:30" ht="23.2" customHeight="1" x14ac:dyDescent="0.2">
      <c r="A269" s="17" t="s">
        <v>276</v>
      </c>
      <c r="B269" s="22"/>
      <c r="C269" s="23"/>
      <c r="D269" s="121" t="str">
        <f t="shared" si="4"/>
        <v xml:space="preserve"> </v>
      </c>
      <c r="E269" s="23"/>
      <c r="F269" s="99"/>
      <c r="G269" s="23"/>
      <c r="H269" s="24"/>
      <c r="I269" s="25"/>
      <c r="J269" s="26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115"/>
      <c r="V269" s="102"/>
      <c r="W269" s="102"/>
      <c r="X269" s="102"/>
      <c r="Y269" s="102"/>
      <c r="Z269" s="102"/>
      <c r="AA269" s="102"/>
      <c r="AB269" s="102"/>
      <c r="AC269" s="102"/>
      <c r="AD269" s="102"/>
    </row>
    <row r="270" spans="1:30" ht="23.2" customHeight="1" x14ac:dyDescent="0.2">
      <c r="A270" s="17" t="s">
        <v>277</v>
      </c>
      <c r="B270" s="22"/>
      <c r="C270" s="23"/>
      <c r="D270" s="121" t="str">
        <f t="shared" si="4"/>
        <v xml:space="preserve"> </v>
      </c>
      <c r="E270" s="23"/>
      <c r="F270" s="99"/>
      <c r="G270" s="23"/>
      <c r="H270" s="24"/>
      <c r="I270" s="25"/>
      <c r="J270" s="26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115"/>
      <c r="V270" s="102"/>
      <c r="W270" s="102"/>
      <c r="X270" s="102"/>
      <c r="Y270" s="102"/>
      <c r="Z270" s="102"/>
      <c r="AA270" s="102"/>
      <c r="AB270" s="102"/>
      <c r="AC270" s="102"/>
      <c r="AD270" s="102"/>
    </row>
    <row r="271" spans="1:30" ht="23.2" customHeight="1" x14ac:dyDescent="0.2">
      <c r="A271" s="17" t="s">
        <v>278</v>
      </c>
      <c r="B271" s="22"/>
      <c r="C271" s="23"/>
      <c r="D271" s="121" t="str">
        <f t="shared" si="4"/>
        <v xml:space="preserve"> </v>
      </c>
      <c r="E271" s="23"/>
      <c r="F271" s="99"/>
      <c r="G271" s="23"/>
      <c r="H271" s="24"/>
      <c r="I271" s="25"/>
      <c r="J271" s="26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115"/>
      <c r="V271" s="102"/>
      <c r="W271" s="102"/>
      <c r="X271" s="102"/>
      <c r="Y271" s="102"/>
      <c r="Z271" s="102"/>
      <c r="AA271" s="102"/>
      <c r="AB271" s="102"/>
      <c r="AC271" s="102"/>
      <c r="AD271" s="102"/>
    </row>
    <row r="272" spans="1:30" ht="23.2" customHeight="1" x14ac:dyDescent="0.2">
      <c r="A272" s="17" t="s">
        <v>279</v>
      </c>
      <c r="B272" s="22"/>
      <c r="C272" s="23"/>
      <c r="D272" s="121" t="str">
        <f t="shared" si="4"/>
        <v xml:space="preserve"> </v>
      </c>
      <c r="E272" s="23"/>
      <c r="F272" s="99"/>
      <c r="G272" s="23"/>
      <c r="H272" s="24"/>
      <c r="I272" s="25"/>
      <c r="J272" s="26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115"/>
      <c r="V272" s="102"/>
      <c r="W272" s="102"/>
      <c r="X272" s="102"/>
      <c r="Y272" s="102"/>
      <c r="Z272" s="102"/>
      <c r="AA272" s="102"/>
      <c r="AB272" s="102"/>
      <c r="AC272" s="102"/>
      <c r="AD272" s="102"/>
    </row>
    <row r="273" spans="1:30" ht="23.2" customHeight="1" x14ac:dyDescent="0.2">
      <c r="A273" s="17" t="s">
        <v>280</v>
      </c>
      <c r="B273" s="22"/>
      <c r="C273" s="23"/>
      <c r="D273" s="121" t="str">
        <f t="shared" si="4"/>
        <v xml:space="preserve"> </v>
      </c>
      <c r="E273" s="23"/>
      <c r="F273" s="99"/>
      <c r="G273" s="23"/>
      <c r="H273" s="24"/>
      <c r="I273" s="25"/>
      <c r="J273" s="26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115"/>
      <c r="V273" s="102"/>
      <c r="W273" s="102"/>
      <c r="X273" s="102"/>
      <c r="Y273" s="102"/>
      <c r="Z273" s="102"/>
      <c r="AA273" s="102"/>
      <c r="AB273" s="102"/>
      <c r="AC273" s="102"/>
      <c r="AD273" s="102"/>
    </row>
    <row r="274" spans="1:30" ht="23.2" customHeight="1" x14ac:dyDescent="0.2">
      <c r="A274" s="17" t="s">
        <v>281</v>
      </c>
      <c r="B274" s="22"/>
      <c r="C274" s="23"/>
      <c r="D274" s="121" t="str">
        <f t="shared" si="4"/>
        <v xml:space="preserve"> </v>
      </c>
      <c r="E274" s="23"/>
      <c r="F274" s="99"/>
      <c r="G274" s="23"/>
      <c r="H274" s="24"/>
      <c r="I274" s="25"/>
      <c r="J274" s="26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115"/>
      <c r="V274" s="102"/>
      <c r="W274" s="102"/>
      <c r="X274" s="102"/>
      <c r="Y274" s="102"/>
      <c r="Z274" s="102"/>
      <c r="AA274" s="102"/>
      <c r="AB274" s="102"/>
      <c r="AC274" s="102"/>
      <c r="AD274" s="102"/>
    </row>
    <row r="275" spans="1:30" ht="23.2" customHeight="1" x14ac:dyDescent="0.2">
      <c r="A275" s="17" t="s">
        <v>282</v>
      </c>
      <c r="B275" s="22"/>
      <c r="C275" s="23"/>
      <c r="D275" s="121" t="str">
        <f t="shared" si="4"/>
        <v xml:space="preserve"> </v>
      </c>
      <c r="E275" s="23"/>
      <c r="F275" s="99"/>
      <c r="G275" s="23"/>
      <c r="H275" s="24"/>
      <c r="I275" s="25"/>
      <c r="J275" s="26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115"/>
      <c r="V275" s="102"/>
      <c r="W275" s="102"/>
      <c r="X275" s="102"/>
      <c r="Y275" s="102"/>
      <c r="Z275" s="102"/>
      <c r="AA275" s="102"/>
      <c r="AB275" s="102"/>
      <c r="AC275" s="102"/>
      <c r="AD275" s="102"/>
    </row>
    <row r="276" spans="1:30" ht="23.2" customHeight="1" x14ac:dyDescent="0.2">
      <c r="A276" s="17" t="s">
        <v>283</v>
      </c>
      <c r="B276" s="22"/>
      <c r="C276" s="23"/>
      <c r="D276" s="121" t="str">
        <f t="shared" si="4"/>
        <v xml:space="preserve"> </v>
      </c>
      <c r="E276" s="23"/>
      <c r="F276" s="99"/>
      <c r="G276" s="23"/>
      <c r="H276" s="24"/>
      <c r="I276" s="25"/>
      <c r="J276" s="26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115"/>
      <c r="V276" s="102"/>
      <c r="W276" s="102"/>
      <c r="X276" s="102"/>
      <c r="Y276" s="102"/>
      <c r="Z276" s="102"/>
      <c r="AA276" s="102"/>
      <c r="AB276" s="102"/>
      <c r="AC276" s="102"/>
      <c r="AD276" s="102"/>
    </row>
    <row r="277" spans="1:30" ht="23.2" customHeight="1" x14ac:dyDescent="0.2">
      <c r="A277" s="17" t="s">
        <v>284</v>
      </c>
      <c r="B277" s="22"/>
      <c r="C277" s="23"/>
      <c r="D277" s="121" t="str">
        <f t="shared" si="4"/>
        <v xml:space="preserve"> </v>
      </c>
      <c r="E277" s="23"/>
      <c r="F277" s="99"/>
      <c r="G277" s="23"/>
      <c r="H277" s="24"/>
      <c r="I277" s="25"/>
      <c r="J277" s="26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115"/>
      <c r="V277" s="102"/>
      <c r="W277" s="102"/>
      <c r="X277" s="102"/>
      <c r="Y277" s="102"/>
      <c r="Z277" s="102"/>
      <c r="AA277" s="102"/>
      <c r="AB277" s="102"/>
      <c r="AC277" s="102"/>
      <c r="AD277" s="102"/>
    </row>
    <row r="278" spans="1:30" ht="23.2" customHeight="1" x14ac:dyDescent="0.2">
      <c r="A278" s="17" t="s">
        <v>285</v>
      </c>
      <c r="B278" s="22"/>
      <c r="C278" s="23"/>
      <c r="D278" s="121" t="str">
        <f t="shared" si="4"/>
        <v xml:space="preserve"> </v>
      </c>
      <c r="E278" s="23"/>
      <c r="F278" s="99"/>
      <c r="G278" s="23"/>
      <c r="H278" s="24"/>
      <c r="I278" s="25"/>
      <c r="J278" s="26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115"/>
      <c r="V278" s="102"/>
      <c r="W278" s="102"/>
      <c r="X278" s="102"/>
      <c r="Y278" s="102"/>
      <c r="Z278" s="102"/>
      <c r="AA278" s="102"/>
      <c r="AB278" s="102"/>
      <c r="AC278" s="102"/>
      <c r="AD278" s="102"/>
    </row>
    <row r="279" spans="1:30" ht="23.2" customHeight="1" x14ac:dyDescent="0.2">
      <c r="A279" s="17" t="s">
        <v>286</v>
      </c>
      <c r="B279" s="22"/>
      <c r="C279" s="23"/>
      <c r="D279" s="121" t="str">
        <f t="shared" si="4"/>
        <v xml:space="preserve"> </v>
      </c>
      <c r="E279" s="23"/>
      <c r="F279" s="99"/>
      <c r="G279" s="23"/>
      <c r="H279" s="24"/>
      <c r="I279" s="25"/>
      <c r="J279" s="26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115"/>
      <c r="V279" s="102"/>
      <c r="W279" s="102"/>
      <c r="X279" s="102"/>
      <c r="Y279" s="102"/>
      <c r="Z279" s="102"/>
      <c r="AA279" s="102"/>
      <c r="AB279" s="102"/>
      <c r="AC279" s="102"/>
      <c r="AD279" s="102"/>
    </row>
    <row r="280" spans="1:30" ht="23.2" customHeight="1" x14ac:dyDescent="0.2">
      <c r="A280" s="17" t="s">
        <v>287</v>
      </c>
      <c r="B280" s="22"/>
      <c r="C280" s="23"/>
      <c r="D280" s="121" t="str">
        <f t="shared" si="4"/>
        <v xml:space="preserve"> </v>
      </c>
      <c r="E280" s="23"/>
      <c r="F280" s="99"/>
      <c r="G280" s="23"/>
      <c r="H280" s="24"/>
      <c r="I280" s="25"/>
      <c r="J280" s="26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115"/>
      <c r="V280" s="102"/>
      <c r="W280" s="102"/>
      <c r="X280" s="102"/>
      <c r="Y280" s="102"/>
      <c r="Z280" s="102"/>
      <c r="AA280" s="102"/>
      <c r="AB280" s="102"/>
      <c r="AC280" s="102"/>
      <c r="AD280" s="102"/>
    </row>
    <row r="281" spans="1:30" ht="23.2" customHeight="1" x14ac:dyDescent="0.2">
      <c r="A281" s="17" t="s">
        <v>288</v>
      </c>
      <c r="B281" s="22"/>
      <c r="C281" s="23"/>
      <c r="D281" s="121" t="str">
        <f t="shared" si="4"/>
        <v xml:space="preserve"> </v>
      </c>
      <c r="E281" s="23"/>
      <c r="F281" s="99"/>
      <c r="G281" s="23"/>
      <c r="H281" s="24"/>
      <c r="I281" s="25"/>
      <c r="J281" s="26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115"/>
      <c r="V281" s="102"/>
      <c r="W281" s="102"/>
      <c r="X281" s="102"/>
      <c r="Y281" s="102"/>
      <c r="Z281" s="102"/>
      <c r="AA281" s="102"/>
      <c r="AB281" s="102"/>
      <c r="AC281" s="102"/>
      <c r="AD281" s="102"/>
    </row>
    <row r="282" spans="1:30" ht="23.2" customHeight="1" x14ac:dyDescent="0.2">
      <c r="A282" s="17" t="s">
        <v>289</v>
      </c>
      <c r="B282" s="22"/>
      <c r="C282" s="23"/>
      <c r="D282" s="121" t="str">
        <f t="shared" si="4"/>
        <v xml:space="preserve"> </v>
      </c>
      <c r="E282" s="23"/>
      <c r="F282" s="99"/>
      <c r="G282" s="23"/>
      <c r="H282" s="24"/>
      <c r="I282" s="25"/>
      <c r="J282" s="26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115"/>
      <c r="V282" s="102"/>
      <c r="W282" s="102"/>
      <c r="X282" s="102"/>
      <c r="Y282" s="102"/>
      <c r="Z282" s="102"/>
      <c r="AA282" s="102"/>
      <c r="AB282" s="102"/>
      <c r="AC282" s="102"/>
      <c r="AD282" s="102"/>
    </row>
    <row r="283" spans="1:30" ht="23.2" customHeight="1" x14ac:dyDescent="0.2">
      <c r="A283" s="17" t="s">
        <v>290</v>
      </c>
      <c r="B283" s="22"/>
      <c r="C283" s="23"/>
      <c r="D283" s="121" t="str">
        <f t="shared" si="4"/>
        <v xml:space="preserve"> </v>
      </c>
      <c r="E283" s="23"/>
      <c r="F283" s="99"/>
      <c r="G283" s="23"/>
      <c r="H283" s="24"/>
      <c r="I283" s="25"/>
      <c r="J283" s="26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115"/>
      <c r="V283" s="102"/>
      <c r="W283" s="102"/>
      <c r="X283" s="102"/>
      <c r="Y283" s="102"/>
      <c r="Z283" s="102"/>
      <c r="AA283" s="102"/>
      <c r="AB283" s="102"/>
      <c r="AC283" s="102"/>
      <c r="AD283" s="102"/>
    </row>
    <row r="284" spans="1:30" ht="23.2" customHeight="1" x14ac:dyDescent="0.2">
      <c r="A284" s="17" t="s">
        <v>291</v>
      </c>
      <c r="B284" s="22"/>
      <c r="C284" s="23"/>
      <c r="D284" s="121" t="str">
        <f t="shared" si="4"/>
        <v xml:space="preserve"> </v>
      </c>
      <c r="E284" s="23"/>
      <c r="F284" s="99"/>
      <c r="G284" s="23"/>
      <c r="H284" s="24"/>
      <c r="I284" s="25"/>
      <c r="J284" s="26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115"/>
      <c r="V284" s="102"/>
      <c r="W284" s="102"/>
      <c r="X284" s="102"/>
      <c r="Y284" s="102"/>
      <c r="Z284" s="102"/>
      <c r="AA284" s="102"/>
      <c r="AB284" s="102"/>
      <c r="AC284" s="102"/>
      <c r="AD284" s="102"/>
    </row>
    <row r="285" spans="1:30" ht="23.2" customHeight="1" x14ac:dyDescent="0.2">
      <c r="A285" s="17" t="s">
        <v>292</v>
      </c>
      <c r="B285" s="22"/>
      <c r="C285" s="23"/>
      <c r="D285" s="121" t="str">
        <f t="shared" si="4"/>
        <v xml:space="preserve"> </v>
      </c>
      <c r="E285" s="23"/>
      <c r="F285" s="99"/>
      <c r="G285" s="23"/>
      <c r="H285" s="24"/>
      <c r="I285" s="25"/>
      <c r="J285" s="26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115"/>
      <c r="V285" s="102"/>
      <c r="W285" s="102"/>
      <c r="X285" s="102"/>
      <c r="Y285" s="102"/>
      <c r="Z285" s="102"/>
      <c r="AA285" s="102"/>
      <c r="AB285" s="102"/>
      <c r="AC285" s="102"/>
      <c r="AD285" s="102"/>
    </row>
    <row r="286" spans="1:30" ht="23.2" customHeight="1" x14ac:dyDescent="0.2">
      <c r="A286" s="17" t="s">
        <v>293</v>
      </c>
      <c r="B286" s="22"/>
      <c r="C286" s="23"/>
      <c r="D286" s="121" t="str">
        <f t="shared" si="4"/>
        <v xml:space="preserve"> </v>
      </c>
      <c r="E286" s="23"/>
      <c r="F286" s="99"/>
      <c r="G286" s="23"/>
      <c r="H286" s="24"/>
      <c r="I286" s="25"/>
      <c r="J286" s="26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115"/>
      <c r="V286" s="102"/>
      <c r="W286" s="102"/>
      <c r="X286" s="102"/>
      <c r="Y286" s="102"/>
      <c r="Z286" s="102"/>
      <c r="AA286" s="102"/>
      <c r="AB286" s="102"/>
      <c r="AC286" s="102"/>
      <c r="AD286" s="102"/>
    </row>
    <row r="287" spans="1:30" ht="23.2" customHeight="1" x14ac:dyDescent="0.2">
      <c r="A287" s="17" t="s">
        <v>294</v>
      </c>
      <c r="B287" s="22"/>
      <c r="C287" s="23"/>
      <c r="D287" s="121" t="str">
        <f t="shared" si="4"/>
        <v xml:space="preserve"> </v>
      </c>
      <c r="E287" s="23"/>
      <c r="F287" s="99"/>
      <c r="G287" s="23"/>
      <c r="H287" s="24"/>
      <c r="I287" s="25"/>
      <c r="J287" s="26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115"/>
      <c r="V287" s="102"/>
      <c r="W287" s="102"/>
      <c r="X287" s="102"/>
      <c r="Y287" s="102"/>
      <c r="Z287" s="102"/>
      <c r="AA287" s="102"/>
      <c r="AB287" s="102"/>
      <c r="AC287" s="102"/>
      <c r="AD287" s="102"/>
    </row>
    <row r="288" spans="1:30" ht="23.2" customHeight="1" x14ac:dyDescent="0.2">
      <c r="A288" s="17" t="s">
        <v>295</v>
      </c>
      <c r="B288" s="22"/>
      <c r="C288" s="23"/>
      <c r="D288" s="121" t="str">
        <f t="shared" si="4"/>
        <v xml:space="preserve"> </v>
      </c>
      <c r="E288" s="23"/>
      <c r="F288" s="99"/>
      <c r="G288" s="23"/>
      <c r="H288" s="24"/>
      <c r="I288" s="25"/>
      <c r="J288" s="26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115"/>
      <c r="V288" s="102"/>
      <c r="W288" s="102"/>
      <c r="X288" s="102"/>
      <c r="Y288" s="102"/>
      <c r="Z288" s="102"/>
      <c r="AA288" s="102"/>
      <c r="AB288" s="102"/>
      <c r="AC288" s="102"/>
      <c r="AD288" s="102"/>
    </row>
    <row r="289" spans="1:30" ht="23.2" customHeight="1" x14ac:dyDescent="0.2">
      <c r="A289" s="17" t="s">
        <v>296</v>
      </c>
      <c r="B289" s="22"/>
      <c r="C289" s="23"/>
      <c r="D289" s="121" t="str">
        <f t="shared" si="4"/>
        <v xml:space="preserve"> </v>
      </c>
      <c r="E289" s="23"/>
      <c r="F289" s="99"/>
      <c r="G289" s="23"/>
      <c r="H289" s="24"/>
      <c r="I289" s="25"/>
      <c r="J289" s="26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115"/>
      <c r="V289" s="102"/>
      <c r="W289" s="102"/>
      <c r="X289" s="102"/>
      <c r="Y289" s="102"/>
      <c r="Z289" s="102"/>
      <c r="AA289" s="102"/>
      <c r="AB289" s="102"/>
      <c r="AC289" s="102"/>
      <c r="AD289" s="102"/>
    </row>
    <row r="290" spans="1:30" ht="23.2" customHeight="1" x14ac:dyDescent="0.2">
      <c r="A290" s="17" t="s">
        <v>297</v>
      </c>
      <c r="B290" s="22"/>
      <c r="C290" s="23"/>
      <c r="D290" s="121" t="str">
        <f t="shared" si="4"/>
        <v xml:space="preserve"> </v>
      </c>
      <c r="E290" s="23"/>
      <c r="F290" s="99"/>
      <c r="G290" s="23"/>
      <c r="H290" s="24"/>
      <c r="I290" s="25"/>
      <c r="J290" s="26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115"/>
      <c r="V290" s="102"/>
      <c r="W290" s="102"/>
      <c r="X290" s="102"/>
      <c r="Y290" s="102"/>
      <c r="Z290" s="102"/>
      <c r="AA290" s="102"/>
      <c r="AB290" s="102"/>
      <c r="AC290" s="102"/>
      <c r="AD290" s="102"/>
    </row>
    <row r="291" spans="1:30" ht="23.2" customHeight="1" x14ac:dyDescent="0.2">
      <c r="A291" s="17" t="s">
        <v>298</v>
      </c>
      <c r="B291" s="22"/>
      <c r="C291" s="23"/>
      <c r="D291" s="121" t="str">
        <f t="shared" si="4"/>
        <v xml:space="preserve"> </v>
      </c>
      <c r="E291" s="23"/>
      <c r="F291" s="99"/>
      <c r="G291" s="23"/>
      <c r="H291" s="24"/>
      <c r="I291" s="25"/>
      <c r="J291" s="26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115"/>
      <c r="V291" s="102"/>
      <c r="W291" s="102"/>
      <c r="X291" s="102"/>
      <c r="Y291" s="102"/>
      <c r="Z291" s="102"/>
      <c r="AA291" s="102"/>
      <c r="AB291" s="102"/>
      <c r="AC291" s="102"/>
      <c r="AD291" s="102"/>
    </row>
    <row r="292" spans="1:30" ht="23.2" customHeight="1" x14ac:dyDescent="0.2">
      <c r="A292" s="17" t="s">
        <v>299</v>
      </c>
      <c r="B292" s="22"/>
      <c r="C292" s="23"/>
      <c r="D292" s="121" t="str">
        <f t="shared" si="4"/>
        <v xml:space="preserve"> </v>
      </c>
      <c r="E292" s="23"/>
      <c r="F292" s="99"/>
      <c r="G292" s="23"/>
      <c r="H292" s="24"/>
      <c r="I292" s="25"/>
      <c r="J292" s="26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115"/>
      <c r="V292" s="102"/>
      <c r="W292" s="102"/>
      <c r="X292" s="102"/>
      <c r="Y292" s="102"/>
      <c r="Z292" s="102"/>
      <c r="AA292" s="102"/>
      <c r="AB292" s="102"/>
      <c r="AC292" s="102"/>
      <c r="AD292" s="102"/>
    </row>
    <row r="293" spans="1:30" ht="23.2" customHeight="1" x14ac:dyDescent="0.2">
      <c r="A293" s="17" t="s">
        <v>300</v>
      </c>
      <c r="B293" s="22"/>
      <c r="C293" s="23"/>
      <c r="D293" s="121" t="str">
        <f t="shared" si="4"/>
        <v xml:space="preserve"> </v>
      </c>
      <c r="E293" s="23"/>
      <c r="F293" s="99"/>
      <c r="G293" s="23"/>
      <c r="H293" s="24"/>
      <c r="I293" s="25"/>
      <c r="J293" s="26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115"/>
      <c r="V293" s="102"/>
      <c r="W293" s="102"/>
      <c r="X293" s="102"/>
      <c r="Y293" s="102"/>
      <c r="Z293" s="102"/>
      <c r="AA293" s="102"/>
      <c r="AB293" s="102"/>
      <c r="AC293" s="102"/>
      <c r="AD293" s="102"/>
    </row>
    <row r="294" spans="1:30" ht="23.2" customHeight="1" x14ac:dyDescent="0.2">
      <c r="A294" s="17" t="s">
        <v>301</v>
      </c>
      <c r="B294" s="22"/>
      <c r="C294" s="23"/>
      <c r="D294" s="121" t="str">
        <f t="shared" si="4"/>
        <v xml:space="preserve"> </v>
      </c>
      <c r="E294" s="23"/>
      <c r="F294" s="99"/>
      <c r="G294" s="23"/>
      <c r="H294" s="24"/>
      <c r="I294" s="25"/>
      <c r="J294" s="26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115"/>
      <c r="V294" s="102"/>
      <c r="W294" s="102"/>
      <c r="X294" s="102"/>
      <c r="Y294" s="102"/>
      <c r="Z294" s="102"/>
      <c r="AA294" s="102"/>
      <c r="AB294" s="102"/>
      <c r="AC294" s="102"/>
      <c r="AD294" s="102"/>
    </row>
    <row r="295" spans="1:30" ht="23.2" customHeight="1" x14ac:dyDescent="0.2">
      <c r="A295" s="17" t="s">
        <v>302</v>
      </c>
      <c r="B295" s="22"/>
      <c r="C295" s="23"/>
      <c r="D295" s="121" t="str">
        <f t="shared" si="4"/>
        <v xml:space="preserve"> </v>
      </c>
      <c r="E295" s="23"/>
      <c r="F295" s="99"/>
      <c r="G295" s="23"/>
      <c r="H295" s="24"/>
      <c r="I295" s="25"/>
      <c r="J295" s="26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115"/>
      <c r="V295" s="102"/>
      <c r="W295" s="102"/>
      <c r="X295" s="102"/>
      <c r="Y295" s="102"/>
      <c r="Z295" s="102"/>
      <c r="AA295" s="102"/>
      <c r="AB295" s="102"/>
      <c r="AC295" s="102"/>
      <c r="AD295" s="102"/>
    </row>
    <row r="296" spans="1:30" ht="23.2" customHeight="1" x14ac:dyDescent="0.2">
      <c r="A296" s="17" t="s">
        <v>303</v>
      </c>
      <c r="B296" s="22"/>
      <c r="C296" s="23"/>
      <c r="D296" s="121" t="str">
        <f t="shared" si="4"/>
        <v xml:space="preserve"> </v>
      </c>
      <c r="E296" s="23"/>
      <c r="F296" s="99"/>
      <c r="G296" s="23"/>
      <c r="H296" s="24"/>
      <c r="I296" s="25"/>
      <c r="J296" s="26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115"/>
      <c r="V296" s="102"/>
      <c r="W296" s="102"/>
      <c r="X296" s="102"/>
      <c r="Y296" s="102"/>
      <c r="Z296" s="102"/>
      <c r="AA296" s="102"/>
      <c r="AB296" s="102"/>
      <c r="AC296" s="102"/>
      <c r="AD296" s="102"/>
    </row>
    <row r="297" spans="1:30" ht="23.2" customHeight="1" x14ac:dyDescent="0.2">
      <c r="A297" s="17" t="s">
        <v>304</v>
      </c>
      <c r="B297" s="22"/>
      <c r="C297" s="23"/>
      <c r="D297" s="121" t="str">
        <f t="shared" si="4"/>
        <v xml:space="preserve"> </v>
      </c>
      <c r="E297" s="23"/>
      <c r="F297" s="99"/>
      <c r="G297" s="23"/>
      <c r="H297" s="24"/>
      <c r="I297" s="25"/>
      <c r="J297" s="26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115"/>
      <c r="V297" s="102"/>
      <c r="W297" s="102"/>
      <c r="X297" s="102"/>
      <c r="Y297" s="102"/>
      <c r="Z297" s="102"/>
      <c r="AA297" s="102"/>
      <c r="AB297" s="102"/>
      <c r="AC297" s="102"/>
      <c r="AD297" s="102"/>
    </row>
    <row r="298" spans="1:30" ht="23.2" customHeight="1" x14ac:dyDescent="0.2">
      <c r="A298" s="17" t="s">
        <v>305</v>
      </c>
      <c r="B298" s="22"/>
      <c r="C298" s="23"/>
      <c r="D298" s="121" t="str">
        <f t="shared" si="4"/>
        <v xml:space="preserve"> </v>
      </c>
      <c r="E298" s="23"/>
      <c r="F298" s="99"/>
      <c r="G298" s="23"/>
      <c r="H298" s="24"/>
      <c r="I298" s="25"/>
      <c r="J298" s="26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115"/>
      <c r="V298" s="102"/>
      <c r="W298" s="102"/>
      <c r="X298" s="102"/>
      <c r="Y298" s="102"/>
      <c r="Z298" s="102"/>
      <c r="AA298" s="102"/>
      <c r="AB298" s="102"/>
      <c r="AC298" s="102"/>
      <c r="AD298" s="102"/>
    </row>
    <row r="299" spans="1:30" ht="23.2" customHeight="1" x14ac:dyDescent="0.2">
      <c r="A299" s="17" t="s">
        <v>306</v>
      </c>
      <c r="B299" s="22"/>
      <c r="C299" s="23"/>
      <c r="D299" s="121" t="str">
        <f t="shared" si="4"/>
        <v xml:space="preserve"> </v>
      </c>
      <c r="E299" s="23"/>
      <c r="F299" s="99"/>
      <c r="G299" s="23"/>
      <c r="H299" s="24"/>
      <c r="I299" s="25"/>
      <c r="J299" s="26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115"/>
      <c r="V299" s="102"/>
      <c r="W299" s="102"/>
      <c r="X299" s="102"/>
      <c r="Y299" s="102"/>
      <c r="Z299" s="102"/>
      <c r="AA299" s="102"/>
      <c r="AB299" s="102"/>
      <c r="AC299" s="102"/>
      <c r="AD299" s="102"/>
    </row>
    <row r="300" spans="1:30" ht="23.2" customHeight="1" x14ac:dyDescent="0.2">
      <c r="A300" s="17" t="s">
        <v>307</v>
      </c>
      <c r="B300" s="22"/>
      <c r="C300" s="23"/>
      <c r="D300" s="121" t="str">
        <f t="shared" si="4"/>
        <v xml:space="preserve"> </v>
      </c>
      <c r="E300" s="23"/>
      <c r="F300" s="99"/>
      <c r="G300" s="23"/>
      <c r="H300" s="24"/>
      <c r="I300" s="25"/>
      <c r="J300" s="26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115"/>
      <c r="V300" s="102"/>
      <c r="W300" s="102"/>
      <c r="X300" s="102"/>
      <c r="Y300" s="102"/>
      <c r="Z300" s="102"/>
      <c r="AA300" s="102"/>
      <c r="AB300" s="102"/>
      <c r="AC300" s="102"/>
      <c r="AD300" s="102"/>
    </row>
    <row r="301" spans="1:30" ht="23.2" customHeight="1" x14ac:dyDescent="0.2">
      <c r="A301" s="17" t="s">
        <v>308</v>
      </c>
      <c r="B301" s="22"/>
      <c r="C301" s="23"/>
      <c r="D301" s="121" t="str">
        <f t="shared" si="4"/>
        <v xml:space="preserve"> </v>
      </c>
      <c r="E301" s="23"/>
      <c r="F301" s="99"/>
      <c r="G301" s="23"/>
      <c r="H301" s="24"/>
      <c r="I301" s="25"/>
      <c r="J301" s="26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115"/>
      <c r="V301" s="102"/>
      <c r="W301" s="102"/>
      <c r="X301" s="102"/>
      <c r="Y301" s="102"/>
      <c r="Z301" s="102"/>
      <c r="AA301" s="102"/>
      <c r="AB301" s="102"/>
      <c r="AC301" s="102"/>
      <c r="AD301" s="102"/>
    </row>
    <row r="302" spans="1:30" ht="23.2" customHeight="1" x14ac:dyDescent="0.2">
      <c r="A302" s="17" t="s">
        <v>309</v>
      </c>
      <c r="B302" s="22"/>
      <c r="C302" s="23"/>
      <c r="D302" s="121" t="str">
        <f t="shared" si="4"/>
        <v xml:space="preserve"> </v>
      </c>
      <c r="E302" s="23"/>
      <c r="F302" s="99"/>
      <c r="G302" s="23"/>
      <c r="H302" s="24"/>
      <c r="I302" s="25"/>
      <c r="J302" s="26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115"/>
      <c r="V302" s="102"/>
      <c r="W302" s="102"/>
      <c r="X302" s="102"/>
      <c r="Y302" s="102"/>
      <c r="Z302" s="102"/>
      <c r="AA302" s="102"/>
      <c r="AB302" s="102"/>
      <c r="AC302" s="102"/>
      <c r="AD302" s="102"/>
    </row>
    <row r="303" spans="1:30" ht="23.2" customHeight="1" x14ac:dyDescent="0.2">
      <c r="A303" s="17" t="s">
        <v>310</v>
      </c>
      <c r="B303" s="22"/>
      <c r="C303" s="23"/>
      <c r="D303" s="121" t="str">
        <f t="shared" si="4"/>
        <v xml:space="preserve"> </v>
      </c>
      <c r="E303" s="23"/>
      <c r="F303" s="99"/>
      <c r="G303" s="23"/>
      <c r="H303" s="24"/>
      <c r="I303" s="25"/>
      <c r="J303" s="26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115"/>
      <c r="V303" s="102"/>
      <c r="W303" s="102"/>
      <c r="X303" s="102"/>
      <c r="Y303" s="102"/>
      <c r="Z303" s="102"/>
      <c r="AA303" s="102"/>
      <c r="AB303" s="102"/>
      <c r="AC303" s="102"/>
      <c r="AD303" s="102"/>
    </row>
    <row r="304" spans="1:30" ht="23.2" customHeight="1" x14ac:dyDescent="0.2">
      <c r="A304" s="17" t="s">
        <v>311</v>
      </c>
      <c r="B304" s="22"/>
      <c r="C304" s="23"/>
      <c r="D304" s="121" t="str">
        <f t="shared" si="4"/>
        <v xml:space="preserve"> </v>
      </c>
      <c r="E304" s="23"/>
      <c r="F304" s="99"/>
      <c r="G304" s="23"/>
      <c r="H304" s="24"/>
      <c r="I304" s="25"/>
      <c r="J304" s="26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115"/>
      <c r="V304" s="102"/>
      <c r="W304" s="102"/>
      <c r="X304" s="102"/>
      <c r="Y304" s="102"/>
      <c r="Z304" s="102"/>
      <c r="AA304" s="102"/>
      <c r="AB304" s="102"/>
      <c r="AC304" s="102"/>
      <c r="AD304" s="102"/>
    </row>
    <row r="305" spans="1:30" ht="23.2" customHeight="1" x14ac:dyDescent="0.2">
      <c r="A305" s="17" t="s">
        <v>312</v>
      </c>
      <c r="B305" s="22"/>
      <c r="C305" s="23"/>
      <c r="D305" s="121" t="str">
        <f t="shared" si="4"/>
        <v xml:space="preserve"> </v>
      </c>
      <c r="E305" s="23"/>
      <c r="F305" s="99"/>
      <c r="G305" s="23"/>
      <c r="H305" s="24"/>
      <c r="I305" s="25"/>
      <c r="J305" s="26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115"/>
      <c r="V305" s="102"/>
      <c r="W305" s="102"/>
      <c r="X305" s="102"/>
      <c r="Y305" s="102"/>
      <c r="Z305" s="102"/>
      <c r="AA305" s="102"/>
      <c r="AB305" s="102"/>
      <c r="AC305" s="102"/>
      <c r="AD305" s="102"/>
    </row>
    <row r="306" spans="1:30" ht="23.2" customHeight="1" x14ac:dyDescent="0.2">
      <c r="A306" s="17" t="s">
        <v>313</v>
      </c>
      <c r="B306" s="22"/>
      <c r="C306" s="23"/>
      <c r="D306" s="121" t="str">
        <f t="shared" si="4"/>
        <v xml:space="preserve"> </v>
      </c>
      <c r="E306" s="23"/>
      <c r="F306" s="99"/>
      <c r="G306" s="23"/>
      <c r="H306" s="24"/>
      <c r="I306" s="25"/>
      <c r="J306" s="26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115"/>
      <c r="V306" s="102"/>
      <c r="W306" s="102"/>
      <c r="X306" s="102"/>
      <c r="Y306" s="102"/>
      <c r="Z306" s="102"/>
      <c r="AA306" s="102"/>
      <c r="AB306" s="102"/>
      <c r="AC306" s="102"/>
      <c r="AD306" s="102"/>
    </row>
    <row r="307" spans="1:30" ht="23.2" customHeight="1" x14ac:dyDescent="0.2">
      <c r="A307" s="17" t="s">
        <v>314</v>
      </c>
      <c r="B307" s="22"/>
      <c r="C307" s="23"/>
      <c r="D307" s="121" t="str">
        <f t="shared" si="4"/>
        <v xml:space="preserve"> </v>
      </c>
      <c r="E307" s="23"/>
      <c r="F307" s="99"/>
      <c r="G307" s="23"/>
      <c r="H307" s="24"/>
      <c r="I307" s="25"/>
      <c r="J307" s="26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115"/>
      <c r="V307" s="102"/>
      <c r="W307" s="102"/>
      <c r="X307" s="102"/>
      <c r="Y307" s="102"/>
      <c r="Z307" s="102"/>
      <c r="AA307" s="102"/>
      <c r="AB307" s="102"/>
      <c r="AC307" s="102"/>
      <c r="AD307" s="102"/>
    </row>
    <row r="308" spans="1:30" ht="23.2" customHeight="1" x14ac:dyDescent="0.2">
      <c r="A308" s="17" t="s">
        <v>315</v>
      </c>
      <c r="B308" s="22"/>
      <c r="C308" s="23"/>
      <c r="D308" s="121" t="str">
        <f t="shared" si="4"/>
        <v xml:space="preserve"> </v>
      </c>
      <c r="E308" s="23"/>
      <c r="F308" s="99"/>
      <c r="G308" s="23"/>
      <c r="H308" s="24"/>
      <c r="I308" s="25"/>
      <c r="J308" s="26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115"/>
      <c r="V308" s="102"/>
      <c r="W308" s="102"/>
      <c r="X308" s="102"/>
      <c r="Y308" s="102"/>
      <c r="Z308" s="102"/>
      <c r="AA308" s="102"/>
      <c r="AB308" s="102"/>
      <c r="AC308" s="102"/>
      <c r="AD308" s="102"/>
    </row>
    <row r="309" spans="1:30" ht="23.2" customHeight="1" x14ac:dyDescent="0.2">
      <c r="A309" s="17" t="s">
        <v>316</v>
      </c>
      <c r="B309" s="22"/>
      <c r="C309" s="23"/>
      <c r="D309" s="121" t="str">
        <f t="shared" si="4"/>
        <v xml:space="preserve"> </v>
      </c>
      <c r="E309" s="23"/>
      <c r="F309" s="99"/>
      <c r="G309" s="23"/>
      <c r="H309" s="24"/>
      <c r="I309" s="25"/>
      <c r="J309" s="26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115"/>
      <c r="V309" s="102"/>
      <c r="W309" s="102"/>
      <c r="X309" s="102"/>
      <c r="Y309" s="102"/>
      <c r="Z309" s="102"/>
      <c r="AA309" s="102"/>
      <c r="AB309" s="102"/>
      <c r="AC309" s="102"/>
      <c r="AD309" s="102"/>
    </row>
    <row r="310" spans="1:30" ht="23.2" customHeight="1" x14ac:dyDescent="0.2">
      <c r="A310" s="17" t="s">
        <v>317</v>
      </c>
      <c r="B310" s="22"/>
      <c r="C310" s="23"/>
      <c r="D310" s="121" t="str">
        <f t="shared" si="4"/>
        <v xml:space="preserve"> </v>
      </c>
      <c r="E310" s="23"/>
      <c r="F310" s="99"/>
      <c r="G310" s="23"/>
      <c r="H310" s="24"/>
      <c r="I310" s="25"/>
      <c r="J310" s="26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115"/>
      <c r="V310" s="102"/>
      <c r="W310" s="102"/>
      <c r="X310" s="102"/>
      <c r="Y310" s="102"/>
      <c r="Z310" s="102"/>
      <c r="AA310" s="102"/>
      <c r="AB310" s="102"/>
      <c r="AC310" s="102"/>
      <c r="AD310" s="102"/>
    </row>
    <row r="311" spans="1:30" ht="23.2" customHeight="1" x14ac:dyDescent="0.2">
      <c r="A311" s="17" t="s">
        <v>318</v>
      </c>
      <c r="B311" s="22"/>
      <c r="C311" s="23"/>
      <c r="D311" s="121" t="str">
        <f t="shared" si="4"/>
        <v xml:space="preserve"> </v>
      </c>
      <c r="E311" s="23"/>
      <c r="F311" s="99"/>
      <c r="G311" s="23"/>
      <c r="H311" s="24"/>
      <c r="I311" s="25"/>
      <c r="J311" s="26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115"/>
      <c r="V311" s="102"/>
      <c r="W311" s="102"/>
      <c r="X311" s="102"/>
      <c r="Y311" s="102"/>
      <c r="Z311" s="102"/>
      <c r="AA311" s="102"/>
      <c r="AB311" s="102"/>
      <c r="AC311" s="102"/>
      <c r="AD311" s="102"/>
    </row>
    <row r="312" spans="1:30" ht="23.2" customHeight="1" x14ac:dyDescent="0.2">
      <c r="A312" s="17" t="s">
        <v>319</v>
      </c>
      <c r="B312" s="22"/>
      <c r="C312" s="23"/>
      <c r="D312" s="121" t="str">
        <f t="shared" si="4"/>
        <v xml:space="preserve"> </v>
      </c>
      <c r="E312" s="23"/>
      <c r="F312" s="99"/>
      <c r="G312" s="23"/>
      <c r="H312" s="24"/>
      <c r="I312" s="25"/>
      <c r="J312" s="26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115"/>
      <c r="V312" s="102"/>
      <c r="W312" s="102"/>
      <c r="X312" s="102"/>
      <c r="Y312" s="102"/>
      <c r="Z312" s="102"/>
      <c r="AA312" s="102"/>
      <c r="AB312" s="102"/>
      <c r="AC312" s="102"/>
      <c r="AD312" s="102"/>
    </row>
    <row r="313" spans="1:30" ht="23.2" customHeight="1" x14ac:dyDescent="0.2">
      <c r="A313" s="17" t="s">
        <v>320</v>
      </c>
      <c r="B313" s="22"/>
      <c r="C313" s="23"/>
      <c r="D313" s="121" t="str">
        <f t="shared" si="4"/>
        <v xml:space="preserve"> </v>
      </c>
      <c r="E313" s="23"/>
      <c r="F313" s="99"/>
      <c r="G313" s="23"/>
      <c r="H313" s="24"/>
      <c r="I313" s="25"/>
      <c r="J313" s="26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115"/>
      <c r="V313" s="102"/>
      <c r="W313" s="102"/>
      <c r="X313" s="102"/>
      <c r="Y313" s="102"/>
      <c r="Z313" s="102"/>
      <c r="AA313" s="102"/>
      <c r="AB313" s="102"/>
      <c r="AC313" s="102"/>
      <c r="AD313" s="102"/>
    </row>
    <row r="314" spans="1:30" ht="23.2" customHeight="1" x14ac:dyDescent="0.2">
      <c r="A314" s="17" t="s">
        <v>321</v>
      </c>
      <c r="B314" s="22"/>
      <c r="C314" s="23"/>
      <c r="D314" s="121" t="str">
        <f t="shared" si="4"/>
        <v xml:space="preserve"> </v>
      </c>
      <c r="E314" s="23"/>
      <c r="F314" s="99"/>
      <c r="G314" s="23"/>
      <c r="H314" s="24"/>
      <c r="I314" s="25"/>
      <c r="J314" s="26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115"/>
      <c r="V314" s="102"/>
      <c r="W314" s="102"/>
      <c r="X314" s="102"/>
      <c r="Y314" s="102"/>
      <c r="Z314" s="102"/>
      <c r="AA314" s="102"/>
      <c r="AB314" s="102"/>
      <c r="AC314" s="102"/>
      <c r="AD314" s="102"/>
    </row>
    <row r="315" spans="1:30" ht="23.2" customHeight="1" x14ac:dyDescent="0.2">
      <c r="A315" s="17" t="s">
        <v>322</v>
      </c>
      <c r="B315" s="22"/>
      <c r="C315" s="23"/>
      <c r="D315" s="121" t="str">
        <f t="shared" si="4"/>
        <v xml:space="preserve"> </v>
      </c>
      <c r="E315" s="23"/>
      <c r="F315" s="99"/>
      <c r="G315" s="23"/>
      <c r="H315" s="24"/>
      <c r="I315" s="25"/>
      <c r="J315" s="26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115"/>
      <c r="V315" s="102"/>
      <c r="W315" s="102"/>
      <c r="X315" s="102"/>
      <c r="Y315" s="102"/>
      <c r="Z315" s="102"/>
      <c r="AA315" s="102"/>
      <c r="AB315" s="102"/>
      <c r="AC315" s="102"/>
      <c r="AD315" s="102"/>
    </row>
    <row r="316" spans="1:30" ht="23.2" customHeight="1" x14ac:dyDescent="0.2">
      <c r="A316" s="17" t="s">
        <v>323</v>
      </c>
      <c r="B316" s="22"/>
      <c r="C316" s="23"/>
      <c r="D316" s="121" t="str">
        <f t="shared" si="4"/>
        <v xml:space="preserve"> </v>
      </c>
      <c r="E316" s="23"/>
      <c r="F316" s="99"/>
      <c r="G316" s="23"/>
      <c r="H316" s="24"/>
      <c r="I316" s="25"/>
      <c r="J316" s="26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115"/>
      <c r="V316" s="102"/>
      <c r="W316" s="102"/>
      <c r="X316" s="102"/>
      <c r="Y316" s="102"/>
      <c r="Z316" s="102"/>
      <c r="AA316" s="102"/>
      <c r="AB316" s="102"/>
      <c r="AC316" s="102"/>
      <c r="AD316" s="102"/>
    </row>
    <row r="317" spans="1:30" ht="23.2" customHeight="1" x14ac:dyDescent="0.2">
      <c r="A317" s="17" t="s">
        <v>324</v>
      </c>
      <c r="B317" s="22"/>
      <c r="C317" s="23"/>
      <c r="D317" s="121" t="str">
        <f t="shared" si="4"/>
        <v xml:space="preserve"> </v>
      </c>
      <c r="E317" s="23"/>
      <c r="F317" s="99"/>
      <c r="G317" s="23"/>
      <c r="H317" s="24"/>
      <c r="I317" s="25"/>
      <c r="J317" s="26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115"/>
      <c r="V317" s="102"/>
      <c r="W317" s="102"/>
      <c r="X317" s="102"/>
      <c r="Y317" s="102"/>
      <c r="Z317" s="102"/>
      <c r="AA317" s="102"/>
      <c r="AB317" s="102"/>
      <c r="AC317" s="102"/>
      <c r="AD317" s="102"/>
    </row>
    <row r="318" spans="1:30" ht="23.2" customHeight="1" x14ac:dyDescent="0.2">
      <c r="A318" s="17" t="s">
        <v>325</v>
      </c>
      <c r="B318" s="22"/>
      <c r="C318" s="23"/>
      <c r="D318" s="121" t="str">
        <f t="shared" si="4"/>
        <v xml:space="preserve"> </v>
      </c>
      <c r="E318" s="23"/>
      <c r="F318" s="99"/>
      <c r="G318" s="23"/>
      <c r="H318" s="24"/>
      <c r="I318" s="25"/>
      <c r="J318" s="26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115"/>
      <c r="V318" s="102"/>
      <c r="W318" s="102"/>
      <c r="X318" s="102"/>
      <c r="Y318" s="102"/>
      <c r="Z318" s="102"/>
      <c r="AA318" s="102"/>
      <c r="AB318" s="102"/>
      <c r="AC318" s="102"/>
      <c r="AD318" s="102"/>
    </row>
    <row r="319" spans="1:30" ht="23.2" customHeight="1" x14ac:dyDescent="0.2">
      <c r="A319" s="17" t="s">
        <v>326</v>
      </c>
      <c r="B319" s="22"/>
      <c r="C319" s="23"/>
      <c r="D319" s="121" t="str">
        <f t="shared" si="4"/>
        <v xml:space="preserve"> </v>
      </c>
      <c r="E319" s="23"/>
      <c r="F319" s="99"/>
      <c r="G319" s="23"/>
      <c r="H319" s="24"/>
      <c r="I319" s="25"/>
      <c r="J319" s="26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115"/>
      <c r="V319" s="102"/>
      <c r="W319" s="102"/>
      <c r="X319" s="102"/>
      <c r="Y319" s="102"/>
      <c r="Z319" s="102"/>
      <c r="AA319" s="102"/>
      <c r="AB319" s="102"/>
      <c r="AC319" s="102"/>
      <c r="AD319" s="102"/>
    </row>
    <row r="320" spans="1:30" ht="23.2" customHeight="1" x14ac:dyDescent="0.2">
      <c r="A320" s="17" t="s">
        <v>327</v>
      </c>
      <c r="B320" s="22"/>
      <c r="C320" s="23"/>
      <c r="D320" s="121" t="str">
        <f t="shared" si="4"/>
        <v xml:space="preserve"> </v>
      </c>
      <c r="E320" s="23"/>
      <c r="F320" s="99"/>
      <c r="G320" s="23"/>
      <c r="H320" s="24"/>
      <c r="I320" s="25"/>
      <c r="J320" s="26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115"/>
      <c r="V320" s="102"/>
      <c r="W320" s="102"/>
      <c r="X320" s="102"/>
      <c r="Y320" s="102"/>
      <c r="Z320" s="102"/>
      <c r="AA320" s="102"/>
      <c r="AB320" s="102"/>
      <c r="AC320" s="102"/>
      <c r="AD320" s="102"/>
    </row>
    <row r="321" spans="1:30" ht="23.2" customHeight="1" x14ac:dyDescent="0.2">
      <c r="A321" s="17" t="s">
        <v>328</v>
      </c>
      <c r="B321" s="22"/>
      <c r="C321" s="23"/>
      <c r="D321" s="121" t="str">
        <f t="shared" si="4"/>
        <v xml:space="preserve"> </v>
      </c>
      <c r="E321" s="23"/>
      <c r="F321" s="99"/>
      <c r="G321" s="23"/>
      <c r="H321" s="24"/>
      <c r="I321" s="25"/>
      <c r="J321" s="26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115"/>
      <c r="V321" s="102"/>
      <c r="W321" s="102"/>
      <c r="X321" s="102"/>
      <c r="Y321" s="102"/>
      <c r="Z321" s="102"/>
      <c r="AA321" s="102"/>
      <c r="AB321" s="102"/>
      <c r="AC321" s="102"/>
      <c r="AD321" s="102"/>
    </row>
    <row r="322" spans="1:30" ht="23.2" customHeight="1" x14ac:dyDescent="0.2">
      <c r="A322" s="17" t="s">
        <v>329</v>
      </c>
      <c r="B322" s="22"/>
      <c r="C322" s="23"/>
      <c r="D322" s="121" t="str">
        <f t="shared" si="4"/>
        <v xml:space="preserve"> </v>
      </c>
      <c r="E322" s="23"/>
      <c r="F322" s="99"/>
      <c r="G322" s="23"/>
      <c r="H322" s="24"/>
      <c r="I322" s="25"/>
      <c r="J322" s="26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115"/>
      <c r="V322" s="102"/>
      <c r="W322" s="102"/>
      <c r="X322" s="102"/>
      <c r="Y322" s="102"/>
      <c r="Z322" s="102"/>
      <c r="AA322" s="102"/>
      <c r="AB322" s="102"/>
      <c r="AC322" s="102"/>
      <c r="AD322" s="102"/>
    </row>
    <row r="323" spans="1:30" ht="23.2" customHeight="1" x14ac:dyDescent="0.2">
      <c r="A323" s="17" t="s">
        <v>330</v>
      </c>
      <c r="B323" s="22"/>
      <c r="C323" s="23"/>
      <c r="D323" s="121" t="str">
        <f t="shared" si="4"/>
        <v xml:space="preserve"> </v>
      </c>
      <c r="E323" s="23"/>
      <c r="F323" s="99"/>
      <c r="G323" s="23"/>
      <c r="H323" s="24"/>
      <c r="I323" s="25"/>
      <c r="J323" s="26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115"/>
      <c r="V323" s="102"/>
      <c r="W323" s="102"/>
      <c r="X323" s="102"/>
      <c r="Y323" s="102"/>
      <c r="Z323" s="102"/>
      <c r="AA323" s="102"/>
      <c r="AB323" s="102"/>
      <c r="AC323" s="102"/>
      <c r="AD323" s="102"/>
    </row>
    <row r="324" spans="1:30" ht="23.2" customHeight="1" x14ac:dyDescent="0.2">
      <c r="A324" s="17" t="s">
        <v>331</v>
      </c>
      <c r="B324" s="22"/>
      <c r="C324" s="23"/>
      <c r="D324" s="121" t="str">
        <f t="shared" si="4"/>
        <v xml:space="preserve"> </v>
      </c>
      <c r="E324" s="23"/>
      <c r="F324" s="99"/>
      <c r="G324" s="23"/>
      <c r="H324" s="24"/>
      <c r="I324" s="25"/>
      <c r="J324" s="26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115"/>
      <c r="V324" s="102"/>
      <c r="W324" s="102"/>
      <c r="X324" s="102"/>
      <c r="Y324" s="102"/>
      <c r="Z324" s="102"/>
      <c r="AA324" s="102"/>
      <c r="AB324" s="102"/>
      <c r="AC324" s="102"/>
      <c r="AD324" s="102"/>
    </row>
    <row r="325" spans="1:30" ht="23.2" customHeight="1" x14ac:dyDescent="0.2">
      <c r="A325" s="17" t="s">
        <v>332</v>
      </c>
      <c r="B325" s="22"/>
      <c r="C325" s="23"/>
      <c r="D325" s="121" t="str">
        <f t="shared" si="4"/>
        <v xml:space="preserve"> </v>
      </c>
      <c r="E325" s="23"/>
      <c r="F325" s="99"/>
      <c r="G325" s="23"/>
      <c r="H325" s="24"/>
      <c r="I325" s="25"/>
      <c r="J325" s="26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115"/>
      <c r="V325" s="102"/>
      <c r="W325" s="102"/>
      <c r="X325" s="102"/>
      <c r="Y325" s="102"/>
      <c r="Z325" s="102"/>
      <c r="AA325" s="102"/>
      <c r="AB325" s="102"/>
      <c r="AC325" s="102"/>
      <c r="AD325" s="102"/>
    </row>
    <row r="326" spans="1:30" ht="23.2" customHeight="1" x14ac:dyDescent="0.2">
      <c r="A326" s="17" t="s">
        <v>333</v>
      </c>
      <c r="B326" s="22"/>
      <c r="C326" s="23"/>
      <c r="D326" s="121" t="str">
        <f t="shared" si="4"/>
        <v xml:space="preserve"> </v>
      </c>
      <c r="E326" s="23"/>
      <c r="F326" s="99"/>
      <c r="G326" s="23"/>
      <c r="H326" s="24"/>
      <c r="I326" s="25"/>
      <c r="J326" s="26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115"/>
      <c r="V326" s="102"/>
      <c r="W326" s="102"/>
      <c r="X326" s="102"/>
      <c r="Y326" s="102"/>
      <c r="Z326" s="102"/>
      <c r="AA326" s="102"/>
      <c r="AB326" s="102"/>
      <c r="AC326" s="102"/>
      <c r="AD326" s="102"/>
    </row>
    <row r="327" spans="1:30" ht="23.2" customHeight="1" x14ac:dyDescent="0.2">
      <c r="A327" s="17" t="s">
        <v>334</v>
      </c>
      <c r="B327" s="22"/>
      <c r="C327" s="23"/>
      <c r="D327" s="121" t="str">
        <f t="shared" si="4"/>
        <v xml:space="preserve"> </v>
      </c>
      <c r="E327" s="23"/>
      <c r="F327" s="99"/>
      <c r="G327" s="23"/>
      <c r="H327" s="24"/>
      <c r="I327" s="25"/>
      <c r="J327" s="26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115"/>
      <c r="V327" s="102"/>
      <c r="W327" s="102"/>
      <c r="X327" s="102"/>
      <c r="Y327" s="102"/>
      <c r="Z327" s="102"/>
      <c r="AA327" s="102"/>
      <c r="AB327" s="102"/>
      <c r="AC327" s="102"/>
      <c r="AD327" s="102"/>
    </row>
    <row r="328" spans="1:30" ht="23.2" customHeight="1" x14ac:dyDescent="0.2">
      <c r="A328" s="17" t="s">
        <v>335</v>
      </c>
      <c r="B328" s="22"/>
      <c r="C328" s="23"/>
      <c r="D328" s="121" t="str">
        <f t="shared" ref="D328:D391" si="5">C328&amp;" "&amp;B328</f>
        <v xml:space="preserve"> </v>
      </c>
      <c r="E328" s="23"/>
      <c r="F328" s="99"/>
      <c r="G328" s="23"/>
      <c r="H328" s="24"/>
      <c r="I328" s="25"/>
      <c r="J328" s="26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115"/>
      <c r="V328" s="102"/>
      <c r="W328" s="102"/>
      <c r="X328" s="102"/>
      <c r="Y328" s="102"/>
      <c r="Z328" s="102"/>
      <c r="AA328" s="102"/>
      <c r="AB328" s="102"/>
      <c r="AC328" s="102"/>
      <c r="AD328" s="102"/>
    </row>
    <row r="329" spans="1:30" ht="23.2" customHeight="1" x14ac:dyDescent="0.2">
      <c r="A329" s="17" t="s">
        <v>336</v>
      </c>
      <c r="B329" s="22"/>
      <c r="C329" s="23"/>
      <c r="D329" s="121" t="str">
        <f t="shared" si="5"/>
        <v xml:space="preserve"> </v>
      </c>
      <c r="E329" s="23"/>
      <c r="F329" s="99"/>
      <c r="G329" s="23"/>
      <c r="H329" s="24"/>
      <c r="I329" s="25"/>
      <c r="J329" s="26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115"/>
      <c r="V329" s="102"/>
      <c r="W329" s="102"/>
      <c r="X329" s="102"/>
      <c r="Y329" s="102"/>
      <c r="Z329" s="102"/>
      <c r="AA329" s="102"/>
      <c r="AB329" s="102"/>
      <c r="AC329" s="102"/>
      <c r="AD329" s="102"/>
    </row>
    <row r="330" spans="1:30" ht="23.2" customHeight="1" x14ac:dyDescent="0.2">
      <c r="A330" s="17" t="s">
        <v>337</v>
      </c>
      <c r="B330" s="22"/>
      <c r="C330" s="23"/>
      <c r="D330" s="121" t="str">
        <f t="shared" si="5"/>
        <v xml:space="preserve"> </v>
      </c>
      <c r="E330" s="23"/>
      <c r="F330" s="99"/>
      <c r="G330" s="23"/>
      <c r="H330" s="24"/>
      <c r="I330" s="25"/>
      <c r="J330" s="26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115"/>
      <c r="V330" s="102"/>
      <c r="W330" s="102"/>
      <c r="X330" s="102"/>
      <c r="Y330" s="102"/>
      <c r="Z330" s="102"/>
      <c r="AA330" s="102"/>
      <c r="AB330" s="102"/>
      <c r="AC330" s="102"/>
      <c r="AD330" s="102"/>
    </row>
    <row r="331" spans="1:30" ht="23.2" customHeight="1" x14ac:dyDescent="0.2">
      <c r="A331" s="17" t="s">
        <v>338</v>
      </c>
      <c r="B331" s="22"/>
      <c r="C331" s="23"/>
      <c r="D331" s="121" t="str">
        <f t="shared" si="5"/>
        <v xml:space="preserve"> </v>
      </c>
      <c r="E331" s="23"/>
      <c r="F331" s="99"/>
      <c r="G331" s="23"/>
      <c r="H331" s="24"/>
      <c r="I331" s="25"/>
      <c r="J331" s="26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115"/>
      <c r="V331" s="102"/>
      <c r="W331" s="102"/>
      <c r="X331" s="102"/>
      <c r="Y331" s="102"/>
      <c r="Z331" s="102"/>
      <c r="AA331" s="102"/>
      <c r="AB331" s="102"/>
      <c r="AC331" s="102"/>
      <c r="AD331" s="102"/>
    </row>
    <row r="332" spans="1:30" ht="23.2" customHeight="1" x14ac:dyDescent="0.2">
      <c r="A332" s="17" t="s">
        <v>339</v>
      </c>
      <c r="B332" s="22"/>
      <c r="C332" s="23"/>
      <c r="D332" s="121" t="str">
        <f t="shared" si="5"/>
        <v xml:space="preserve"> </v>
      </c>
      <c r="E332" s="23"/>
      <c r="F332" s="99"/>
      <c r="G332" s="23"/>
      <c r="H332" s="24"/>
      <c r="I332" s="25"/>
      <c r="J332" s="26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115"/>
      <c r="V332" s="102"/>
      <c r="W332" s="102"/>
      <c r="X332" s="102"/>
      <c r="Y332" s="102"/>
      <c r="Z332" s="102"/>
      <c r="AA332" s="102"/>
      <c r="AB332" s="102"/>
      <c r="AC332" s="102"/>
      <c r="AD332" s="102"/>
    </row>
    <row r="333" spans="1:30" ht="23.2" customHeight="1" x14ac:dyDescent="0.2">
      <c r="A333" s="17" t="s">
        <v>340</v>
      </c>
      <c r="B333" s="22"/>
      <c r="C333" s="23"/>
      <c r="D333" s="121" t="str">
        <f t="shared" si="5"/>
        <v xml:space="preserve"> </v>
      </c>
      <c r="E333" s="23"/>
      <c r="F333" s="99"/>
      <c r="G333" s="23"/>
      <c r="H333" s="24"/>
      <c r="I333" s="25"/>
      <c r="J333" s="26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115"/>
      <c r="V333" s="102"/>
      <c r="W333" s="102"/>
      <c r="X333" s="102"/>
      <c r="Y333" s="102"/>
      <c r="Z333" s="102"/>
      <c r="AA333" s="102"/>
      <c r="AB333" s="102"/>
      <c r="AC333" s="102"/>
      <c r="AD333" s="102"/>
    </row>
    <row r="334" spans="1:30" ht="23.2" customHeight="1" x14ac:dyDescent="0.2">
      <c r="A334" s="17" t="s">
        <v>341</v>
      </c>
      <c r="B334" s="22"/>
      <c r="C334" s="23"/>
      <c r="D334" s="121" t="str">
        <f t="shared" si="5"/>
        <v xml:space="preserve"> </v>
      </c>
      <c r="E334" s="23"/>
      <c r="F334" s="99"/>
      <c r="G334" s="23"/>
      <c r="H334" s="24"/>
      <c r="I334" s="25"/>
      <c r="J334" s="26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115"/>
      <c r="V334" s="102"/>
      <c r="W334" s="102"/>
      <c r="X334" s="102"/>
      <c r="Y334" s="102"/>
      <c r="Z334" s="102"/>
      <c r="AA334" s="102"/>
      <c r="AB334" s="102"/>
      <c r="AC334" s="102"/>
      <c r="AD334" s="102"/>
    </row>
    <row r="335" spans="1:30" ht="23.2" customHeight="1" x14ac:dyDescent="0.2">
      <c r="A335" s="17" t="s">
        <v>342</v>
      </c>
      <c r="B335" s="22"/>
      <c r="C335" s="23"/>
      <c r="D335" s="121" t="str">
        <f t="shared" si="5"/>
        <v xml:space="preserve"> </v>
      </c>
      <c r="E335" s="23"/>
      <c r="F335" s="99"/>
      <c r="G335" s="23"/>
      <c r="H335" s="24"/>
      <c r="I335" s="25"/>
      <c r="J335" s="26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115"/>
      <c r="V335" s="102"/>
      <c r="W335" s="102"/>
      <c r="X335" s="102"/>
      <c r="Y335" s="102"/>
      <c r="Z335" s="102"/>
      <c r="AA335" s="102"/>
      <c r="AB335" s="102"/>
      <c r="AC335" s="102"/>
      <c r="AD335" s="102"/>
    </row>
    <row r="336" spans="1:30" ht="23.2" customHeight="1" x14ac:dyDescent="0.2">
      <c r="A336" s="17" t="s">
        <v>343</v>
      </c>
      <c r="B336" s="22"/>
      <c r="C336" s="23"/>
      <c r="D336" s="121" t="str">
        <f t="shared" si="5"/>
        <v xml:space="preserve"> </v>
      </c>
      <c r="E336" s="23"/>
      <c r="F336" s="99"/>
      <c r="G336" s="23"/>
      <c r="H336" s="24"/>
      <c r="I336" s="25"/>
      <c r="J336" s="26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115"/>
      <c r="V336" s="102"/>
      <c r="W336" s="102"/>
      <c r="X336" s="102"/>
      <c r="Y336" s="102"/>
      <c r="Z336" s="102"/>
      <c r="AA336" s="102"/>
      <c r="AB336" s="102"/>
      <c r="AC336" s="102"/>
      <c r="AD336" s="102"/>
    </row>
    <row r="337" spans="1:30" ht="23.2" customHeight="1" x14ac:dyDescent="0.2">
      <c r="A337" s="17" t="s">
        <v>344</v>
      </c>
      <c r="B337" s="22"/>
      <c r="C337" s="23"/>
      <c r="D337" s="121" t="str">
        <f t="shared" si="5"/>
        <v xml:space="preserve"> </v>
      </c>
      <c r="E337" s="23"/>
      <c r="F337" s="99"/>
      <c r="G337" s="23"/>
      <c r="H337" s="24"/>
      <c r="I337" s="25"/>
      <c r="J337" s="26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115"/>
      <c r="V337" s="102"/>
      <c r="W337" s="102"/>
      <c r="X337" s="102"/>
      <c r="Y337" s="102"/>
      <c r="Z337" s="102"/>
      <c r="AA337" s="102"/>
      <c r="AB337" s="102"/>
      <c r="AC337" s="102"/>
      <c r="AD337" s="102"/>
    </row>
    <row r="338" spans="1:30" ht="23.2" customHeight="1" x14ac:dyDescent="0.2">
      <c r="A338" s="17" t="s">
        <v>345</v>
      </c>
      <c r="B338" s="22"/>
      <c r="C338" s="23"/>
      <c r="D338" s="121" t="str">
        <f t="shared" si="5"/>
        <v xml:space="preserve"> </v>
      </c>
      <c r="E338" s="23"/>
      <c r="F338" s="99"/>
      <c r="G338" s="23"/>
      <c r="H338" s="24"/>
      <c r="I338" s="25"/>
      <c r="J338" s="26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115"/>
      <c r="V338" s="102"/>
      <c r="W338" s="102"/>
      <c r="X338" s="102"/>
      <c r="Y338" s="102"/>
      <c r="Z338" s="102"/>
      <c r="AA338" s="102"/>
      <c r="AB338" s="102"/>
      <c r="AC338" s="102"/>
      <c r="AD338" s="102"/>
    </row>
    <row r="339" spans="1:30" ht="23.2" customHeight="1" x14ac:dyDescent="0.2">
      <c r="A339" s="17" t="s">
        <v>346</v>
      </c>
      <c r="B339" s="22"/>
      <c r="C339" s="23"/>
      <c r="D339" s="121" t="str">
        <f t="shared" si="5"/>
        <v xml:space="preserve"> </v>
      </c>
      <c r="E339" s="23"/>
      <c r="F339" s="99"/>
      <c r="G339" s="23"/>
      <c r="H339" s="24"/>
      <c r="I339" s="25"/>
      <c r="J339" s="26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115"/>
      <c r="V339" s="102"/>
      <c r="W339" s="102"/>
      <c r="X339" s="102"/>
      <c r="Y339" s="102"/>
      <c r="Z339" s="102"/>
      <c r="AA339" s="102"/>
      <c r="AB339" s="102"/>
      <c r="AC339" s="102"/>
      <c r="AD339" s="102"/>
    </row>
    <row r="340" spans="1:30" ht="23.2" customHeight="1" x14ac:dyDescent="0.2">
      <c r="A340" s="17" t="s">
        <v>347</v>
      </c>
      <c r="B340" s="22"/>
      <c r="C340" s="23"/>
      <c r="D340" s="121" t="str">
        <f t="shared" si="5"/>
        <v xml:space="preserve"> </v>
      </c>
      <c r="E340" s="23"/>
      <c r="F340" s="99"/>
      <c r="G340" s="23"/>
      <c r="H340" s="24"/>
      <c r="I340" s="25"/>
      <c r="J340" s="26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115"/>
      <c r="V340" s="102"/>
      <c r="W340" s="102"/>
      <c r="X340" s="102"/>
      <c r="Y340" s="102"/>
      <c r="Z340" s="102"/>
      <c r="AA340" s="102"/>
      <c r="AB340" s="102"/>
      <c r="AC340" s="102"/>
      <c r="AD340" s="102"/>
    </row>
    <row r="341" spans="1:30" ht="23.2" customHeight="1" x14ac:dyDescent="0.2">
      <c r="A341" s="17" t="s">
        <v>348</v>
      </c>
      <c r="B341" s="22"/>
      <c r="C341" s="23"/>
      <c r="D341" s="121" t="str">
        <f t="shared" si="5"/>
        <v xml:space="preserve"> </v>
      </c>
      <c r="E341" s="23"/>
      <c r="F341" s="99"/>
      <c r="G341" s="23"/>
      <c r="H341" s="24"/>
      <c r="I341" s="25"/>
      <c r="J341" s="26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115"/>
      <c r="V341" s="102"/>
      <c r="W341" s="102"/>
      <c r="X341" s="102"/>
      <c r="Y341" s="102"/>
      <c r="Z341" s="102"/>
      <c r="AA341" s="102"/>
      <c r="AB341" s="102"/>
      <c r="AC341" s="102"/>
      <c r="AD341" s="102"/>
    </row>
    <row r="342" spans="1:30" ht="23.2" customHeight="1" x14ac:dyDescent="0.2">
      <c r="A342" s="17" t="s">
        <v>349</v>
      </c>
      <c r="B342" s="22"/>
      <c r="C342" s="23"/>
      <c r="D342" s="121" t="str">
        <f t="shared" si="5"/>
        <v xml:space="preserve"> </v>
      </c>
      <c r="E342" s="23"/>
      <c r="F342" s="99"/>
      <c r="G342" s="23"/>
      <c r="H342" s="24"/>
      <c r="I342" s="25"/>
      <c r="J342" s="26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115"/>
      <c r="V342" s="102"/>
      <c r="W342" s="102"/>
      <c r="X342" s="102"/>
      <c r="Y342" s="102"/>
      <c r="Z342" s="102"/>
      <c r="AA342" s="102"/>
      <c r="AB342" s="102"/>
      <c r="AC342" s="102"/>
      <c r="AD342" s="102"/>
    </row>
    <row r="343" spans="1:30" ht="23.2" customHeight="1" x14ac:dyDescent="0.2">
      <c r="A343" s="17" t="s">
        <v>350</v>
      </c>
      <c r="B343" s="22"/>
      <c r="C343" s="23"/>
      <c r="D343" s="121" t="str">
        <f t="shared" si="5"/>
        <v xml:space="preserve"> </v>
      </c>
      <c r="E343" s="23"/>
      <c r="F343" s="99"/>
      <c r="G343" s="23"/>
      <c r="H343" s="24"/>
      <c r="I343" s="25"/>
      <c r="J343" s="26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115"/>
      <c r="V343" s="102"/>
      <c r="W343" s="102"/>
      <c r="X343" s="102"/>
      <c r="Y343" s="102"/>
      <c r="Z343" s="102"/>
      <c r="AA343" s="102"/>
      <c r="AB343" s="102"/>
      <c r="AC343" s="102"/>
      <c r="AD343" s="102"/>
    </row>
    <row r="344" spans="1:30" ht="23.2" customHeight="1" x14ac:dyDescent="0.2">
      <c r="A344" s="17" t="s">
        <v>351</v>
      </c>
      <c r="B344" s="22"/>
      <c r="C344" s="23"/>
      <c r="D344" s="121" t="str">
        <f t="shared" si="5"/>
        <v xml:space="preserve"> </v>
      </c>
      <c r="E344" s="23"/>
      <c r="F344" s="99"/>
      <c r="G344" s="23"/>
      <c r="H344" s="24"/>
      <c r="I344" s="25"/>
      <c r="J344" s="26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115"/>
      <c r="V344" s="102"/>
      <c r="W344" s="102"/>
      <c r="X344" s="102"/>
      <c r="Y344" s="102"/>
      <c r="Z344" s="102"/>
      <c r="AA344" s="102"/>
      <c r="AB344" s="102"/>
      <c r="AC344" s="102"/>
      <c r="AD344" s="102"/>
    </row>
    <row r="345" spans="1:30" ht="23.2" customHeight="1" x14ac:dyDescent="0.2">
      <c r="A345" s="17" t="s">
        <v>352</v>
      </c>
      <c r="B345" s="22"/>
      <c r="C345" s="23"/>
      <c r="D345" s="121" t="str">
        <f t="shared" si="5"/>
        <v xml:space="preserve"> </v>
      </c>
      <c r="E345" s="23"/>
      <c r="F345" s="99"/>
      <c r="G345" s="23"/>
      <c r="H345" s="24"/>
      <c r="I345" s="25"/>
      <c r="J345" s="26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115"/>
      <c r="V345" s="102"/>
      <c r="W345" s="102"/>
      <c r="X345" s="102"/>
      <c r="Y345" s="102"/>
      <c r="Z345" s="102"/>
      <c r="AA345" s="102"/>
      <c r="AB345" s="102"/>
      <c r="AC345" s="102"/>
      <c r="AD345" s="102"/>
    </row>
    <row r="346" spans="1:30" ht="23.2" customHeight="1" x14ac:dyDescent="0.2">
      <c r="A346" s="17" t="s">
        <v>353</v>
      </c>
      <c r="B346" s="22"/>
      <c r="C346" s="23"/>
      <c r="D346" s="121" t="str">
        <f t="shared" si="5"/>
        <v xml:space="preserve"> </v>
      </c>
      <c r="E346" s="23"/>
      <c r="F346" s="99"/>
      <c r="G346" s="23"/>
      <c r="H346" s="24"/>
      <c r="I346" s="25"/>
      <c r="J346" s="26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115"/>
      <c r="V346" s="102"/>
      <c r="W346" s="102"/>
      <c r="X346" s="102"/>
      <c r="Y346" s="102"/>
      <c r="Z346" s="102"/>
      <c r="AA346" s="102"/>
      <c r="AB346" s="102"/>
      <c r="AC346" s="102"/>
      <c r="AD346" s="102"/>
    </row>
    <row r="347" spans="1:30" ht="23.2" customHeight="1" x14ac:dyDescent="0.2">
      <c r="A347" s="17" t="s">
        <v>354</v>
      </c>
      <c r="B347" s="22"/>
      <c r="C347" s="23"/>
      <c r="D347" s="121" t="str">
        <f t="shared" si="5"/>
        <v xml:space="preserve"> </v>
      </c>
      <c r="E347" s="23"/>
      <c r="F347" s="99"/>
      <c r="G347" s="23"/>
      <c r="H347" s="24"/>
      <c r="I347" s="25"/>
      <c r="J347" s="26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115"/>
      <c r="V347" s="102"/>
      <c r="W347" s="102"/>
      <c r="X347" s="102"/>
      <c r="Y347" s="102"/>
      <c r="Z347" s="102"/>
      <c r="AA347" s="102"/>
      <c r="AB347" s="102"/>
      <c r="AC347" s="102"/>
      <c r="AD347" s="102"/>
    </row>
    <row r="348" spans="1:30" ht="23.2" customHeight="1" x14ac:dyDescent="0.2">
      <c r="A348" s="17" t="s">
        <v>355</v>
      </c>
      <c r="B348" s="22"/>
      <c r="C348" s="23"/>
      <c r="D348" s="121" t="str">
        <f t="shared" si="5"/>
        <v xml:space="preserve"> </v>
      </c>
      <c r="E348" s="23"/>
      <c r="F348" s="99"/>
      <c r="G348" s="23"/>
      <c r="H348" s="24"/>
      <c r="I348" s="25"/>
      <c r="J348" s="26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115"/>
      <c r="V348" s="102"/>
      <c r="W348" s="102"/>
      <c r="X348" s="102"/>
      <c r="Y348" s="102"/>
      <c r="Z348" s="102"/>
      <c r="AA348" s="102"/>
      <c r="AB348" s="102"/>
      <c r="AC348" s="102"/>
      <c r="AD348" s="102"/>
    </row>
    <row r="349" spans="1:30" ht="23.2" customHeight="1" x14ac:dyDescent="0.2">
      <c r="A349" s="17" t="s">
        <v>356</v>
      </c>
      <c r="B349" s="22"/>
      <c r="C349" s="23"/>
      <c r="D349" s="121" t="str">
        <f t="shared" si="5"/>
        <v xml:space="preserve"> </v>
      </c>
      <c r="E349" s="23"/>
      <c r="F349" s="99"/>
      <c r="G349" s="23"/>
      <c r="H349" s="24"/>
      <c r="I349" s="25"/>
      <c r="J349" s="26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115"/>
      <c r="V349" s="102"/>
      <c r="W349" s="102"/>
      <c r="X349" s="102"/>
      <c r="Y349" s="102"/>
      <c r="Z349" s="102"/>
      <c r="AA349" s="102"/>
      <c r="AB349" s="102"/>
      <c r="AC349" s="102"/>
      <c r="AD349" s="102"/>
    </row>
    <row r="350" spans="1:30" ht="23.2" customHeight="1" x14ac:dyDescent="0.2">
      <c r="A350" s="17" t="s">
        <v>357</v>
      </c>
      <c r="B350" s="22"/>
      <c r="C350" s="23"/>
      <c r="D350" s="121" t="str">
        <f t="shared" si="5"/>
        <v xml:space="preserve"> </v>
      </c>
      <c r="E350" s="23"/>
      <c r="F350" s="99"/>
      <c r="G350" s="23"/>
      <c r="H350" s="24"/>
      <c r="I350" s="25"/>
      <c r="J350" s="26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115"/>
      <c r="V350" s="102"/>
      <c r="W350" s="102"/>
      <c r="X350" s="102"/>
      <c r="Y350" s="102"/>
      <c r="Z350" s="102"/>
      <c r="AA350" s="102"/>
      <c r="AB350" s="102"/>
      <c r="AC350" s="102"/>
      <c r="AD350" s="102"/>
    </row>
    <row r="351" spans="1:30" ht="23.2" customHeight="1" x14ac:dyDescent="0.2">
      <c r="A351" s="17" t="s">
        <v>358</v>
      </c>
      <c r="B351" s="22"/>
      <c r="C351" s="23"/>
      <c r="D351" s="121" t="str">
        <f t="shared" si="5"/>
        <v xml:space="preserve"> </v>
      </c>
      <c r="E351" s="23"/>
      <c r="F351" s="99"/>
      <c r="G351" s="23"/>
      <c r="H351" s="24"/>
      <c r="I351" s="25"/>
      <c r="J351" s="26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115"/>
      <c r="V351" s="102"/>
      <c r="W351" s="102"/>
      <c r="X351" s="102"/>
      <c r="Y351" s="102"/>
      <c r="Z351" s="102"/>
      <c r="AA351" s="102"/>
      <c r="AB351" s="102"/>
      <c r="AC351" s="102"/>
      <c r="AD351" s="102"/>
    </row>
    <row r="352" spans="1:30" ht="23.2" customHeight="1" x14ac:dyDescent="0.2">
      <c r="A352" s="17" t="s">
        <v>359</v>
      </c>
      <c r="B352" s="22"/>
      <c r="C352" s="23"/>
      <c r="D352" s="121" t="str">
        <f t="shared" si="5"/>
        <v xml:space="preserve"> </v>
      </c>
      <c r="E352" s="23"/>
      <c r="F352" s="99"/>
      <c r="G352" s="23"/>
      <c r="H352" s="24"/>
      <c r="I352" s="25"/>
      <c r="J352" s="26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115"/>
      <c r="V352" s="102"/>
      <c r="W352" s="102"/>
      <c r="X352" s="102"/>
      <c r="Y352" s="102"/>
      <c r="Z352" s="102"/>
      <c r="AA352" s="102"/>
      <c r="AB352" s="102"/>
      <c r="AC352" s="102"/>
      <c r="AD352" s="102"/>
    </row>
    <row r="353" spans="1:30" ht="23.2" customHeight="1" x14ac:dyDescent="0.2">
      <c r="A353" s="17" t="s">
        <v>360</v>
      </c>
      <c r="B353" s="22"/>
      <c r="C353" s="23"/>
      <c r="D353" s="121" t="str">
        <f t="shared" si="5"/>
        <v xml:space="preserve"> </v>
      </c>
      <c r="E353" s="23"/>
      <c r="F353" s="99"/>
      <c r="G353" s="23"/>
      <c r="H353" s="24"/>
      <c r="I353" s="25"/>
      <c r="J353" s="26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115"/>
      <c r="V353" s="102"/>
      <c r="W353" s="102"/>
      <c r="X353" s="102"/>
      <c r="Y353" s="102"/>
      <c r="Z353" s="102"/>
      <c r="AA353" s="102"/>
      <c r="AB353" s="102"/>
      <c r="AC353" s="102"/>
      <c r="AD353" s="102"/>
    </row>
    <row r="354" spans="1:30" ht="23.2" customHeight="1" x14ac:dyDescent="0.2">
      <c r="A354" s="17" t="s">
        <v>361</v>
      </c>
      <c r="B354" s="22"/>
      <c r="C354" s="23"/>
      <c r="D354" s="121" t="str">
        <f t="shared" si="5"/>
        <v xml:space="preserve"> </v>
      </c>
      <c r="E354" s="23"/>
      <c r="F354" s="99"/>
      <c r="G354" s="23"/>
      <c r="H354" s="24"/>
      <c r="I354" s="25"/>
      <c r="J354" s="26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115"/>
      <c r="V354" s="102"/>
      <c r="W354" s="102"/>
      <c r="X354" s="102"/>
      <c r="Y354" s="102"/>
      <c r="Z354" s="102"/>
      <c r="AA354" s="102"/>
      <c r="AB354" s="102"/>
      <c r="AC354" s="102"/>
      <c r="AD354" s="102"/>
    </row>
    <row r="355" spans="1:30" ht="23.2" customHeight="1" x14ac:dyDescent="0.2">
      <c r="A355" s="17" t="s">
        <v>362</v>
      </c>
      <c r="B355" s="22"/>
      <c r="C355" s="23"/>
      <c r="D355" s="121" t="str">
        <f t="shared" si="5"/>
        <v xml:space="preserve"> </v>
      </c>
      <c r="E355" s="23"/>
      <c r="F355" s="99"/>
      <c r="G355" s="23"/>
      <c r="H355" s="24"/>
      <c r="I355" s="25"/>
      <c r="J355" s="26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115"/>
      <c r="V355" s="102"/>
      <c r="W355" s="102"/>
      <c r="X355" s="102"/>
      <c r="Y355" s="102"/>
      <c r="Z355" s="102"/>
      <c r="AA355" s="102"/>
      <c r="AB355" s="102"/>
      <c r="AC355" s="102"/>
      <c r="AD355" s="102"/>
    </row>
    <row r="356" spans="1:30" ht="23.2" customHeight="1" x14ac:dyDescent="0.2">
      <c r="A356" s="17" t="s">
        <v>363</v>
      </c>
      <c r="B356" s="22"/>
      <c r="C356" s="23"/>
      <c r="D356" s="121" t="str">
        <f t="shared" si="5"/>
        <v xml:space="preserve"> </v>
      </c>
      <c r="E356" s="23"/>
      <c r="F356" s="99"/>
      <c r="G356" s="23"/>
      <c r="H356" s="24"/>
      <c r="I356" s="25"/>
      <c r="J356" s="26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115"/>
      <c r="V356" s="102"/>
      <c r="W356" s="102"/>
      <c r="X356" s="102"/>
      <c r="Y356" s="102"/>
      <c r="Z356" s="102"/>
      <c r="AA356" s="102"/>
      <c r="AB356" s="102"/>
      <c r="AC356" s="102"/>
      <c r="AD356" s="102"/>
    </row>
    <row r="357" spans="1:30" ht="23.2" customHeight="1" x14ac:dyDescent="0.2">
      <c r="A357" s="17" t="s">
        <v>364</v>
      </c>
      <c r="B357" s="22"/>
      <c r="C357" s="23"/>
      <c r="D357" s="121" t="str">
        <f t="shared" si="5"/>
        <v xml:space="preserve"> </v>
      </c>
      <c r="E357" s="23"/>
      <c r="F357" s="99"/>
      <c r="G357" s="23"/>
      <c r="H357" s="24"/>
      <c r="I357" s="25"/>
      <c r="J357" s="26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115"/>
      <c r="V357" s="102"/>
      <c r="W357" s="102"/>
      <c r="X357" s="102"/>
      <c r="Y357" s="102"/>
      <c r="Z357" s="102"/>
      <c r="AA357" s="102"/>
      <c r="AB357" s="102"/>
      <c r="AC357" s="102"/>
      <c r="AD357" s="102"/>
    </row>
    <row r="358" spans="1:30" ht="23.2" customHeight="1" x14ac:dyDescent="0.2">
      <c r="A358" s="17" t="s">
        <v>365</v>
      </c>
      <c r="B358" s="22"/>
      <c r="C358" s="23"/>
      <c r="D358" s="121" t="str">
        <f t="shared" si="5"/>
        <v xml:space="preserve"> </v>
      </c>
      <c r="E358" s="23"/>
      <c r="F358" s="99"/>
      <c r="G358" s="23"/>
      <c r="H358" s="24"/>
      <c r="I358" s="25"/>
      <c r="J358" s="26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115"/>
      <c r="V358" s="102"/>
      <c r="W358" s="102"/>
      <c r="X358" s="102"/>
      <c r="Y358" s="102"/>
      <c r="Z358" s="102"/>
      <c r="AA358" s="102"/>
      <c r="AB358" s="102"/>
      <c r="AC358" s="102"/>
      <c r="AD358" s="102"/>
    </row>
    <row r="359" spans="1:30" ht="23.2" customHeight="1" x14ac:dyDescent="0.2">
      <c r="A359" s="17" t="s">
        <v>366</v>
      </c>
      <c r="B359" s="22"/>
      <c r="C359" s="23"/>
      <c r="D359" s="121" t="str">
        <f t="shared" si="5"/>
        <v xml:space="preserve"> </v>
      </c>
      <c r="E359" s="23"/>
      <c r="F359" s="99"/>
      <c r="G359" s="23"/>
      <c r="H359" s="24"/>
      <c r="I359" s="25"/>
      <c r="J359" s="26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115"/>
      <c r="V359" s="102"/>
      <c r="W359" s="102"/>
      <c r="X359" s="102"/>
      <c r="Y359" s="102"/>
      <c r="Z359" s="102"/>
      <c r="AA359" s="102"/>
      <c r="AB359" s="102"/>
      <c r="AC359" s="102"/>
      <c r="AD359" s="102"/>
    </row>
    <row r="360" spans="1:30" ht="23.2" customHeight="1" x14ac:dyDescent="0.2">
      <c r="A360" s="17" t="s">
        <v>367</v>
      </c>
      <c r="B360" s="22"/>
      <c r="C360" s="23"/>
      <c r="D360" s="121" t="str">
        <f t="shared" si="5"/>
        <v xml:space="preserve"> </v>
      </c>
      <c r="E360" s="23"/>
      <c r="F360" s="99"/>
      <c r="G360" s="23"/>
      <c r="H360" s="24"/>
      <c r="I360" s="25"/>
      <c r="J360" s="26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115"/>
      <c r="V360" s="102"/>
      <c r="W360" s="102"/>
      <c r="X360" s="102"/>
      <c r="Y360" s="102"/>
      <c r="Z360" s="102"/>
      <c r="AA360" s="102"/>
      <c r="AB360" s="102"/>
      <c r="AC360" s="102"/>
      <c r="AD360" s="102"/>
    </row>
    <row r="361" spans="1:30" ht="23.2" customHeight="1" x14ac:dyDescent="0.2">
      <c r="A361" s="17" t="s">
        <v>368</v>
      </c>
      <c r="B361" s="22"/>
      <c r="C361" s="23"/>
      <c r="D361" s="121" t="str">
        <f t="shared" si="5"/>
        <v xml:space="preserve"> </v>
      </c>
      <c r="E361" s="23"/>
      <c r="F361" s="99"/>
      <c r="G361" s="23"/>
      <c r="H361" s="24"/>
      <c r="I361" s="25"/>
      <c r="J361" s="26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115"/>
      <c r="V361" s="102"/>
      <c r="W361" s="102"/>
      <c r="X361" s="102"/>
      <c r="Y361" s="102"/>
      <c r="Z361" s="102"/>
      <c r="AA361" s="102"/>
      <c r="AB361" s="102"/>
      <c r="AC361" s="102"/>
      <c r="AD361" s="102"/>
    </row>
    <row r="362" spans="1:30" ht="23.2" customHeight="1" x14ac:dyDescent="0.2">
      <c r="A362" s="17" t="s">
        <v>369</v>
      </c>
      <c r="B362" s="22"/>
      <c r="C362" s="23"/>
      <c r="D362" s="121" t="str">
        <f t="shared" si="5"/>
        <v xml:space="preserve"> </v>
      </c>
      <c r="E362" s="23"/>
      <c r="F362" s="99"/>
      <c r="G362" s="23"/>
      <c r="H362" s="24"/>
      <c r="I362" s="25"/>
      <c r="J362" s="26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115"/>
      <c r="V362" s="102"/>
      <c r="W362" s="102"/>
      <c r="X362" s="102"/>
      <c r="Y362" s="102"/>
      <c r="Z362" s="102"/>
      <c r="AA362" s="102"/>
      <c r="AB362" s="102"/>
      <c r="AC362" s="102"/>
      <c r="AD362" s="102"/>
    </row>
    <row r="363" spans="1:30" ht="23.2" customHeight="1" x14ac:dyDescent="0.2">
      <c r="A363" s="17" t="s">
        <v>370</v>
      </c>
      <c r="B363" s="22"/>
      <c r="C363" s="23"/>
      <c r="D363" s="121" t="str">
        <f t="shared" si="5"/>
        <v xml:space="preserve"> </v>
      </c>
      <c r="E363" s="23"/>
      <c r="F363" s="99"/>
      <c r="G363" s="23"/>
      <c r="H363" s="24"/>
      <c r="I363" s="25"/>
      <c r="J363" s="26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115"/>
      <c r="V363" s="102"/>
      <c r="W363" s="102"/>
      <c r="X363" s="102"/>
      <c r="Y363" s="102"/>
      <c r="Z363" s="102"/>
      <c r="AA363" s="102"/>
      <c r="AB363" s="102"/>
      <c r="AC363" s="102"/>
      <c r="AD363" s="102"/>
    </row>
    <row r="364" spans="1:30" ht="23.2" customHeight="1" x14ac:dyDescent="0.2">
      <c r="A364" s="17" t="s">
        <v>371</v>
      </c>
      <c r="B364" s="22"/>
      <c r="C364" s="23"/>
      <c r="D364" s="121" t="str">
        <f t="shared" si="5"/>
        <v xml:space="preserve"> </v>
      </c>
      <c r="E364" s="23"/>
      <c r="F364" s="99"/>
      <c r="G364" s="23"/>
      <c r="H364" s="24"/>
      <c r="I364" s="25"/>
      <c r="J364" s="26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115"/>
      <c r="V364" s="102"/>
      <c r="W364" s="102"/>
      <c r="X364" s="102"/>
      <c r="Y364" s="102"/>
      <c r="Z364" s="102"/>
      <c r="AA364" s="102"/>
      <c r="AB364" s="102"/>
      <c r="AC364" s="102"/>
      <c r="AD364" s="102"/>
    </row>
    <row r="365" spans="1:30" ht="23.2" customHeight="1" x14ac:dyDescent="0.2">
      <c r="A365" s="17" t="s">
        <v>372</v>
      </c>
      <c r="B365" s="22"/>
      <c r="C365" s="23"/>
      <c r="D365" s="121" t="str">
        <f t="shared" si="5"/>
        <v xml:space="preserve"> </v>
      </c>
      <c r="E365" s="23"/>
      <c r="F365" s="99"/>
      <c r="G365" s="23"/>
      <c r="H365" s="24"/>
      <c r="I365" s="25"/>
      <c r="J365" s="26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115"/>
      <c r="V365" s="102"/>
      <c r="W365" s="102"/>
      <c r="X365" s="102"/>
      <c r="Y365" s="102"/>
      <c r="Z365" s="102"/>
      <c r="AA365" s="102"/>
      <c r="AB365" s="102"/>
      <c r="AC365" s="102"/>
      <c r="AD365" s="102"/>
    </row>
    <row r="366" spans="1:30" ht="23.2" customHeight="1" x14ac:dyDescent="0.2">
      <c r="A366" s="17" t="s">
        <v>373</v>
      </c>
      <c r="B366" s="22"/>
      <c r="C366" s="23"/>
      <c r="D366" s="121" t="str">
        <f t="shared" si="5"/>
        <v xml:space="preserve"> </v>
      </c>
      <c r="E366" s="23"/>
      <c r="F366" s="99"/>
      <c r="G366" s="23"/>
      <c r="H366" s="24"/>
      <c r="I366" s="25"/>
      <c r="J366" s="26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115"/>
      <c r="V366" s="102"/>
      <c r="W366" s="102"/>
      <c r="X366" s="102"/>
      <c r="Y366" s="102"/>
      <c r="Z366" s="102"/>
      <c r="AA366" s="102"/>
      <c r="AB366" s="102"/>
      <c r="AC366" s="102"/>
      <c r="AD366" s="102"/>
    </row>
    <row r="367" spans="1:30" ht="23.2" customHeight="1" x14ac:dyDescent="0.2">
      <c r="A367" s="17" t="s">
        <v>374</v>
      </c>
      <c r="B367" s="22"/>
      <c r="C367" s="23"/>
      <c r="D367" s="121" t="str">
        <f t="shared" si="5"/>
        <v xml:space="preserve"> </v>
      </c>
      <c r="E367" s="23"/>
      <c r="F367" s="99"/>
      <c r="G367" s="23"/>
      <c r="H367" s="24"/>
      <c r="I367" s="25"/>
      <c r="J367" s="26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115"/>
      <c r="V367" s="102"/>
      <c r="W367" s="102"/>
      <c r="X367" s="102"/>
      <c r="Y367" s="102"/>
      <c r="Z367" s="102"/>
      <c r="AA367" s="102"/>
      <c r="AB367" s="102"/>
      <c r="AC367" s="102"/>
      <c r="AD367" s="102"/>
    </row>
    <row r="368" spans="1:30" ht="23.2" customHeight="1" x14ac:dyDescent="0.2">
      <c r="A368" s="17" t="s">
        <v>375</v>
      </c>
      <c r="B368" s="22"/>
      <c r="C368" s="23"/>
      <c r="D368" s="121" t="str">
        <f t="shared" si="5"/>
        <v xml:space="preserve"> </v>
      </c>
      <c r="E368" s="23"/>
      <c r="F368" s="99"/>
      <c r="G368" s="23"/>
      <c r="H368" s="24"/>
      <c r="I368" s="25"/>
      <c r="J368" s="26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115"/>
      <c r="V368" s="102"/>
      <c r="W368" s="102"/>
      <c r="X368" s="102"/>
      <c r="Y368" s="102"/>
      <c r="Z368" s="102"/>
      <c r="AA368" s="102"/>
      <c r="AB368" s="102"/>
      <c r="AC368" s="102"/>
      <c r="AD368" s="102"/>
    </row>
    <row r="369" spans="1:30" ht="23.2" customHeight="1" x14ac:dyDescent="0.2">
      <c r="A369" s="17" t="s">
        <v>376</v>
      </c>
      <c r="B369" s="22"/>
      <c r="C369" s="23"/>
      <c r="D369" s="121" t="str">
        <f t="shared" si="5"/>
        <v xml:space="preserve"> </v>
      </c>
      <c r="E369" s="23"/>
      <c r="F369" s="99"/>
      <c r="G369" s="23"/>
      <c r="H369" s="24"/>
      <c r="I369" s="25"/>
      <c r="J369" s="26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115"/>
      <c r="V369" s="102"/>
      <c r="W369" s="102"/>
      <c r="X369" s="102"/>
      <c r="Y369" s="102"/>
      <c r="Z369" s="102"/>
      <c r="AA369" s="102"/>
      <c r="AB369" s="102"/>
      <c r="AC369" s="102"/>
      <c r="AD369" s="102"/>
    </row>
    <row r="370" spans="1:30" ht="23.2" customHeight="1" x14ac:dyDescent="0.2">
      <c r="A370" s="17" t="s">
        <v>377</v>
      </c>
      <c r="B370" s="22"/>
      <c r="C370" s="23"/>
      <c r="D370" s="121" t="str">
        <f t="shared" si="5"/>
        <v xml:space="preserve"> </v>
      </c>
      <c r="E370" s="23"/>
      <c r="F370" s="99"/>
      <c r="G370" s="23"/>
      <c r="H370" s="24"/>
      <c r="I370" s="25"/>
      <c r="J370" s="26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115"/>
      <c r="V370" s="102"/>
      <c r="W370" s="102"/>
      <c r="X370" s="102"/>
      <c r="Y370" s="102"/>
      <c r="Z370" s="102"/>
      <c r="AA370" s="102"/>
      <c r="AB370" s="102"/>
      <c r="AC370" s="102"/>
      <c r="AD370" s="102"/>
    </row>
    <row r="371" spans="1:30" ht="23.2" customHeight="1" x14ac:dyDescent="0.2">
      <c r="A371" s="17" t="s">
        <v>378</v>
      </c>
      <c r="B371" s="22"/>
      <c r="C371" s="23"/>
      <c r="D371" s="121" t="str">
        <f t="shared" si="5"/>
        <v xml:space="preserve"> </v>
      </c>
      <c r="E371" s="23"/>
      <c r="F371" s="99"/>
      <c r="G371" s="23"/>
      <c r="H371" s="24"/>
      <c r="I371" s="25"/>
      <c r="J371" s="26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115"/>
      <c r="V371" s="102"/>
      <c r="W371" s="102"/>
      <c r="X371" s="102"/>
      <c r="Y371" s="102"/>
      <c r="Z371" s="102"/>
      <c r="AA371" s="102"/>
      <c r="AB371" s="102"/>
      <c r="AC371" s="102"/>
      <c r="AD371" s="102"/>
    </row>
    <row r="372" spans="1:30" ht="23.2" customHeight="1" x14ac:dyDescent="0.2">
      <c r="A372" s="17" t="s">
        <v>379</v>
      </c>
      <c r="B372" s="22"/>
      <c r="C372" s="23"/>
      <c r="D372" s="121" t="str">
        <f t="shared" si="5"/>
        <v xml:space="preserve"> </v>
      </c>
      <c r="E372" s="23"/>
      <c r="F372" s="99"/>
      <c r="G372" s="23"/>
      <c r="H372" s="24"/>
      <c r="I372" s="25"/>
      <c r="J372" s="26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115"/>
      <c r="V372" s="102"/>
      <c r="W372" s="102"/>
      <c r="X372" s="102"/>
      <c r="Y372" s="102"/>
      <c r="Z372" s="102"/>
      <c r="AA372" s="102"/>
      <c r="AB372" s="102"/>
      <c r="AC372" s="102"/>
      <c r="AD372" s="102"/>
    </row>
    <row r="373" spans="1:30" ht="23.2" customHeight="1" x14ac:dyDescent="0.2">
      <c r="A373" s="17" t="s">
        <v>380</v>
      </c>
      <c r="B373" s="22"/>
      <c r="C373" s="23"/>
      <c r="D373" s="121" t="str">
        <f t="shared" si="5"/>
        <v xml:space="preserve"> </v>
      </c>
      <c r="E373" s="23"/>
      <c r="F373" s="99"/>
      <c r="G373" s="23"/>
      <c r="H373" s="24"/>
      <c r="I373" s="25"/>
      <c r="J373" s="26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115"/>
      <c r="V373" s="102"/>
      <c r="W373" s="102"/>
      <c r="X373" s="102"/>
      <c r="Y373" s="102"/>
      <c r="Z373" s="102"/>
      <c r="AA373" s="102"/>
      <c r="AB373" s="102"/>
      <c r="AC373" s="102"/>
      <c r="AD373" s="102"/>
    </row>
    <row r="374" spans="1:30" ht="23.2" customHeight="1" x14ac:dyDescent="0.2">
      <c r="A374" s="17" t="s">
        <v>381</v>
      </c>
      <c r="B374" s="22"/>
      <c r="C374" s="23"/>
      <c r="D374" s="121" t="str">
        <f t="shared" si="5"/>
        <v xml:space="preserve"> </v>
      </c>
      <c r="E374" s="23"/>
      <c r="F374" s="99"/>
      <c r="G374" s="23"/>
      <c r="H374" s="24"/>
      <c r="I374" s="25"/>
      <c r="J374" s="26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115"/>
      <c r="V374" s="102"/>
      <c r="W374" s="102"/>
      <c r="X374" s="102"/>
      <c r="Y374" s="102"/>
      <c r="Z374" s="102"/>
      <c r="AA374" s="102"/>
      <c r="AB374" s="102"/>
      <c r="AC374" s="102"/>
      <c r="AD374" s="102"/>
    </row>
    <row r="375" spans="1:30" ht="23.2" customHeight="1" x14ac:dyDescent="0.2">
      <c r="A375" s="17" t="s">
        <v>382</v>
      </c>
      <c r="B375" s="22"/>
      <c r="C375" s="23"/>
      <c r="D375" s="121" t="str">
        <f t="shared" si="5"/>
        <v xml:space="preserve"> </v>
      </c>
      <c r="E375" s="23"/>
      <c r="F375" s="99"/>
      <c r="G375" s="23"/>
      <c r="H375" s="24"/>
      <c r="I375" s="25"/>
      <c r="J375" s="26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115"/>
      <c r="V375" s="102"/>
      <c r="W375" s="102"/>
      <c r="X375" s="102"/>
      <c r="Y375" s="102"/>
      <c r="Z375" s="102"/>
      <c r="AA375" s="102"/>
      <c r="AB375" s="102"/>
      <c r="AC375" s="102"/>
      <c r="AD375" s="102"/>
    </row>
    <row r="376" spans="1:30" ht="23.2" customHeight="1" x14ac:dyDescent="0.2">
      <c r="A376" s="17" t="s">
        <v>383</v>
      </c>
      <c r="B376" s="22"/>
      <c r="C376" s="23"/>
      <c r="D376" s="121" t="str">
        <f t="shared" si="5"/>
        <v xml:space="preserve"> </v>
      </c>
      <c r="E376" s="23"/>
      <c r="F376" s="99"/>
      <c r="G376" s="23"/>
      <c r="H376" s="24"/>
      <c r="I376" s="25"/>
      <c r="J376" s="26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115"/>
      <c r="V376" s="102"/>
      <c r="W376" s="102"/>
      <c r="X376" s="102"/>
      <c r="Y376" s="102"/>
      <c r="Z376" s="102"/>
      <c r="AA376" s="102"/>
      <c r="AB376" s="102"/>
      <c r="AC376" s="102"/>
      <c r="AD376" s="102"/>
    </row>
    <row r="377" spans="1:30" ht="23.2" customHeight="1" x14ac:dyDescent="0.2">
      <c r="A377" s="17" t="s">
        <v>384</v>
      </c>
      <c r="B377" s="22"/>
      <c r="C377" s="23"/>
      <c r="D377" s="121" t="str">
        <f t="shared" si="5"/>
        <v xml:space="preserve"> </v>
      </c>
      <c r="E377" s="23"/>
      <c r="F377" s="99"/>
      <c r="G377" s="23"/>
      <c r="H377" s="24"/>
      <c r="I377" s="25"/>
      <c r="J377" s="26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115"/>
      <c r="V377" s="102"/>
      <c r="W377" s="102"/>
      <c r="X377" s="102"/>
      <c r="Y377" s="102"/>
      <c r="Z377" s="102"/>
      <c r="AA377" s="102"/>
      <c r="AB377" s="102"/>
      <c r="AC377" s="102"/>
      <c r="AD377" s="102"/>
    </row>
    <row r="378" spans="1:30" ht="23.2" customHeight="1" x14ac:dyDescent="0.2">
      <c r="A378" s="17" t="s">
        <v>385</v>
      </c>
      <c r="B378" s="22"/>
      <c r="C378" s="23"/>
      <c r="D378" s="121" t="str">
        <f t="shared" si="5"/>
        <v xml:space="preserve"> </v>
      </c>
      <c r="E378" s="23"/>
      <c r="F378" s="99"/>
      <c r="G378" s="23"/>
      <c r="H378" s="24"/>
      <c r="I378" s="25"/>
      <c r="J378" s="26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115"/>
      <c r="V378" s="102"/>
      <c r="W378" s="102"/>
      <c r="X378" s="102"/>
      <c r="Y378" s="102"/>
      <c r="Z378" s="102"/>
      <c r="AA378" s="102"/>
      <c r="AB378" s="102"/>
      <c r="AC378" s="102"/>
      <c r="AD378" s="102"/>
    </row>
    <row r="379" spans="1:30" ht="23.2" customHeight="1" x14ac:dyDescent="0.2">
      <c r="A379" s="17" t="s">
        <v>386</v>
      </c>
      <c r="B379" s="22"/>
      <c r="C379" s="23"/>
      <c r="D379" s="121" t="str">
        <f t="shared" si="5"/>
        <v xml:space="preserve"> </v>
      </c>
      <c r="E379" s="23"/>
      <c r="F379" s="99"/>
      <c r="G379" s="23"/>
      <c r="H379" s="24"/>
      <c r="I379" s="25"/>
      <c r="J379" s="26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115"/>
      <c r="V379" s="102"/>
      <c r="W379" s="102"/>
      <c r="X379" s="102"/>
      <c r="Y379" s="102"/>
      <c r="Z379" s="102"/>
      <c r="AA379" s="102"/>
      <c r="AB379" s="102"/>
      <c r="AC379" s="102"/>
      <c r="AD379" s="102"/>
    </row>
    <row r="380" spans="1:30" ht="23.2" customHeight="1" x14ac:dyDescent="0.2">
      <c r="A380" s="17" t="s">
        <v>387</v>
      </c>
      <c r="B380" s="22"/>
      <c r="C380" s="23"/>
      <c r="D380" s="121" t="str">
        <f t="shared" si="5"/>
        <v xml:space="preserve"> </v>
      </c>
      <c r="E380" s="23"/>
      <c r="F380" s="99"/>
      <c r="G380" s="23"/>
      <c r="H380" s="24"/>
      <c r="I380" s="25"/>
      <c r="J380" s="26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115"/>
      <c r="V380" s="102"/>
      <c r="W380" s="102"/>
      <c r="X380" s="102"/>
      <c r="Y380" s="102"/>
      <c r="Z380" s="102"/>
      <c r="AA380" s="102"/>
      <c r="AB380" s="102"/>
      <c r="AC380" s="102"/>
      <c r="AD380" s="102"/>
    </row>
    <row r="381" spans="1:30" ht="23.2" customHeight="1" x14ac:dyDescent="0.2">
      <c r="A381" s="17" t="s">
        <v>388</v>
      </c>
      <c r="B381" s="22"/>
      <c r="C381" s="23"/>
      <c r="D381" s="121" t="str">
        <f t="shared" si="5"/>
        <v xml:space="preserve"> </v>
      </c>
      <c r="E381" s="23"/>
      <c r="F381" s="99"/>
      <c r="G381" s="23"/>
      <c r="H381" s="24"/>
      <c r="I381" s="25"/>
      <c r="J381" s="26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115"/>
      <c r="V381" s="102"/>
      <c r="W381" s="102"/>
      <c r="X381" s="102"/>
      <c r="Y381" s="102"/>
      <c r="Z381" s="102"/>
      <c r="AA381" s="102"/>
      <c r="AB381" s="102"/>
      <c r="AC381" s="102"/>
      <c r="AD381" s="102"/>
    </row>
    <row r="382" spans="1:30" ht="23.2" customHeight="1" x14ac:dyDescent="0.2">
      <c r="A382" s="17" t="s">
        <v>389</v>
      </c>
      <c r="B382" s="22"/>
      <c r="C382" s="23"/>
      <c r="D382" s="121" t="str">
        <f t="shared" si="5"/>
        <v xml:space="preserve"> </v>
      </c>
      <c r="E382" s="23"/>
      <c r="F382" s="99"/>
      <c r="G382" s="23"/>
      <c r="H382" s="24"/>
      <c r="I382" s="25"/>
      <c r="J382" s="26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115"/>
      <c r="V382" s="102"/>
      <c r="W382" s="102"/>
      <c r="X382" s="102"/>
      <c r="Y382" s="102"/>
      <c r="Z382" s="102"/>
      <c r="AA382" s="102"/>
      <c r="AB382" s="102"/>
      <c r="AC382" s="102"/>
      <c r="AD382" s="102"/>
    </row>
    <row r="383" spans="1:30" ht="23.2" customHeight="1" x14ac:dyDescent="0.2">
      <c r="A383" s="17" t="s">
        <v>390</v>
      </c>
      <c r="B383" s="22"/>
      <c r="C383" s="23"/>
      <c r="D383" s="121" t="str">
        <f t="shared" si="5"/>
        <v xml:space="preserve"> </v>
      </c>
      <c r="E383" s="23"/>
      <c r="F383" s="99"/>
      <c r="G383" s="23"/>
      <c r="H383" s="24"/>
      <c r="I383" s="25"/>
      <c r="J383" s="26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115"/>
      <c r="V383" s="102"/>
      <c r="W383" s="102"/>
      <c r="X383" s="102"/>
      <c r="Y383" s="102"/>
      <c r="Z383" s="102"/>
      <c r="AA383" s="102"/>
      <c r="AB383" s="102"/>
      <c r="AC383" s="102"/>
      <c r="AD383" s="102"/>
    </row>
    <row r="384" spans="1:30" ht="23.2" customHeight="1" x14ac:dyDescent="0.2">
      <c r="A384" s="17" t="s">
        <v>391</v>
      </c>
      <c r="B384" s="22"/>
      <c r="C384" s="23"/>
      <c r="D384" s="121" t="str">
        <f t="shared" si="5"/>
        <v xml:space="preserve"> </v>
      </c>
      <c r="E384" s="23"/>
      <c r="F384" s="99"/>
      <c r="G384" s="23"/>
      <c r="H384" s="24"/>
      <c r="I384" s="25"/>
      <c r="J384" s="26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115"/>
      <c r="V384" s="102"/>
      <c r="W384" s="102"/>
      <c r="X384" s="102"/>
      <c r="Y384" s="102"/>
      <c r="Z384" s="102"/>
      <c r="AA384" s="102"/>
      <c r="AB384" s="102"/>
      <c r="AC384" s="102"/>
      <c r="AD384" s="102"/>
    </row>
    <row r="385" spans="1:30" ht="23.2" customHeight="1" x14ac:dyDescent="0.2">
      <c r="A385" s="17" t="s">
        <v>392</v>
      </c>
      <c r="B385" s="22"/>
      <c r="C385" s="23"/>
      <c r="D385" s="121" t="str">
        <f t="shared" si="5"/>
        <v xml:space="preserve"> </v>
      </c>
      <c r="E385" s="23"/>
      <c r="F385" s="99"/>
      <c r="G385" s="23"/>
      <c r="H385" s="24"/>
      <c r="I385" s="25"/>
      <c r="J385" s="26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115"/>
      <c r="V385" s="102"/>
      <c r="W385" s="102"/>
      <c r="X385" s="102"/>
      <c r="Y385" s="102"/>
      <c r="Z385" s="102"/>
      <c r="AA385" s="102"/>
      <c r="AB385" s="102"/>
      <c r="AC385" s="102"/>
      <c r="AD385" s="102"/>
    </row>
    <row r="386" spans="1:30" ht="23.2" customHeight="1" x14ac:dyDescent="0.2">
      <c r="A386" s="17" t="s">
        <v>393</v>
      </c>
      <c r="B386" s="22"/>
      <c r="C386" s="23"/>
      <c r="D386" s="121" t="str">
        <f t="shared" si="5"/>
        <v xml:space="preserve"> </v>
      </c>
      <c r="E386" s="23"/>
      <c r="F386" s="99"/>
      <c r="G386" s="23"/>
      <c r="H386" s="24"/>
      <c r="I386" s="25"/>
      <c r="J386" s="26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115"/>
      <c r="V386" s="102"/>
      <c r="W386" s="102"/>
      <c r="X386" s="102"/>
      <c r="Y386" s="102"/>
      <c r="Z386" s="102"/>
      <c r="AA386" s="102"/>
      <c r="AB386" s="102"/>
      <c r="AC386" s="102"/>
      <c r="AD386" s="102"/>
    </row>
    <row r="387" spans="1:30" ht="23.2" customHeight="1" x14ac:dyDescent="0.2">
      <c r="A387" s="17" t="s">
        <v>394</v>
      </c>
      <c r="B387" s="22"/>
      <c r="C387" s="23"/>
      <c r="D387" s="121" t="str">
        <f t="shared" si="5"/>
        <v xml:space="preserve"> </v>
      </c>
      <c r="E387" s="23"/>
      <c r="F387" s="99"/>
      <c r="G387" s="23"/>
      <c r="H387" s="24"/>
      <c r="I387" s="25"/>
      <c r="J387" s="26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115"/>
      <c r="V387" s="102"/>
      <c r="W387" s="102"/>
      <c r="X387" s="102"/>
      <c r="Y387" s="102"/>
      <c r="Z387" s="102"/>
      <c r="AA387" s="102"/>
      <c r="AB387" s="102"/>
      <c r="AC387" s="102"/>
      <c r="AD387" s="102"/>
    </row>
    <row r="388" spans="1:30" ht="23.2" customHeight="1" x14ac:dyDescent="0.2">
      <c r="A388" s="17" t="s">
        <v>395</v>
      </c>
      <c r="B388" s="22"/>
      <c r="C388" s="23"/>
      <c r="D388" s="121" t="str">
        <f t="shared" si="5"/>
        <v xml:space="preserve"> </v>
      </c>
      <c r="E388" s="23"/>
      <c r="F388" s="99"/>
      <c r="G388" s="23"/>
      <c r="H388" s="24"/>
      <c r="I388" s="25"/>
      <c r="J388" s="26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115"/>
      <c r="V388" s="102"/>
      <c r="W388" s="102"/>
      <c r="X388" s="102"/>
      <c r="Y388" s="102"/>
      <c r="Z388" s="102"/>
      <c r="AA388" s="102"/>
      <c r="AB388" s="102"/>
      <c r="AC388" s="102"/>
      <c r="AD388" s="102"/>
    </row>
    <row r="389" spans="1:30" ht="23.2" customHeight="1" x14ac:dyDescent="0.2">
      <c r="A389" s="17" t="s">
        <v>396</v>
      </c>
      <c r="B389" s="22"/>
      <c r="C389" s="23"/>
      <c r="D389" s="121" t="str">
        <f t="shared" si="5"/>
        <v xml:space="preserve"> </v>
      </c>
      <c r="E389" s="23"/>
      <c r="F389" s="99"/>
      <c r="G389" s="23"/>
      <c r="H389" s="24"/>
      <c r="I389" s="25"/>
      <c r="J389" s="26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115"/>
      <c r="V389" s="102"/>
      <c r="W389" s="102"/>
      <c r="X389" s="102"/>
      <c r="Y389" s="102"/>
      <c r="Z389" s="102"/>
      <c r="AA389" s="102"/>
      <c r="AB389" s="102"/>
      <c r="AC389" s="102"/>
      <c r="AD389" s="102"/>
    </row>
    <row r="390" spans="1:30" ht="23.2" customHeight="1" x14ac:dyDescent="0.2">
      <c r="A390" s="17" t="s">
        <v>397</v>
      </c>
      <c r="B390" s="22"/>
      <c r="C390" s="23"/>
      <c r="D390" s="121" t="str">
        <f t="shared" si="5"/>
        <v xml:space="preserve"> </v>
      </c>
      <c r="E390" s="23"/>
      <c r="F390" s="99"/>
      <c r="G390" s="23"/>
      <c r="H390" s="24"/>
      <c r="I390" s="25"/>
      <c r="J390" s="26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115"/>
      <c r="V390" s="102"/>
      <c r="W390" s="102"/>
      <c r="X390" s="102"/>
      <c r="Y390" s="102"/>
      <c r="Z390" s="102"/>
      <c r="AA390" s="102"/>
      <c r="AB390" s="102"/>
      <c r="AC390" s="102"/>
      <c r="AD390" s="102"/>
    </row>
    <row r="391" spans="1:30" ht="23.2" customHeight="1" x14ac:dyDescent="0.2">
      <c r="A391" s="17" t="s">
        <v>398</v>
      </c>
      <c r="B391" s="22"/>
      <c r="C391" s="23"/>
      <c r="D391" s="121" t="str">
        <f t="shared" si="5"/>
        <v xml:space="preserve"> </v>
      </c>
      <c r="E391" s="23"/>
      <c r="F391" s="99"/>
      <c r="G391" s="23"/>
      <c r="H391" s="24"/>
      <c r="I391" s="25"/>
      <c r="J391" s="26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115"/>
      <c r="V391" s="102"/>
      <c r="W391" s="102"/>
      <c r="X391" s="102"/>
      <c r="Y391" s="102"/>
      <c r="Z391" s="102"/>
      <c r="AA391" s="102"/>
      <c r="AB391" s="102"/>
      <c r="AC391" s="102"/>
      <c r="AD391" s="102"/>
    </row>
    <row r="392" spans="1:30" ht="23.2" customHeight="1" x14ac:dyDescent="0.2">
      <c r="A392" s="17" t="s">
        <v>399</v>
      </c>
      <c r="B392" s="22"/>
      <c r="C392" s="23"/>
      <c r="D392" s="121" t="str">
        <f t="shared" ref="D392:D455" si="6">C392&amp;" "&amp;B392</f>
        <v xml:space="preserve"> </v>
      </c>
      <c r="E392" s="23"/>
      <c r="F392" s="99"/>
      <c r="G392" s="23"/>
      <c r="H392" s="24"/>
      <c r="I392" s="25"/>
      <c r="J392" s="26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115"/>
      <c r="V392" s="102"/>
      <c r="W392" s="102"/>
      <c r="X392" s="102"/>
      <c r="Y392" s="102"/>
      <c r="Z392" s="102"/>
      <c r="AA392" s="102"/>
      <c r="AB392" s="102"/>
      <c r="AC392" s="102"/>
      <c r="AD392" s="102"/>
    </row>
    <row r="393" spans="1:30" ht="23.2" customHeight="1" x14ac:dyDescent="0.2">
      <c r="A393" s="17" t="s">
        <v>400</v>
      </c>
      <c r="B393" s="22"/>
      <c r="C393" s="23"/>
      <c r="D393" s="121" t="str">
        <f t="shared" si="6"/>
        <v xml:space="preserve"> </v>
      </c>
      <c r="E393" s="23"/>
      <c r="F393" s="99"/>
      <c r="G393" s="23"/>
      <c r="H393" s="24"/>
      <c r="I393" s="25"/>
      <c r="J393" s="26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115"/>
      <c r="V393" s="102"/>
      <c r="W393" s="102"/>
      <c r="X393" s="102"/>
      <c r="Y393" s="102"/>
      <c r="Z393" s="102"/>
      <c r="AA393" s="102"/>
      <c r="AB393" s="102"/>
      <c r="AC393" s="102"/>
      <c r="AD393" s="102"/>
    </row>
    <row r="394" spans="1:30" ht="23.2" customHeight="1" x14ac:dyDescent="0.2">
      <c r="A394" s="17" t="s">
        <v>401</v>
      </c>
      <c r="B394" s="22"/>
      <c r="C394" s="23"/>
      <c r="D394" s="121" t="str">
        <f t="shared" si="6"/>
        <v xml:space="preserve"> </v>
      </c>
      <c r="E394" s="23"/>
      <c r="F394" s="99"/>
      <c r="G394" s="23"/>
      <c r="H394" s="24"/>
      <c r="I394" s="25"/>
      <c r="J394" s="26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115"/>
      <c r="V394" s="102"/>
      <c r="W394" s="102"/>
      <c r="X394" s="102"/>
      <c r="Y394" s="102"/>
      <c r="Z394" s="102"/>
      <c r="AA394" s="102"/>
      <c r="AB394" s="102"/>
      <c r="AC394" s="102"/>
      <c r="AD394" s="102"/>
    </row>
    <row r="395" spans="1:30" ht="23.2" customHeight="1" x14ac:dyDescent="0.2">
      <c r="A395" s="17" t="s">
        <v>402</v>
      </c>
      <c r="B395" s="22"/>
      <c r="C395" s="23"/>
      <c r="D395" s="121" t="str">
        <f t="shared" si="6"/>
        <v xml:space="preserve"> </v>
      </c>
      <c r="E395" s="23"/>
      <c r="F395" s="99"/>
      <c r="G395" s="23"/>
      <c r="H395" s="24"/>
      <c r="I395" s="25"/>
      <c r="J395" s="26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115"/>
      <c r="V395" s="102"/>
      <c r="W395" s="102"/>
      <c r="X395" s="102"/>
      <c r="Y395" s="102"/>
      <c r="Z395" s="102"/>
      <c r="AA395" s="102"/>
      <c r="AB395" s="102"/>
      <c r="AC395" s="102"/>
      <c r="AD395" s="102"/>
    </row>
    <row r="396" spans="1:30" ht="23.2" customHeight="1" x14ac:dyDescent="0.2">
      <c r="A396" s="17" t="s">
        <v>403</v>
      </c>
      <c r="B396" s="22"/>
      <c r="C396" s="23"/>
      <c r="D396" s="121" t="str">
        <f t="shared" si="6"/>
        <v xml:space="preserve"> </v>
      </c>
      <c r="E396" s="23"/>
      <c r="F396" s="99"/>
      <c r="G396" s="23"/>
      <c r="H396" s="24"/>
      <c r="I396" s="25"/>
      <c r="J396" s="26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115"/>
      <c r="V396" s="102"/>
      <c r="W396" s="102"/>
      <c r="X396" s="102"/>
      <c r="Y396" s="102"/>
      <c r="Z396" s="102"/>
      <c r="AA396" s="102"/>
      <c r="AB396" s="102"/>
      <c r="AC396" s="102"/>
      <c r="AD396" s="102"/>
    </row>
    <row r="397" spans="1:30" ht="23.2" customHeight="1" x14ac:dyDescent="0.2">
      <c r="A397" s="17" t="s">
        <v>404</v>
      </c>
      <c r="B397" s="22"/>
      <c r="C397" s="23"/>
      <c r="D397" s="121" t="str">
        <f t="shared" si="6"/>
        <v xml:space="preserve"> </v>
      </c>
      <c r="E397" s="23"/>
      <c r="F397" s="99"/>
      <c r="G397" s="23"/>
      <c r="H397" s="24"/>
      <c r="I397" s="25"/>
      <c r="J397" s="26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115"/>
      <c r="V397" s="102"/>
      <c r="W397" s="102"/>
      <c r="X397" s="102"/>
      <c r="Y397" s="102"/>
      <c r="Z397" s="102"/>
      <c r="AA397" s="102"/>
      <c r="AB397" s="102"/>
      <c r="AC397" s="102"/>
      <c r="AD397" s="102"/>
    </row>
    <row r="398" spans="1:30" ht="23.2" customHeight="1" x14ac:dyDescent="0.2">
      <c r="A398" s="17" t="s">
        <v>405</v>
      </c>
      <c r="B398" s="22"/>
      <c r="C398" s="23"/>
      <c r="D398" s="121" t="str">
        <f t="shared" si="6"/>
        <v xml:space="preserve"> </v>
      </c>
      <c r="E398" s="23"/>
      <c r="F398" s="99"/>
      <c r="G398" s="23"/>
      <c r="H398" s="24"/>
      <c r="I398" s="25"/>
      <c r="J398" s="26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115"/>
      <c r="V398" s="102"/>
      <c r="W398" s="102"/>
      <c r="X398" s="102"/>
      <c r="Y398" s="102"/>
      <c r="Z398" s="102"/>
      <c r="AA398" s="102"/>
      <c r="AB398" s="102"/>
      <c r="AC398" s="102"/>
      <c r="AD398" s="102"/>
    </row>
    <row r="399" spans="1:30" ht="23.2" customHeight="1" x14ac:dyDescent="0.2">
      <c r="A399" s="17" t="s">
        <v>406</v>
      </c>
      <c r="B399" s="22"/>
      <c r="C399" s="23"/>
      <c r="D399" s="121" t="str">
        <f t="shared" si="6"/>
        <v xml:space="preserve"> </v>
      </c>
      <c r="E399" s="23"/>
      <c r="F399" s="99"/>
      <c r="G399" s="23"/>
      <c r="H399" s="24"/>
      <c r="I399" s="25"/>
      <c r="J399" s="26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115"/>
      <c r="V399" s="102"/>
      <c r="W399" s="102"/>
      <c r="X399" s="102"/>
      <c r="Y399" s="102"/>
      <c r="Z399" s="102"/>
      <c r="AA399" s="102"/>
      <c r="AB399" s="102"/>
      <c r="AC399" s="102"/>
      <c r="AD399" s="102"/>
    </row>
    <row r="400" spans="1:30" ht="23.2" customHeight="1" x14ac:dyDescent="0.2">
      <c r="A400" s="17" t="s">
        <v>407</v>
      </c>
      <c r="B400" s="22"/>
      <c r="C400" s="23"/>
      <c r="D400" s="121" t="str">
        <f t="shared" si="6"/>
        <v xml:space="preserve"> </v>
      </c>
      <c r="E400" s="23"/>
      <c r="F400" s="99"/>
      <c r="G400" s="23"/>
      <c r="H400" s="24"/>
      <c r="I400" s="25"/>
      <c r="J400" s="26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115"/>
      <c r="V400" s="102"/>
      <c r="W400" s="102"/>
      <c r="X400" s="102"/>
      <c r="Y400" s="102"/>
      <c r="Z400" s="102"/>
      <c r="AA400" s="102"/>
      <c r="AB400" s="102"/>
      <c r="AC400" s="102"/>
      <c r="AD400" s="102"/>
    </row>
    <row r="401" spans="1:30" ht="23.2" customHeight="1" x14ac:dyDescent="0.2">
      <c r="A401" s="17" t="s">
        <v>408</v>
      </c>
      <c r="B401" s="22"/>
      <c r="C401" s="23"/>
      <c r="D401" s="121" t="str">
        <f t="shared" si="6"/>
        <v xml:space="preserve"> </v>
      </c>
      <c r="E401" s="23"/>
      <c r="F401" s="99"/>
      <c r="G401" s="23"/>
      <c r="H401" s="24"/>
      <c r="I401" s="25"/>
      <c r="J401" s="26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115"/>
      <c r="V401" s="102"/>
      <c r="W401" s="102"/>
      <c r="X401" s="102"/>
      <c r="Y401" s="102"/>
      <c r="Z401" s="102"/>
      <c r="AA401" s="102"/>
      <c r="AB401" s="102"/>
      <c r="AC401" s="102"/>
      <c r="AD401" s="102"/>
    </row>
    <row r="402" spans="1:30" ht="23.2" customHeight="1" x14ac:dyDescent="0.2">
      <c r="A402" s="17" t="s">
        <v>409</v>
      </c>
      <c r="B402" s="22"/>
      <c r="C402" s="23"/>
      <c r="D402" s="121" t="str">
        <f t="shared" si="6"/>
        <v xml:space="preserve"> </v>
      </c>
      <c r="E402" s="23"/>
      <c r="F402" s="99"/>
      <c r="G402" s="23"/>
      <c r="H402" s="24"/>
      <c r="I402" s="25"/>
      <c r="J402" s="26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115"/>
      <c r="V402" s="102"/>
      <c r="W402" s="102"/>
      <c r="X402" s="102"/>
      <c r="Y402" s="102"/>
      <c r="Z402" s="102"/>
      <c r="AA402" s="102"/>
      <c r="AB402" s="102"/>
      <c r="AC402" s="102"/>
      <c r="AD402" s="102"/>
    </row>
    <row r="403" spans="1:30" ht="23.2" customHeight="1" x14ac:dyDescent="0.2">
      <c r="A403" s="17" t="s">
        <v>410</v>
      </c>
      <c r="B403" s="22"/>
      <c r="C403" s="23"/>
      <c r="D403" s="121" t="str">
        <f t="shared" si="6"/>
        <v xml:space="preserve"> </v>
      </c>
      <c r="E403" s="23"/>
      <c r="F403" s="99"/>
      <c r="G403" s="23"/>
      <c r="H403" s="24"/>
      <c r="I403" s="25"/>
      <c r="J403" s="26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115"/>
      <c r="V403" s="102"/>
      <c r="W403" s="102"/>
      <c r="X403" s="102"/>
      <c r="Y403" s="102"/>
      <c r="Z403" s="102"/>
      <c r="AA403" s="102"/>
      <c r="AB403" s="102"/>
      <c r="AC403" s="102"/>
      <c r="AD403" s="102"/>
    </row>
    <row r="404" spans="1:30" ht="23.2" customHeight="1" x14ac:dyDescent="0.2">
      <c r="A404" s="17" t="s">
        <v>411</v>
      </c>
      <c r="B404" s="22"/>
      <c r="C404" s="23"/>
      <c r="D404" s="121" t="str">
        <f t="shared" si="6"/>
        <v xml:space="preserve"> </v>
      </c>
      <c r="E404" s="23"/>
      <c r="F404" s="99"/>
      <c r="G404" s="23"/>
      <c r="H404" s="24"/>
      <c r="I404" s="25"/>
      <c r="J404" s="26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115"/>
      <c r="V404" s="102"/>
      <c r="W404" s="102"/>
      <c r="X404" s="102"/>
      <c r="Y404" s="102"/>
      <c r="Z404" s="102"/>
      <c r="AA404" s="102"/>
      <c r="AB404" s="102"/>
      <c r="AC404" s="102"/>
      <c r="AD404" s="102"/>
    </row>
    <row r="405" spans="1:30" ht="23.2" customHeight="1" x14ac:dyDescent="0.2">
      <c r="A405" s="17" t="s">
        <v>412</v>
      </c>
      <c r="B405" s="22"/>
      <c r="C405" s="23"/>
      <c r="D405" s="121" t="str">
        <f t="shared" si="6"/>
        <v xml:space="preserve"> </v>
      </c>
      <c r="E405" s="23"/>
      <c r="F405" s="99"/>
      <c r="G405" s="23"/>
      <c r="H405" s="24"/>
      <c r="I405" s="25"/>
      <c r="J405" s="26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115"/>
      <c r="V405" s="102"/>
      <c r="W405" s="102"/>
      <c r="X405" s="102"/>
      <c r="Y405" s="102"/>
      <c r="Z405" s="102"/>
      <c r="AA405" s="102"/>
      <c r="AB405" s="102"/>
      <c r="AC405" s="102"/>
      <c r="AD405" s="102"/>
    </row>
    <row r="406" spans="1:30" ht="23.2" customHeight="1" x14ac:dyDescent="0.2">
      <c r="A406" s="17" t="s">
        <v>413</v>
      </c>
      <c r="B406" s="22"/>
      <c r="C406" s="23"/>
      <c r="D406" s="121" t="str">
        <f t="shared" si="6"/>
        <v xml:space="preserve"> </v>
      </c>
      <c r="E406" s="23"/>
      <c r="F406" s="99"/>
      <c r="G406" s="23"/>
      <c r="H406" s="24"/>
      <c r="I406" s="25"/>
      <c r="J406" s="26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115"/>
      <c r="V406" s="102"/>
      <c r="W406" s="102"/>
      <c r="X406" s="102"/>
      <c r="Y406" s="102"/>
      <c r="Z406" s="102"/>
      <c r="AA406" s="102"/>
      <c r="AB406" s="102"/>
      <c r="AC406" s="102"/>
      <c r="AD406" s="102"/>
    </row>
    <row r="407" spans="1:30" ht="23.2" customHeight="1" x14ac:dyDescent="0.2">
      <c r="A407" s="17" t="s">
        <v>414</v>
      </c>
      <c r="B407" s="22"/>
      <c r="C407" s="23"/>
      <c r="D407" s="121" t="str">
        <f t="shared" si="6"/>
        <v xml:space="preserve"> </v>
      </c>
      <c r="E407" s="23"/>
      <c r="F407" s="99"/>
      <c r="G407" s="23"/>
      <c r="H407" s="24"/>
      <c r="I407" s="25"/>
      <c r="J407" s="26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115"/>
      <c r="V407" s="102"/>
      <c r="W407" s="102"/>
      <c r="X407" s="102"/>
      <c r="Y407" s="102"/>
      <c r="Z407" s="102"/>
      <c r="AA407" s="102"/>
      <c r="AB407" s="102"/>
      <c r="AC407" s="102"/>
      <c r="AD407" s="102"/>
    </row>
    <row r="408" spans="1:30" ht="23.2" customHeight="1" x14ac:dyDescent="0.2">
      <c r="A408" s="17" t="s">
        <v>415</v>
      </c>
      <c r="B408" s="22"/>
      <c r="C408" s="23"/>
      <c r="D408" s="121" t="str">
        <f t="shared" si="6"/>
        <v xml:space="preserve"> </v>
      </c>
      <c r="E408" s="23"/>
      <c r="F408" s="99"/>
      <c r="G408" s="23"/>
      <c r="H408" s="24"/>
      <c r="I408" s="25"/>
      <c r="J408" s="26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115"/>
      <c r="V408" s="102"/>
      <c r="W408" s="102"/>
      <c r="X408" s="102"/>
      <c r="Y408" s="102"/>
      <c r="Z408" s="102"/>
      <c r="AA408" s="102"/>
      <c r="AB408" s="102"/>
      <c r="AC408" s="102"/>
      <c r="AD408" s="102"/>
    </row>
    <row r="409" spans="1:30" ht="23.2" customHeight="1" x14ac:dyDescent="0.2">
      <c r="A409" s="17" t="s">
        <v>416</v>
      </c>
      <c r="B409" s="22"/>
      <c r="C409" s="23"/>
      <c r="D409" s="121" t="str">
        <f t="shared" si="6"/>
        <v xml:space="preserve"> </v>
      </c>
      <c r="E409" s="23"/>
      <c r="F409" s="99"/>
      <c r="G409" s="23"/>
      <c r="H409" s="24"/>
      <c r="I409" s="25"/>
      <c r="J409" s="26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115"/>
      <c r="V409" s="102"/>
      <c r="W409" s="102"/>
      <c r="X409" s="102"/>
      <c r="Y409" s="102"/>
      <c r="Z409" s="102"/>
      <c r="AA409" s="102"/>
      <c r="AB409" s="102"/>
      <c r="AC409" s="102"/>
      <c r="AD409" s="102"/>
    </row>
    <row r="410" spans="1:30" ht="23.2" customHeight="1" x14ac:dyDescent="0.2">
      <c r="A410" s="17" t="s">
        <v>417</v>
      </c>
      <c r="B410" s="22"/>
      <c r="C410" s="23"/>
      <c r="D410" s="121" t="str">
        <f t="shared" si="6"/>
        <v xml:space="preserve"> </v>
      </c>
      <c r="E410" s="23"/>
      <c r="F410" s="99"/>
      <c r="G410" s="23"/>
      <c r="H410" s="24"/>
      <c r="I410" s="25"/>
      <c r="J410" s="26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115"/>
      <c r="V410" s="102"/>
      <c r="W410" s="102"/>
      <c r="X410" s="102"/>
      <c r="Y410" s="102"/>
      <c r="Z410" s="102"/>
      <c r="AA410" s="102"/>
      <c r="AB410" s="102"/>
      <c r="AC410" s="102"/>
      <c r="AD410" s="102"/>
    </row>
    <row r="411" spans="1:30" ht="23.2" customHeight="1" x14ac:dyDescent="0.2">
      <c r="A411" s="17" t="s">
        <v>418</v>
      </c>
      <c r="B411" s="22"/>
      <c r="C411" s="23"/>
      <c r="D411" s="121" t="str">
        <f t="shared" si="6"/>
        <v xml:space="preserve"> </v>
      </c>
      <c r="E411" s="23"/>
      <c r="F411" s="99"/>
      <c r="G411" s="23"/>
      <c r="H411" s="24"/>
      <c r="I411" s="25"/>
      <c r="J411" s="26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115"/>
      <c r="V411" s="102"/>
      <c r="W411" s="102"/>
      <c r="X411" s="102"/>
      <c r="Y411" s="102"/>
      <c r="Z411" s="102"/>
      <c r="AA411" s="102"/>
      <c r="AB411" s="102"/>
      <c r="AC411" s="102"/>
      <c r="AD411" s="102"/>
    </row>
    <row r="412" spans="1:30" ht="23.2" customHeight="1" x14ac:dyDescent="0.2">
      <c r="A412" s="17" t="s">
        <v>419</v>
      </c>
      <c r="B412" s="22"/>
      <c r="C412" s="23"/>
      <c r="D412" s="121" t="str">
        <f t="shared" si="6"/>
        <v xml:space="preserve"> </v>
      </c>
      <c r="E412" s="23"/>
      <c r="F412" s="99"/>
      <c r="G412" s="23"/>
      <c r="H412" s="24"/>
      <c r="I412" s="25"/>
      <c r="J412" s="26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115"/>
      <c r="V412" s="102"/>
      <c r="W412" s="102"/>
      <c r="X412" s="102"/>
      <c r="Y412" s="102"/>
      <c r="Z412" s="102"/>
      <c r="AA412" s="102"/>
      <c r="AB412" s="102"/>
      <c r="AC412" s="102"/>
      <c r="AD412" s="102"/>
    </row>
    <row r="413" spans="1:30" ht="23.2" customHeight="1" x14ac:dyDescent="0.2">
      <c r="A413" s="17" t="s">
        <v>420</v>
      </c>
      <c r="B413" s="22"/>
      <c r="C413" s="23"/>
      <c r="D413" s="121" t="str">
        <f t="shared" si="6"/>
        <v xml:space="preserve"> </v>
      </c>
      <c r="E413" s="23"/>
      <c r="F413" s="99"/>
      <c r="G413" s="23"/>
      <c r="H413" s="24"/>
      <c r="I413" s="25"/>
      <c r="J413" s="26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115"/>
      <c r="V413" s="102"/>
      <c r="W413" s="102"/>
      <c r="X413" s="102"/>
      <c r="Y413" s="102"/>
      <c r="Z413" s="102"/>
      <c r="AA413" s="102"/>
      <c r="AB413" s="102"/>
      <c r="AC413" s="102"/>
      <c r="AD413" s="102"/>
    </row>
    <row r="414" spans="1:30" ht="23.2" customHeight="1" x14ac:dyDescent="0.2">
      <c r="A414" s="17" t="s">
        <v>421</v>
      </c>
      <c r="B414" s="22"/>
      <c r="C414" s="23"/>
      <c r="D414" s="121" t="str">
        <f t="shared" si="6"/>
        <v xml:space="preserve"> </v>
      </c>
      <c r="E414" s="23"/>
      <c r="F414" s="99"/>
      <c r="G414" s="23"/>
      <c r="H414" s="24"/>
      <c r="I414" s="25"/>
      <c r="J414" s="26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115"/>
      <c r="V414" s="102"/>
      <c r="W414" s="102"/>
      <c r="X414" s="102"/>
      <c r="Y414" s="102"/>
      <c r="Z414" s="102"/>
      <c r="AA414" s="102"/>
      <c r="AB414" s="102"/>
      <c r="AC414" s="102"/>
      <c r="AD414" s="102"/>
    </row>
    <row r="415" spans="1:30" ht="23.2" customHeight="1" x14ac:dyDescent="0.2">
      <c r="A415" s="17" t="s">
        <v>422</v>
      </c>
      <c r="B415" s="22"/>
      <c r="C415" s="23"/>
      <c r="D415" s="121" t="str">
        <f t="shared" si="6"/>
        <v xml:space="preserve"> </v>
      </c>
      <c r="E415" s="23"/>
      <c r="F415" s="99"/>
      <c r="G415" s="23"/>
      <c r="H415" s="24"/>
      <c r="I415" s="25"/>
      <c r="J415" s="26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115"/>
      <c r="V415" s="102"/>
      <c r="W415" s="102"/>
      <c r="X415" s="102"/>
      <c r="Y415" s="102"/>
      <c r="Z415" s="102"/>
      <c r="AA415" s="102"/>
      <c r="AB415" s="102"/>
      <c r="AC415" s="102"/>
      <c r="AD415" s="102"/>
    </row>
    <row r="416" spans="1:30" ht="23.2" customHeight="1" x14ac:dyDescent="0.2">
      <c r="A416" s="17" t="s">
        <v>423</v>
      </c>
      <c r="B416" s="22"/>
      <c r="C416" s="23"/>
      <c r="D416" s="121" t="str">
        <f t="shared" si="6"/>
        <v xml:space="preserve"> </v>
      </c>
      <c r="E416" s="23"/>
      <c r="F416" s="99"/>
      <c r="G416" s="23"/>
      <c r="H416" s="24"/>
      <c r="I416" s="25"/>
      <c r="J416" s="26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115"/>
      <c r="V416" s="102"/>
      <c r="W416" s="102"/>
      <c r="X416" s="102"/>
      <c r="Y416" s="102"/>
      <c r="Z416" s="102"/>
      <c r="AA416" s="102"/>
      <c r="AB416" s="102"/>
      <c r="AC416" s="102"/>
      <c r="AD416" s="102"/>
    </row>
    <row r="417" spans="1:30" ht="23.2" customHeight="1" x14ac:dyDescent="0.2">
      <c r="A417" s="17" t="s">
        <v>424</v>
      </c>
      <c r="B417" s="22"/>
      <c r="C417" s="23"/>
      <c r="D417" s="121" t="str">
        <f t="shared" si="6"/>
        <v xml:space="preserve"> </v>
      </c>
      <c r="E417" s="23"/>
      <c r="F417" s="99"/>
      <c r="G417" s="23"/>
      <c r="H417" s="24"/>
      <c r="I417" s="25"/>
      <c r="J417" s="26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115"/>
      <c r="V417" s="102"/>
      <c r="W417" s="102"/>
      <c r="X417" s="102"/>
      <c r="Y417" s="102"/>
      <c r="Z417" s="102"/>
      <c r="AA417" s="102"/>
      <c r="AB417" s="102"/>
      <c r="AC417" s="102"/>
      <c r="AD417" s="102"/>
    </row>
    <row r="418" spans="1:30" ht="23.2" customHeight="1" x14ac:dyDescent="0.2">
      <c r="A418" s="17" t="s">
        <v>425</v>
      </c>
      <c r="B418" s="22"/>
      <c r="C418" s="23"/>
      <c r="D418" s="121" t="str">
        <f t="shared" si="6"/>
        <v xml:space="preserve"> </v>
      </c>
      <c r="E418" s="23"/>
      <c r="F418" s="99"/>
      <c r="G418" s="23"/>
      <c r="H418" s="24"/>
      <c r="I418" s="25"/>
      <c r="J418" s="26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115"/>
      <c r="V418" s="102"/>
      <c r="W418" s="102"/>
      <c r="X418" s="102"/>
      <c r="Y418" s="102"/>
      <c r="Z418" s="102"/>
      <c r="AA418" s="102"/>
      <c r="AB418" s="102"/>
      <c r="AC418" s="102"/>
      <c r="AD418" s="102"/>
    </row>
    <row r="419" spans="1:30" ht="23.2" customHeight="1" x14ac:dyDescent="0.2">
      <c r="A419" s="17" t="s">
        <v>426</v>
      </c>
      <c r="B419" s="22"/>
      <c r="C419" s="23"/>
      <c r="D419" s="121" t="str">
        <f t="shared" si="6"/>
        <v xml:space="preserve"> </v>
      </c>
      <c r="E419" s="23"/>
      <c r="F419" s="99"/>
      <c r="G419" s="23"/>
      <c r="H419" s="24"/>
      <c r="I419" s="25"/>
      <c r="J419" s="26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115"/>
      <c r="V419" s="102"/>
      <c r="W419" s="102"/>
      <c r="X419" s="102"/>
      <c r="Y419" s="102"/>
      <c r="Z419" s="102"/>
      <c r="AA419" s="102"/>
      <c r="AB419" s="102"/>
      <c r="AC419" s="102"/>
      <c r="AD419" s="102"/>
    </row>
    <row r="420" spans="1:30" ht="23.2" customHeight="1" x14ac:dyDescent="0.2">
      <c r="A420" s="17" t="s">
        <v>427</v>
      </c>
      <c r="B420" s="22"/>
      <c r="C420" s="23"/>
      <c r="D420" s="121" t="str">
        <f t="shared" si="6"/>
        <v xml:space="preserve"> </v>
      </c>
      <c r="E420" s="23"/>
      <c r="F420" s="99"/>
      <c r="G420" s="23"/>
      <c r="H420" s="24"/>
      <c r="I420" s="25"/>
      <c r="J420" s="26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115"/>
      <c r="V420" s="102"/>
      <c r="W420" s="102"/>
      <c r="X420" s="102"/>
      <c r="Y420" s="102"/>
      <c r="Z420" s="102"/>
      <c r="AA420" s="102"/>
      <c r="AB420" s="102"/>
      <c r="AC420" s="102"/>
      <c r="AD420" s="102"/>
    </row>
    <row r="421" spans="1:30" ht="23.2" customHeight="1" x14ac:dyDescent="0.2">
      <c r="A421" s="17" t="s">
        <v>428</v>
      </c>
      <c r="B421" s="22"/>
      <c r="C421" s="23"/>
      <c r="D421" s="121" t="str">
        <f t="shared" si="6"/>
        <v xml:space="preserve"> </v>
      </c>
      <c r="E421" s="23"/>
      <c r="F421" s="99"/>
      <c r="G421" s="23"/>
      <c r="H421" s="24"/>
      <c r="I421" s="25"/>
      <c r="J421" s="26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115"/>
      <c r="V421" s="102"/>
      <c r="W421" s="102"/>
      <c r="X421" s="102"/>
      <c r="Y421" s="102"/>
      <c r="Z421" s="102"/>
      <c r="AA421" s="102"/>
      <c r="AB421" s="102"/>
      <c r="AC421" s="102"/>
      <c r="AD421" s="102"/>
    </row>
    <row r="422" spans="1:30" ht="23.2" customHeight="1" x14ac:dyDescent="0.2">
      <c r="A422" s="17" t="s">
        <v>429</v>
      </c>
      <c r="B422" s="22"/>
      <c r="C422" s="23"/>
      <c r="D422" s="121" t="str">
        <f t="shared" si="6"/>
        <v xml:space="preserve"> </v>
      </c>
      <c r="E422" s="23"/>
      <c r="F422" s="99"/>
      <c r="G422" s="23"/>
      <c r="H422" s="24"/>
      <c r="I422" s="25"/>
      <c r="J422" s="26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115"/>
      <c r="V422" s="102"/>
      <c r="W422" s="102"/>
      <c r="X422" s="102"/>
      <c r="Y422" s="102"/>
      <c r="Z422" s="102"/>
      <c r="AA422" s="102"/>
      <c r="AB422" s="102"/>
      <c r="AC422" s="102"/>
      <c r="AD422" s="102"/>
    </row>
    <row r="423" spans="1:30" ht="23.2" customHeight="1" x14ac:dyDescent="0.2">
      <c r="A423" s="17" t="s">
        <v>430</v>
      </c>
      <c r="B423" s="22"/>
      <c r="C423" s="23"/>
      <c r="D423" s="121" t="str">
        <f t="shared" si="6"/>
        <v xml:space="preserve"> </v>
      </c>
      <c r="E423" s="23"/>
      <c r="F423" s="99"/>
      <c r="G423" s="23"/>
      <c r="H423" s="24"/>
      <c r="I423" s="25"/>
      <c r="J423" s="26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115"/>
      <c r="V423" s="102"/>
      <c r="W423" s="102"/>
      <c r="X423" s="102"/>
      <c r="Y423" s="102"/>
      <c r="Z423" s="102"/>
      <c r="AA423" s="102"/>
      <c r="AB423" s="102"/>
      <c r="AC423" s="102"/>
      <c r="AD423" s="102"/>
    </row>
    <row r="424" spans="1:30" ht="23.2" customHeight="1" x14ac:dyDescent="0.2">
      <c r="A424" s="17" t="s">
        <v>431</v>
      </c>
      <c r="B424" s="22"/>
      <c r="C424" s="23"/>
      <c r="D424" s="121" t="str">
        <f t="shared" si="6"/>
        <v xml:space="preserve"> </v>
      </c>
      <c r="E424" s="23"/>
      <c r="F424" s="99"/>
      <c r="G424" s="23"/>
      <c r="H424" s="24"/>
      <c r="I424" s="25"/>
      <c r="J424" s="26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115"/>
      <c r="V424" s="102"/>
      <c r="W424" s="102"/>
      <c r="X424" s="102"/>
      <c r="Y424" s="102"/>
      <c r="Z424" s="102"/>
      <c r="AA424" s="102"/>
      <c r="AB424" s="102"/>
      <c r="AC424" s="102"/>
      <c r="AD424" s="102"/>
    </row>
    <row r="425" spans="1:30" ht="23.2" customHeight="1" x14ac:dyDescent="0.2">
      <c r="A425" s="17" t="s">
        <v>432</v>
      </c>
      <c r="B425" s="22"/>
      <c r="C425" s="23"/>
      <c r="D425" s="121" t="str">
        <f t="shared" si="6"/>
        <v xml:space="preserve"> </v>
      </c>
      <c r="E425" s="23"/>
      <c r="F425" s="99"/>
      <c r="G425" s="23"/>
      <c r="H425" s="24"/>
      <c r="I425" s="25"/>
      <c r="J425" s="26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115"/>
      <c r="V425" s="102"/>
      <c r="W425" s="102"/>
      <c r="X425" s="102"/>
      <c r="Y425" s="102"/>
      <c r="Z425" s="102"/>
      <c r="AA425" s="102"/>
      <c r="AB425" s="102"/>
      <c r="AC425" s="102"/>
      <c r="AD425" s="102"/>
    </row>
    <row r="426" spans="1:30" ht="23.2" customHeight="1" x14ac:dyDescent="0.2">
      <c r="A426" s="17" t="s">
        <v>433</v>
      </c>
      <c r="B426" s="22"/>
      <c r="C426" s="23"/>
      <c r="D426" s="121" t="str">
        <f t="shared" si="6"/>
        <v xml:space="preserve"> </v>
      </c>
      <c r="E426" s="23"/>
      <c r="F426" s="99"/>
      <c r="G426" s="23"/>
      <c r="H426" s="24"/>
      <c r="I426" s="25"/>
      <c r="J426" s="26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115"/>
      <c r="V426" s="102"/>
      <c r="W426" s="102"/>
      <c r="X426" s="102"/>
      <c r="Y426" s="102"/>
      <c r="Z426" s="102"/>
      <c r="AA426" s="102"/>
      <c r="AB426" s="102"/>
      <c r="AC426" s="102"/>
      <c r="AD426" s="102"/>
    </row>
    <row r="427" spans="1:30" ht="23.2" customHeight="1" x14ac:dyDescent="0.2">
      <c r="A427" s="17" t="s">
        <v>434</v>
      </c>
      <c r="B427" s="22"/>
      <c r="C427" s="23"/>
      <c r="D427" s="121" t="str">
        <f t="shared" si="6"/>
        <v xml:space="preserve"> </v>
      </c>
      <c r="E427" s="23"/>
      <c r="F427" s="99"/>
      <c r="G427" s="23"/>
      <c r="H427" s="24"/>
      <c r="I427" s="25"/>
      <c r="J427" s="26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115"/>
      <c r="V427" s="102"/>
      <c r="W427" s="102"/>
      <c r="X427" s="102"/>
      <c r="Y427" s="102"/>
      <c r="Z427" s="102"/>
      <c r="AA427" s="102"/>
      <c r="AB427" s="102"/>
      <c r="AC427" s="102"/>
      <c r="AD427" s="102"/>
    </row>
    <row r="428" spans="1:30" ht="23.2" customHeight="1" x14ac:dyDescent="0.2">
      <c r="A428" s="17" t="s">
        <v>435</v>
      </c>
      <c r="B428" s="22"/>
      <c r="C428" s="23"/>
      <c r="D428" s="121" t="str">
        <f t="shared" si="6"/>
        <v xml:space="preserve"> </v>
      </c>
      <c r="E428" s="23"/>
      <c r="F428" s="99"/>
      <c r="G428" s="23"/>
      <c r="H428" s="24"/>
      <c r="I428" s="25"/>
      <c r="J428" s="26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115"/>
      <c r="V428" s="102"/>
      <c r="W428" s="102"/>
      <c r="X428" s="102"/>
      <c r="Y428" s="102"/>
      <c r="Z428" s="102"/>
      <c r="AA428" s="102"/>
      <c r="AB428" s="102"/>
      <c r="AC428" s="102"/>
      <c r="AD428" s="102"/>
    </row>
    <row r="429" spans="1:30" ht="23.2" customHeight="1" x14ac:dyDescent="0.2">
      <c r="A429" s="17" t="s">
        <v>436</v>
      </c>
      <c r="B429" s="22"/>
      <c r="C429" s="23"/>
      <c r="D429" s="121" t="str">
        <f t="shared" si="6"/>
        <v xml:space="preserve"> </v>
      </c>
      <c r="E429" s="23"/>
      <c r="F429" s="99"/>
      <c r="G429" s="23"/>
      <c r="H429" s="24"/>
      <c r="I429" s="25"/>
      <c r="J429" s="26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115"/>
      <c r="V429" s="102"/>
      <c r="W429" s="102"/>
      <c r="X429" s="102"/>
      <c r="Y429" s="102"/>
      <c r="Z429" s="102"/>
      <c r="AA429" s="102"/>
      <c r="AB429" s="102"/>
      <c r="AC429" s="102"/>
      <c r="AD429" s="102"/>
    </row>
    <row r="430" spans="1:30" ht="23.2" customHeight="1" x14ac:dyDescent="0.2">
      <c r="A430" s="17" t="s">
        <v>437</v>
      </c>
      <c r="B430" s="22"/>
      <c r="C430" s="23"/>
      <c r="D430" s="121" t="str">
        <f t="shared" si="6"/>
        <v xml:space="preserve"> </v>
      </c>
      <c r="E430" s="23"/>
      <c r="F430" s="99"/>
      <c r="G430" s="23"/>
      <c r="H430" s="24"/>
      <c r="I430" s="25"/>
      <c r="J430" s="26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115"/>
      <c r="V430" s="102"/>
      <c r="W430" s="102"/>
      <c r="X430" s="102"/>
      <c r="Y430" s="102"/>
      <c r="Z430" s="102"/>
      <c r="AA430" s="102"/>
      <c r="AB430" s="102"/>
      <c r="AC430" s="102"/>
      <c r="AD430" s="102"/>
    </row>
    <row r="431" spans="1:30" ht="23.2" customHeight="1" x14ac:dyDescent="0.2">
      <c r="A431" s="17" t="s">
        <v>438</v>
      </c>
      <c r="B431" s="22"/>
      <c r="C431" s="23"/>
      <c r="D431" s="121" t="str">
        <f t="shared" si="6"/>
        <v xml:space="preserve"> </v>
      </c>
      <c r="E431" s="23"/>
      <c r="F431" s="99"/>
      <c r="G431" s="23"/>
      <c r="H431" s="24"/>
      <c r="I431" s="25"/>
      <c r="J431" s="26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115"/>
      <c r="V431" s="102"/>
      <c r="W431" s="102"/>
      <c r="X431" s="102"/>
      <c r="Y431" s="102"/>
      <c r="Z431" s="102"/>
      <c r="AA431" s="102"/>
      <c r="AB431" s="102"/>
      <c r="AC431" s="102"/>
      <c r="AD431" s="102"/>
    </row>
    <row r="432" spans="1:30" ht="23.2" customHeight="1" x14ac:dyDescent="0.2">
      <c r="A432" s="17" t="s">
        <v>439</v>
      </c>
      <c r="B432" s="22"/>
      <c r="C432" s="23"/>
      <c r="D432" s="121" t="str">
        <f t="shared" si="6"/>
        <v xml:space="preserve"> </v>
      </c>
      <c r="E432" s="23"/>
      <c r="F432" s="99"/>
      <c r="G432" s="23"/>
      <c r="H432" s="24"/>
      <c r="I432" s="25"/>
      <c r="J432" s="26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115"/>
      <c r="V432" s="102"/>
      <c r="W432" s="102"/>
      <c r="X432" s="102"/>
      <c r="Y432" s="102"/>
      <c r="Z432" s="102"/>
      <c r="AA432" s="102"/>
      <c r="AB432" s="102"/>
      <c r="AC432" s="102"/>
      <c r="AD432" s="102"/>
    </row>
    <row r="433" spans="1:30" ht="23.2" customHeight="1" x14ac:dyDescent="0.2">
      <c r="A433" s="17" t="s">
        <v>440</v>
      </c>
      <c r="B433" s="22"/>
      <c r="C433" s="23"/>
      <c r="D433" s="121" t="str">
        <f t="shared" si="6"/>
        <v xml:space="preserve"> </v>
      </c>
      <c r="E433" s="23"/>
      <c r="F433" s="99"/>
      <c r="G433" s="23"/>
      <c r="H433" s="24"/>
      <c r="I433" s="25"/>
      <c r="J433" s="26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115"/>
      <c r="V433" s="102"/>
      <c r="W433" s="102"/>
      <c r="X433" s="102"/>
      <c r="Y433" s="102"/>
      <c r="Z433" s="102"/>
      <c r="AA433" s="102"/>
      <c r="AB433" s="102"/>
      <c r="AC433" s="102"/>
      <c r="AD433" s="102"/>
    </row>
    <row r="434" spans="1:30" ht="23.2" customHeight="1" x14ac:dyDescent="0.2">
      <c r="A434" s="17" t="s">
        <v>441</v>
      </c>
      <c r="B434" s="22"/>
      <c r="C434" s="23"/>
      <c r="D434" s="121" t="str">
        <f t="shared" si="6"/>
        <v xml:space="preserve"> </v>
      </c>
      <c r="E434" s="23"/>
      <c r="F434" s="99"/>
      <c r="G434" s="23"/>
      <c r="H434" s="24"/>
      <c r="I434" s="25"/>
      <c r="J434" s="26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115"/>
      <c r="V434" s="102"/>
      <c r="W434" s="102"/>
      <c r="X434" s="102"/>
      <c r="Y434" s="102"/>
      <c r="Z434" s="102"/>
      <c r="AA434" s="102"/>
      <c r="AB434" s="102"/>
      <c r="AC434" s="102"/>
      <c r="AD434" s="102"/>
    </row>
    <row r="435" spans="1:30" ht="23.2" customHeight="1" x14ac:dyDescent="0.2">
      <c r="A435" s="17" t="s">
        <v>442</v>
      </c>
      <c r="B435" s="22"/>
      <c r="C435" s="23"/>
      <c r="D435" s="121" t="str">
        <f t="shared" si="6"/>
        <v xml:space="preserve"> </v>
      </c>
      <c r="E435" s="23"/>
      <c r="F435" s="99"/>
      <c r="G435" s="23"/>
      <c r="H435" s="24"/>
      <c r="I435" s="25"/>
      <c r="J435" s="26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115"/>
      <c r="V435" s="102"/>
      <c r="W435" s="102"/>
      <c r="X435" s="102"/>
      <c r="Y435" s="102"/>
      <c r="Z435" s="102"/>
      <c r="AA435" s="102"/>
      <c r="AB435" s="102"/>
      <c r="AC435" s="102"/>
      <c r="AD435" s="102"/>
    </row>
    <row r="436" spans="1:30" ht="23.2" customHeight="1" x14ac:dyDescent="0.2">
      <c r="A436" s="17" t="s">
        <v>443</v>
      </c>
      <c r="B436" s="22"/>
      <c r="C436" s="23"/>
      <c r="D436" s="121" t="str">
        <f t="shared" si="6"/>
        <v xml:space="preserve"> </v>
      </c>
      <c r="E436" s="23"/>
      <c r="F436" s="99"/>
      <c r="G436" s="23"/>
      <c r="H436" s="24"/>
      <c r="I436" s="25"/>
      <c r="J436" s="26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115"/>
      <c r="V436" s="102"/>
      <c r="W436" s="102"/>
      <c r="X436" s="102"/>
      <c r="Y436" s="102"/>
      <c r="Z436" s="102"/>
      <c r="AA436" s="102"/>
      <c r="AB436" s="102"/>
      <c r="AC436" s="102"/>
      <c r="AD436" s="102"/>
    </row>
    <row r="437" spans="1:30" ht="23.2" customHeight="1" x14ac:dyDescent="0.2">
      <c r="A437" s="17" t="s">
        <v>444</v>
      </c>
      <c r="B437" s="22"/>
      <c r="C437" s="23"/>
      <c r="D437" s="121" t="str">
        <f t="shared" si="6"/>
        <v xml:space="preserve"> </v>
      </c>
      <c r="E437" s="23"/>
      <c r="F437" s="99"/>
      <c r="G437" s="23"/>
      <c r="H437" s="24"/>
      <c r="I437" s="25"/>
      <c r="J437" s="26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115"/>
      <c r="V437" s="102"/>
      <c r="W437" s="102"/>
      <c r="X437" s="102"/>
      <c r="Y437" s="102"/>
      <c r="Z437" s="102"/>
      <c r="AA437" s="102"/>
      <c r="AB437" s="102"/>
      <c r="AC437" s="102"/>
      <c r="AD437" s="102"/>
    </row>
    <row r="438" spans="1:30" ht="23.2" customHeight="1" x14ac:dyDescent="0.2">
      <c r="A438" s="17" t="s">
        <v>445</v>
      </c>
      <c r="B438" s="22"/>
      <c r="C438" s="23"/>
      <c r="D438" s="121" t="str">
        <f t="shared" si="6"/>
        <v xml:space="preserve"> </v>
      </c>
      <c r="E438" s="23"/>
      <c r="F438" s="99"/>
      <c r="G438" s="23"/>
      <c r="H438" s="24"/>
      <c r="I438" s="25"/>
      <c r="J438" s="26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115"/>
      <c r="V438" s="102"/>
      <c r="W438" s="102"/>
      <c r="X438" s="102"/>
      <c r="Y438" s="102"/>
      <c r="Z438" s="102"/>
      <c r="AA438" s="102"/>
      <c r="AB438" s="102"/>
      <c r="AC438" s="102"/>
      <c r="AD438" s="102"/>
    </row>
    <row r="439" spans="1:30" ht="23.2" customHeight="1" x14ac:dyDescent="0.2">
      <c r="A439" s="17" t="s">
        <v>446</v>
      </c>
      <c r="B439" s="22"/>
      <c r="C439" s="23"/>
      <c r="D439" s="121" t="str">
        <f t="shared" si="6"/>
        <v xml:space="preserve"> </v>
      </c>
      <c r="E439" s="23"/>
      <c r="F439" s="99"/>
      <c r="G439" s="23"/>
      <c r="H439" s="24"/>
      <c r="I439" s="25"/>
      <c r="J439" s="26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115"/>
      <c r="V439" s="102"/>
      <c r="W439" s="102"/>
      <c r="X439" s="102"/>
      <c r="Y439" s="102"/>
      <c r="Z439" s="102"/>
      <c r="AA439" s="102"/>
      <c r="AB439" s="102"/>
      <c r="AC439" s="102"/>
      <c r="AD439" s="102"/>
    </row>
    <row r="440" spans="1:30" ht="23.2" customHeight="1" x14ac:dyDescent="0.2">
      <c r="A440" s="17" t="s">
        <v>447</v>
      </c>
      <c r="B440" s="22"/>
      <c r="C440" s="23"/>
      <c r="D440" s="121" t="str">
        <f t="shared" si="6"/>
        <v xml:space="preserve"> </v>
      </c>
      <c r="E440" s="23"/>
      <c r="F440" s="99"/>
      <c r="G440" s="23"/>
      <c r="H440" s="24"/>
      <c r="I440" s="25"/>
      <c r="J440" s="26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115"/>
      <c r="V440" s="102"/>
      <c r="W440" s="102"/>
      <c r="X440" s="102"/>
      <c r="Y440" s="102"/>
      <c r="Z440" s="102"/>
      <c r="AA440" s="102"/>
      <c r="AB440" s="102"/>
      <c r="AC440" s="102"/>
      <c r="AD440" s="102"/>
    </row>
    <row r="441" spans="1:30" ht="23.2" customHeight="1" x14ac:dyDescent="0.2">
      <c r="A441" s="17" t="s">
        <v>448</v>
      </c>
      <c r="B441" s="22"/>
      <c r="C441" s="23"/>
      <c r="D441" s="121" t="str">
        <f t="shared" si="6"/>
        <v xml:space="preserve"> </v>
      </c>
      <c r="E441" s="23"/>
      <c r="F441" s="99"/>
      <c r="G441" s="23"/>
      <c r="H441" s="24"/>
      <c r="I441" s="25"/>
      <c r="J441" s="26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115"/>
      <c r="V441" s="102"/>
      <c r="W441" s="102"/>
      <c r="X441" s="102"/>
      <c r="Y441" s="102"/>
      <c r="Z441" s="102"/>
      <c r="AA441" s="102"/>
      <c r="AB441" s="102"/>
      <c r="AC441" s="102"/>
      <c r="AD441" s="102"/>
    </row>
    <row r="442" spans="1:30" ht="23.2" customHeight="1" x14ac:dyDescent="0.2">
      <c r="A442" s="17" t="s">
        <v>449</v>
      </c>
      <c r="B442" s="22"/>
      <c r="C442" s="23"/>
      <c r="D442" s="121" t="str">
        <f t="shared" si="6"/>
        <v xml:space="preserve"> </v>
      </c>
      <c r="E442" s="23"/>
      <c r="F442" s="99"/>
      <c r="G442" s="23"/>
      <c r="H442" s="24"/>
      <c r="I442" s="25"/>
      <c r="J442" s="26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115"/>
      <c r="V442" s="102"/>
      <c r="W442" s="102"/>
      <c r="X442" s="102"/>
      <c r="Y442" s="102"/>
      <c r="Z442" s="102"/>
      <c r="AA442" s="102"/>
      <c r="AB442" s="102"/>
      <c r="AC442" s="102"/>
      <c r="AD442" s="102"/>
    </row>
    <row r="443" spans="1:30" ht="23.2" customHeight="1" x14ac:dyDescent="0.2">
      <c r="A443" s="17" t="s">
        <v>450</v>
      </c>
      <c r="B443" s="22"/>
      <c r="C443" s="23"/>
      <c r="D443" s="121" t="str">
        <f t="shared" si="6"/>
        <v xml:space="preserve"> </v>
      </c>
      <c r="E443" s="23"/>
      <c r="F443" s="99"/>
      <c r="G443" s="23"/>
      <c r="H443" s="24"/>
      <c r="I443" s="25"/>
      <c r="J443" s="26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115"/>
      <c r="V443" s="102"/>
      <c r="W443" s="102"/>
      <c r="X443" s="102"/>
      <c r="Y443" s="102"/>
      <c r="Z443" s="102"/>
      <c r="AA443" s="102"/>
      <c r="AB443" s="102"/>
      <c r="AC443" s="102"/>
      <c r="AD443" s="102"/>
    </row>
    <row r="444" spans="1:30" ht="23.2" customHeight="1" x14ac:dyDescent="0.2">
      <c r="A444" s="17" t="s">
        <v>451</v>
      </c>
      <c r="B444" s="22"/>
      <c r="C444" s="23"/>
      <c r="D444" s="121" t="str">
        <f t="shared" si="6"/>
        <v xml:space="preserve"> </v>
      </c>
      <c r="E444" s="23"/>
      <c r="F444" s="99"/>
      <c r="G444" s="23"/>
      <c r="H444" s="24"/>
      <c r="I444" s="25"/>
      <c r="J444" s="26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115"/>
      <c r="V444" s="102"/>
      <c r="W444" s="102"/>
      <c r="X444" s="102"/>
      <c r="Y444" s="102"/>
      <c r="Z444" s="102"/>
      <c r="AA444" s="102"/>
      <c r="AB444" s="102"/>
      <c r="AC444" s="102"/>
      <c r="AD444" s="102"/>
    </row>
    <row r="445" spans="1:30" ht="23.2" customHeight="1" x14ac:dyDescent="0.2">
      <c r="A445" s="17" t="s">
        <v>452</v>
      </c>
      <c r="B445" s="22"/>
      <c r="C445" s="23"/>
      <c r="D445" s="121" t="str">
        <f t="shared" si="6"/>
        <v xml:space="preserve"> </v>
      </c>
      <c r="E445" s="23"/>
      <c r="F445" s="99"/>
      <c r="G445" s="23"/>
      <c r="H445" s="24"/>
      <c r="I445" s="25"/>
      <c r="J445" s="26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115"/>
      <c r="V445" s="102"/>
      <c r="W445" s="102"/>
      <c r="X445" s="102"/>
      <c r="Y445" s="102"/>
      <c r="Z445" s="102"/>
      <c r="AA445" s="102"/>
      <c r="AB445" s="102"/>
      <c r="AC445" s="102"/>
      <c r="AD445" s="102"/>
    </row>
    <row r="446" spans="1:30" ht="23.2" customHeight="1" x14ac:dyDescent="0.2">
      <c r="A446" s="17" t="s">
        <v>453</v>
      </c>
      <c r="B446" s="22"/>
      <c r="C446" s="23"/>
      <c r="D446" s="121" t="str">
        <f t="shared" si="6"/>
        <v xml:space="preserve"> </v>
      </c>
      <c r="E446" s="23"/>
      <c r="F446" s="99"/>
      <c r="G446" s="23"/>
      <c r="H446" s="24"/>
      <c r="I446" s="25"/>
      <c r="J446" s="26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115"/>
      <c r="V446" s="102"/>
      <c r="W446" s="102"/>
      <c r="X446" s="102"/>
      <c r="Y446" s="102"/>
      <c r="Z446" s="102"/>
      <c r="AA446" s="102"/>
      <c r="AB446" s="102"/>
      <c r="AC446" s="102"/>
      <c r="AD446" s="102"/>
    </row>
    <row r="447" spans="1:30" ht="23.2" customHeight="1" x14ac:dyDescent="0.2">
      <c r="A447" s="17" t="s">
        <v>454</v>
      </c>
      <c r="B447" s="22"/>
      <c r="C447" s="23"/>
      <c r="D447" s="121" t="str">
        <f t="shared" si="6"/>
        <v xml:space="preserve"> </v>
      </c>
      <c r="E447" s="23"/>
      <c r="F447" s="99"/>
      <c r="G447" s="23"/>
      <c r="H447" s="24"/>
      <c r="I447" s="25"/>
      <c r="J447" s="26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115"/>
      <c r="V447" s="102"/>
      <c r="W447" s="102"/>
      <c r="X447" s="102"/>
      <c r="Y447" s="102"/>
      <c r="Z447" s="102"/>
      <c r="AA447" s="102"/>
      <c r="AB447" s="102"/>
      <c r="AC447" s="102"/>
      <c r="AD447" s="102"/>
    </row>
    <row r="448" spans="1:30" ht="23.2" customHeight="1" x14ac:dyDescent="0.2">
      <c r="A448" s="17" t="s">
        <v>455</v>
      </c>
      <c r="B448" s="22"/>
      <c r="C448" s="23"/>
      <c r="D448" s="121" t="str">
        <f t="shared" si="6"/>
        <v xml:space="preserve"> </v>
      </c>
      <c r="E448" s="23"/>
      <c r="F448" s="99"/>
      <c r="G448" s="23"/>
      <c r="H448" s="24"/>
      <c r="I448" s="25"/>
      <c r="J448" s="26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115"/>
      <c r="V448" s="102"/>
      <c r="W448" s="102"/>
      <c r="X448" s="102"/>
      <c r="Y448" s="102"/>
      <c r="Z448" s="102"/>
      <c r="AA448" s="102"/>
      <c r="AB448" s="102"/>
      <c r="AC448" s="102"/>
      <c r="AD448" s="102"/>
    </row>
    <row r="449" spans="1:30" ht="23.2" customHeight="1" x14ac:dyDescent="0.2">
      <c r="A449" s="17" t="s">
        <v>456</v>
      </c>
      <c r="B449" s="22"/>
      <c r="C449" s="23"/>
      <c r="D449" s="121" t="str">
        <f t="shared" si="6"/>
        <v xml:space="preserve"> </v>
      </c>
      <c r="E449" s="23"/>
      <c r="F449" s="99"/>
      <c r="G449" s="23"/>
      <c r="H449" s="24"/>
      <c r="I449" s="25"/>
      <c r="J449" s="26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115"/>
      <c r="V449" s="102"/>
      <c r="W449" s="102"/>
      <c r="X449" s="102"/>
      <c r="Y449" s="102"/>
      <c r="Z449" s="102"/>
      <c r="AA449" s="102"/>
      <c r="AB449" s="102"/>
      <c r="AC449" s="102"/>
      <c r="AD449" s="102"/>
    </row>
    <row r="450" spans="1:30" ht="23.2" customHeight="1" x14ac:dyDescent="0.2">
      <c r="A450" s="17" t="s">
        <v>457</v>
      </c>
      <c r="B450" s="22"/>
      <c r="C450" s="23"/>
      <c r="D450" s="121" t="str">
        <f t="shared" si="6"/>
        <v xml:space="preserve"> </v>
      </c>
      <c r="E450" s="23"/>
      <c r="F450" s="99"/>
      <c r="G450" s="23"/>
      <c r="H450" s="24"/>
      <c r="I450" s="25"/>
      <c r="J450" s="26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115"/>
      <c r="V450" s="102"/>
      <c r="W450" s="102"/>
      <c r="X450" s="102"/>
      <c r="Y450" s="102"/>
      <c r="Z450" s="102"/>
      <c r="AA450" s="102"/>
      <c r="AB450" s="102"/>
      <c r="AC450" s="102"/>
      <c r="AD450" s="102"/>
    </row>
    <row r="451" spans="1:30" ht="23.2" customHeight="1" x14ac:dyDescent="0.2">
      <c r="A451" s="17" t="s">
        <v>458</v>
      </c>
      <c r="B451" s="22"/>
      <c r="C451" s="23"/>
      <c r="D451" s="121" t="str">
        <f t="shared" si="6"/>
        <v xml:space="preserve"> </v>
      </c>
      <c r="E451" s="23"/>
      <c r="F451" s="99"/>
      <c r="G451" s="23"/>
      <c r="H451" s="24"/>
      <c r="I451" s="25"/>
      <c r="J451" s="26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115"/>
      <c r="V451" s="102"/>
      <c r="W451" s="102"/>
      <c r="X451" s="102"/>
      <c r="Y451" s="102"/>
      <c r="Z451" s="102"/>
      <c r="AA451" s="102"/>
      <c r="AB451" s="102"/>
      <c r="AC451" s="102"/>
      <c r="AD451" s="102"/>
    </row>
    <row r="452" spans="1:30" ht="23.2" customHeight="1" x14ac:dyDescent="0.2">
      <c r="A452" s="17" t="s">
        <v>459</v>
      </c>
      <c r="B452" s="22"/>
      <c r="C452" s="23"/>
      <c r="D452" s="121" t="str">
        <f t="shared" si="6"/>
        <v xml:space="preserve"> </v>
      </c>
      <c r="E452" s="23"/>
      <c r="F452" s="99"/>
      <c r="G452" s="23"/>
      <c r="H452" s="24"/>
      <c r="I452" s="25"/>
      <c r="J452" s="26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115"/>
      <c r="V452" s="102"/>
      <c r="W452" s="102"/>
      <c r="X452" s="102"/>
      <c r="Y452" s="102"/>
      <c r="Z452" s="102"/>
      <c r="AA452" s="102"/>
      <c r="AB452" s="102"/>
      <c r="AC452" s="102"/>
      <c r="AD452" s="102"/>
    </row>
    <row r="453" spans="1:30" ht="23.2" customHeight="1" x14ac:dyDescent="0.2">
      <c r="A453" s="17" t="s">
        <v>460</v>
      </c>
      <c r="B453" s="22"/>
      <c r="C453" s="23"/>
      <c r="D453" s="121" t="str">
        <f t="shared" si="6"/>
        <v xml:space="preserve"> </v>
      </c>
      <c r="E453" s="23"/>
      <c r="F453" s="99"/>
      <c r="G453" s="23"/>
      <c r="H453" s="24"/>
      <c r="I453" s="25"/>
      <c r="J453" s="26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115"/>
      <c r="V453" s="102"/>
      <c r="W453" s="102"/>
      <c r="X453" s="102"/>
      <c r="Y453" s="102"/>
      <c r="Z453" s="102"/>
      <c r="AA453" s="102"/>
      <c r="AB453" s="102"/>
      <c r="AC453" s="102"/>
      <c r="AD453" s="102"/>
    </row>
    <row r="454" spans="1:30" ht="23.2" customHeight="1" x14ac:dyDescent="0.2">
      <c r="A454" s="17" t="s">
        <v>461</v>
      </c>
      <c r="B454" s="22"/>
      <c r="C454" s="23"/>
      <c r="D454" s="121" t="str">
        <f t="shared" si="6"/>
        <v xml:space="preserve"> </v>
      </c>
      <c r="E454" s="23"/>
      <c r="F454" s="99"/>
      <c r="G454" s="23"/>
      <c r="H454" s="24"/>
      <c r="I454" s="25"/>
      <c r="J454" s="26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115"/>
      <c r="V454" s="102"/>
      <c r="W454" s="102"/>
      <c r="X454" s="102"/>
      <c r="Y454" s="102"/>
      <c r="Z454" s="102"/>
      <c r="AA454" s="102"/>
      <c r="AB454" s="102"/>
      <c r="AC454" s="102"/>
      <c r="AD454" s="102"/>
    </row>
    <row r="455" spans="1:30" ht="23.2" customHeight="1" x14ac:dyDescent="0.2">
      <c r="A455" s="17" t="s">
        <v>462</v>
      </c>
      <c r="B455" s="22"/>
      <c r="C455" s="23"/>
      <c r="D455" s="121" t="str">
        <f t="shared" si="6"/>
        <v xml:space="preserve"> </v>
      </c>
      <c r="E455" s="23"/>
      <c r="F455" s="99"/>
      <c r="G455" s="23"/>
      <c r="H455" s="24"/>
      <c r="I455" s="25"/>
      <c r="J455" s="26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115"/>
      <c r="V455" s="102"/>
      <c r="W455" s="102"/>
      <c r="X455" s="102"/>
      <c r="Y455" s="102"/>
      <c r="Z455" s="102"/>
      <c r="AA455" s="102"/>
      <c r="AB455" s="102"/>
      <c r="AC455" s="102"/>
      <c r="AD455" s="102"/>
    </row>
    <row r="456" spans="1:30" ht="23.2" customHeight="1" x14ac:dyDescent="0.2">
      <c r="A456" s="17" t="s">
        <v>463</v>
      </c>
      <c r="B456" s="22"/>
      <c r="C456" s="23"/>
      <c r="D456" s="121" t="str">
        <f t="shared" ref="D456:D519" si="7">C456&amp;" "&amp;B456</f>
        <v xml:space="preserve"> </v>
      </c>
      <c r="E456" s="23"/>
      <c r="F456" s="99"/>
      <c r="G456" s="23"/>
      <c r="H456" s="24"/>
      <c r="I456" s="25"/>
      <c r="J456" s="26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115"/>
      <c r="V456" s="102"/>
      <c r="W456" s="102"/>
      <c r="X456" s="102"/>
      <c r="Y456" s="102"/>
      <c r="Z456" s="102"/>
      <c r="AA456" s="102"/>
      <c r="AB456" s="102"/>
      <c r="AC456" s="102"/>
      <c r="AD456" s="102"/>
    </row>
    <row r="457" spans="1:30" ht="23.2" customHeight="1" x14ac:dyDescent="0.2">
      <c r="A457" s="17" t="s">
        <v>464</v>
      </c>
      <c r="B457" s="22"/>
      <c r="C457" s="23"/>
      <c r="D457" s="121" t="str">
        <f t="shared" si="7"/>
        <v xml:space="preserve"> </v>
      </c>
      <c r="E457" s="23"/>
      <c r="F457" s="99"/>
      <c r="G457" s="23"/>
      <c r="H457" s="24"/>
      <c r="I457" s="25"/>
      <c r="J457" s="26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115"/>
      <c r="V457" s="102"/>
      <c r="W457" s="102"/>
      <c r="X457" s="102"/>
      <c r="Y457" s="102"/>
      <c r="Z457" s="102"/>
      <c r="AA457" s="102"/>
      <c r="AB457" s="102"/>
      <c r="AC457" s="102"/>
      <c r="AD457" s="102"/>
    </row>
    <row r="458" spans="1:30" ht="23.2" customHeight="1" x14ac:dyDescent="0.2">
      <c r="A458" s="17" t="s">
        <v>465</v>
      </c>
      <c r="B458" s="22"/>
      <c r="C458" s="23"/>
      <c r="D458" s="121" t="str">
        <f t="shared" si="7"/>
        <v xml:space="preserve"> </v>
      </c>
      <c r="E458" s="23"/>
      <c r="F458" s="99"/>
      <c r="G458" s="23"/>
      <c r="H458" s="24"/>
      <c r="I458" s="25"/>
      <c r="J458" s="26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115"/>
      <c r="V458" s="102"/>
      <c r="W458" s="102"/>
      <c r="X458" s="102"/>
      <c r="Y458" s="102"/>
      <c r="Z458" s="102"/>
      <c r="AA458" s="102"/>
      <c r="AB458" s="102"/>
      <c r="AC458" s="102"/>
      <c r="AD458" s="102"/>
    </row>
    <row r="459" spans="1:30" ht="23.2" customHeight="1" x14ac:dyDescent="0.2">
      <c r="A459" s="17" t="s">
        <v>466</v>
      </c>
      <c r="B459" s="22"/>
      <c r="C459" s="23"/>
      <c r="D459" s="121" t="str">
        <f t="shared" si="7"/>
        <v xml:space="preserve"> </v>
      </c>
      <c r="E459" s="23"/>
      <c r="F459" s="99"/>
      <c r="G459" s="23"/>
      <c r="H459" s="24"/>
      <c r="I459" s="25"/>
      <c r="J459" s="26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115"/>
      <c r="V459" s="102"/>
      <c r="W459" s="102"/>
      <c r="X459" s="102"/>
      <c r="Y459" s="102"/>
      <c r="Z459" s="102"/>
      <c r="AA459" s="102"/>
      <c r="AB459" s="102"/>
      <c r="AC459" s="102"/>
      <c r="AD459" s="102"/>
    </row>
    <row r="460" spans="1:30" ht="23.2" customHeight="1" x14ac:dyDescent="0.2">
      <c r="A460" s="17" t="s">
        <v>467</v>
      </c>
      <c r="B460" s="22"/>
      <c r="C460" s="23"/>
      <c r="D460" s="121" t="str">
        <f t="shared" si="7"/>
        <v xml:space="preserve"> </v>
      </c>
      <c r="E460" s="23"/>
      <c r="F460" s="99"/>
      <c r="G460" s="23"/>
      <c r="H460" s="24"/>
      <c r="I460" s="25"/>
      <c r="J460" s="26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115"/>
      <c r="V460" s="102"/>
      <c r="W460" s="102"/>
      <c r="X460" s="102"/>
      <c r="Y460" s="102"/>
      <c r="Z460" s="102"/>
      <c r="AA460" s="102"/>
      <c r="AB460" s="102"/>
      <c r="AC460" s="102"/>
      <c r="AD460" s="102"/>
    </row>
    <row r="461" spans="1:30" ht="23.2" customHeight="1" x14ac:dyDescent="0.2">
      <c r="A461" s="17" t="s">
        <v>468</v>
      </c>
      <c r="B461" s="22"/>
      <c r="C461" s="23"/>
      <c r="D461" s="121" t="str">
        <f t="shared" si="7"/>
        <v xml:space="preserve"> </v>
      </c>
      <c r="E461" s="23"/>
      <c r="F461" s="99"/>
      <c r="G461" s="23"/>
      <c r="H461" s="24"/>
      <c r="I461" s="25"/>
      <c r="J461" s="26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115"/>
      <c r="V461" s="102"/>
      <c r="W461" s="102"/>
      <c r="X461" s="102"/>
      <c r="Y461" s="102"/>
      <c r="Z461" s="102"/>
      <c r="AA461" s="102"/>
      <c r="AB461" s="102"/>
      <c r="AC461" s="102"/>
      <c r="AD461" s="102"/>
    </row>
    <row r="462" spans="1:30" ht="23.2" customHeight="1" x14ac:dyDescent="0.2">
      <c r="A462" s="17" t="s">
        <v>469</v>
      </c>
      <c r="B462" s="22"/>
      <c r="C462" s="23"/>
      <c r="D462" s="121" t="str">
        <f t="shared" si="7"/>
        <v xml:space="preserve"> </v>
      </c>
      <c r="E462" s="23"/>
      <c r="F462" s="99"/>
      <c r="G462" s="23"/>
      <c r="H462" s="24"/>
      <c r="I462" s="25"/>
      <c r="J462" s="26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115"/>
      <c r="V462" s="102"/>
      <c r="W462" s="102"/>
      <c r="X462" s="102"/>
      <c r="Y462" s="102"/>
      <c r="Z462" s="102"/>
      <c r="AA462" s="102"/>
      <c r="AB462" s="102"/>
      <c r="AC462" s="102"/>
      <c r="AD462" s="102"/>
    </row>
    <row r="463" spans="1:30" ht="23.2" customHeight="1" x14ac:dyDescent="0.2">
      <c r="A463" s="17" t="s">
        <v>470</v>
      </c>
      <c r="B463" s="22"/>
      <c r="C463" s="23"/>
      <c r="D463" s="121" t="str">
        <f t="shared" si="7"/>
        <v xml:space="preserve"> </v>
      </c>
      <c r="E463" s="23"/>
      <c r="F463" s="99"/>
      <c r="G463" s="23"/>
      <c r="H463" s="24"/>
      <c r="I463" s="25"/>
      <c r="J463" s="26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115"/>
      <c r="V463" s="102"/>
      <c r="W463" s="102"/>
      <c r="X463" s="102"/>
      <c r="Y463" s="102"/>
      <c r="Z463" s="102"/>
      <c r="AA463" s="102"/>
      <c r="AB463" s="102"/>
      <c r="AC463" s="102"/>
      <c r="AD463" s="102"/>
    </row>
    <row r="464" spans="1:30" ht="23.2" customHeight="1" x14ac:dyDescent="0.2">
      <c r="A464" s="17" t="s">
        <v>471</v>
      </c>
      <c r="B464" s="22"/>
      <c r="C464" s="23"/>
      <c r="D464" s="121" t="str">
        <f t="shared" si="7"/>
        <v xml:space="preserve"> </v>
      </c>
      <c r="E464" s="23"/>
      <c r="F464" s="99"/>
      <c r="G464" s="23"/>
      <c r="H464" s="24"/>
      <c r="I464" s="25"/>
      <c r="J464" s="26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115"/>
      <c r="V464" s="102"/>
      <c r="W464" s="102"/>
      <c r="X464" s="102"/>
      <c r="Y464" s="102"/>
      <c r="Z464" s="102"/>
      <c r="AA464" s="102"/>
      <c r="AB464" s="102"/>
      <c r="AC464" s="102"/>
      <c r="AD464" s="102"/>
    </row>
    <row r="465" spans="1:30" ht="23.2" customHeight="1" x14ac:dyDescent="0.2">
      <c r="A465" s="17" t="s">
        <v>472</v>
      </c>
      <c r="B465" s="22"/>
      <c r="C465" s="23"/>
      <c r="D465" s="121" t="str">
        <f t="shared" si="7"/>
        <v xml:space="preserve"> </v>
      </c>
      <c r="E465" s="23"/>
      <c r="F465" s="99"/>
      <c r="G465" s="23"/>
      <c r="H465" s="24"/>
      <c r="I465" s="25"/>
      <c r="J465" s="26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115"/>
      <c r="V465" s="102"/>
      <c r="W465" s="102"/>
      <c r="X465" s="102"/>
      <c r="Y465" s="102"/>
      <c r="Z465" s="102"/>
      <c r="AA465" s="102"/>
      <c r="AB465" s="102"/>
      <c r="AC465" s="102"/>
      <c r="AD465" s="102"/>
    </row>
    <row r="466" spans="1:30" ht="23.2" customHeight="1" x14ac:dyDescent="0.2">
      <c r="A466" s="17" t="s">
        <v>473</v>
      </c>
      <c r="B466" s="22"/>
      <c r="C466" s="23"/>
      <c r="D466" s="121" t="str">
        <f t="shared" si="7"/>
        <v xml:space="preserve"> </v>
      </c>
      <c r="E466" s="23"/>
      <c r="F466" s="99"/>
      <c r="G466" s="23"/>
      <c r="H466" s="24"/>
      <c r="I466" s="25"/>
      <c r="J466" s="26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115"/>
      <c r="V466" s="102"/>
      <c r="W466" s="102"/>
      <c r="X466" s="102"/>
      <c r="Y466" s="102"/>
      <c r="Z466" s="102"/>
      <c r="AA466" s="102"/>
      <c r="AB466" s="102"/>
      <c r="AC466" s="102"/>
      <c r="AD466" s="102"/>
    </row>
    <row r="467" spans="1:30" ht="23.2" customHeight="1" x14ac:dyDescent="0.2">
      <c r="A467" s="17" t="s">
        <v>474</v>
      </c>
      <c r="B467" s="22"/>
      <c r="C467" s="23"/>
      <c r="D467" s="121" t="str">
        <f t="shared" si="7"/>
        <v xml:space="preserve"> </v>
      </c>
      <c r="E467" s="23"/>
      <c r="F467" s="99"/>
      <c r="G467" s="23"/>
      <c r="H467" s="24"/>
      <c r="I467" s="25"/>
      <c r="J467" s="26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115"/>
      <c r="V467" s="102"/>
      <c r="W467" s="102"/>
      <c r="X467" s="102"/>
      <c r="Y467" s="102"/>
      <c r="Z467" s="102"/>
      <c r="AA467" s="102"/>
      <c r="AB467" s="102"/>
      <c r="AC467" s="102"/>
      <c r="AD467" s="102"/>
    </row>
    <row r="468" spans="1:30" ht="23.2" customHeight="1" x14ac:dyDescent="0.2">
      <c r="A468" s="17" t="s">
        <v>475</v>
      </c>
      <c r="B468" s="22"/>
      <c r="C468" s="23"/>
      <c r="D468" s="121" t="str">
        <f t="shared" si="7"/>
        <v xml:space="preserve"> </v>
      </c>
      <c r="E468" s="23"/>
      <c r="F468" s="99"/>
      <c r="G468" s="23"/>
      <c r="H468" s="24"/>
      <c r="I468" s="25"/>
      <c r="J468" s="26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115"/>
      <c r="V468" s="102"/>
      <c r="W468" s="102"/>
      <c r="X468" s="102"/>
      <c r="Y468" s="102"/>
      <c r="Z468" s="102"/>
      <c r="AA468" s="102"/>
      <c r="AB468" s="102"/>
      <c r="AC468" s="102"/>
      <c r="AD468" s="102"/>
    </row>
    <row r="469" spans="1:30" ht="23.2" customHeight="1" x14ac:dyDescent="0.2">
      <c r="A469" s="17" t="s">
        <v>476</v>
      </c>
      <c r="B469" s="22"/>
      <c r="C469" s="23"/>
      <c r="D469" s="121" t="str">
        <f t="shared" si="7"/>
        <v xml:space="preserve"> </v>
      </c>
      <c r="E469" s="23"/>
      <c r="F469" s="99"/>
      <c r="G469" s="23"/>
      <c r="H469" s="24"/>
      <c r="I469" s="25"/>
      <c r="J469" s="26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115"/>
      <c r="V469" s="102"/>
      <c r="W469" s="102"/>
      <c r="X469" s="102"/>
      <c r="Y469" s="102"/>
      <c r="Z469" s="102"/>
      <c r="AA469" s="102"/>
      <c r="AB469" s="102"/>
      <c r="AC469" s="102"/>
      <c r="AD469" s="102"/>
    </row>
    <row r="470" spans="1:30" ht="23.2" customHeight="1" x14ac:dyDescent="0.2">
      <c r="A470" s="17" t="s">
        <v>477</v>
      </c>
      <c r="B470" s="22"/>
      <c r="C470" s="23"/>
      <c r="D470" s="121" t="str">
        <f t="shared" si="7"/>
        <v xml:space="preserve"> </v>
      </c>
      <c r="E470" s="23"/>
      <c r="F470" s="99"/>
      <c r="G470" s="23"/>
      <c r="H470" s="24"/>
      <c r="I470" s="25"/>
      <c r="J470" s="26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115"/>
      <c r="V470" s="102"/>
      <c r="W470" s="102"/>
      <c r="X470" s="102"/>
      <c r="Y470" s="102"/>
      <c r="Z470" s="102"/>
      <c r="AA470" s="102"/>
      <c r="AB470" s="102"/>
      <c r="AC470" s="102"/>
      <c r="AD470" s="102"/>
    </row>
    <row r="471" spans="1:30" ht="23.2" customHeight="1" x14ac:dyDescent="0.2">
      <c r="A471" s="17" t="s">
        <v>478</v>
      </c>
      <c r="B471" s="22"/>
      <c r="C471" s="23"/>
      <c r="D471" s="121" t="str">
        <f t="shared" si="7"/>
        <v xml:space="preserve"> </v>
      </c>
      <c r="E471" s="23"/>
      <c r="F471" s="99"/>
      <c r="G471" s="23"/>
      <c r="H471" s="24"/>
      <c r="I471" s="25"/>
      <c r="J471" s="26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115"/>
      <c r="V471" s="102"/>
      <c r="W471" s="102"/>
      <c r="X471" s="102"/>
      <c r="Y471" s="102"/>
      <c r="Z471" s="102"/>
      <c r="AA471" s="102"/>
      <c r="AB471" s="102"/>
      <c r="AC471" s="102"/>
      <c r="AD471" s="102"/>
    </row>
    <row r="472" spans="1:30" ht="23.2" customHeight="1" x14ac:dyDescent="0.2">
      <c r="A472" s="17" t="s">
        <v>479</v>
      </c>
      <c r="B472" s="22"/>
      <c r="C472" s="23"/>
      <c r="D472" s="121" t="str">
        <f t="shared" si="7"/>
        <v xml:space="preserve"> </v>
      </c>
      <c r="E472" s="23"/>
      <c r="F472" s="99"/>
      <c r="G472" s="23"/>
      <c r="H472" s="24"/>
      <c r="I472" s="25"/>
      <c r="J472" s="26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115"/>
      <c r="V472" s="102"/>
      <c r="W472" s="102"/>
      <c r="X472" s="102"/>
      <c r="Y472" s="102"/>
      <c r="Z472" s="102"/>
      <c r="AA472" s="102"/>
      <c r="AB472" s="102"/>
      <c r="AC472" s="102"/>
      <c r="AD472" s="102"/>
    </row>
    <row r="473" spans="1:30" ht="23.2" customHeight="1" x14ac:dyDescent="0.2">
      <c r="A473" s="17" t="s">
        <v>480</v>
      </c>
      <c r="B473" s="22"/>
      <c r="C473" s="23"/>
      <c r="D473" s="121" t="str">
        <f t="shared" si="7"/>
        <v xml:space="preserve"> </v>
      </c>
      <c r="E473" s="23"/>
      <c r="F473" s="99"/>
      <c r="G473" s="23"/>
      <c r="H473" s="24"/>
      <c r="I473" s="25"/>
      <c r="J473" s="26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115"/>
      <c r="V473" s="102"/>
      <c r="W473" s="102"/>
      <c r="X473" s="102"/>
      <c r="Y473" s="102"/>
      <c r="Z473" s="102"/>
      <c r="AA473" s="102"/>
      <c r="AB473" s="102"/>
      <c r="AC473" s="102"/>
      <c r="AD473" s="102"/>
    </row>
    <row r="474" spans="1:30" ht="23.2" customHeight="1" x14ac:dyDescent="0.2">
      <c r="A474" s="17" t="s">
        <v>481</v>
      </c>
      <c r="B474" s="22"/>
      <c r="C474" s="23"/>
      <c r="D474" s="121" t="str">
        <f t="shared" si="7"/>
        <v xml:space="preserve"> </v>
      </c>
      <c r="E474" s="23"/>
      <c r="F474" s="99"/>
      <c r="G474" s="23"/>
      <c r="H474" s="24"/>
      <c r="I474" s="25"/>
      <c r="J474" s="26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115"/>
      <c r="V474" s="102"/>
      <c r="W474" s="102"/>
      <c r="X474" s="102"/>
      <c r="Y474" s="102"/>
      <c r="Z474" s="102"/>
      <c r="AA474" s="102"/>
      <c r="AB474" s="102"/>
      <c r="AC474" s="102"/>
      <c r="AD474" s="102"/>
    </row>
    <row r="475" spans="1:30" ht="23.2" customHeight="1" x14ac:dyDescent="0.2">
      <c r="A475" s="17" t="s">
        <v>482</v>
      </c>
      <c r="B475" s="22"/>
      <c r="C475" s="23"/>
      <c r="D475" s="121" t="str">
        <f t="shared" si="7"/>
        <v xml:space="preserve"> </v>
      </c>
      <c r="E475" s="23"/>
      <c r="F475" s="99"/>
      <c r="G475" s="23"/>
      <c r="H475" s="24"/>
      <c r="I475" s="25"/>
      <c r="J475" s="26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115"/>
      <c r="V475" s="102"/>
      <c r="W475" s="102"/>
      <c r="X475" s="102"/>
      <c r="Y475" s="102"/>
      <c r="Z475" s="102"/>
      <c r="AA475" s="102"/>
      <c r="AB475" s="102"/>
      <c r="AC475" s="102"/>
      <c r="AD475" s="102"/>
    </row>
    <row r="476" spans="1:30" ht="23.2" customHeight="1" x14ac:dyDescent="0.2">
      <c r="A476" s="17" t="s">
        <v>483</v>
      </c>
      <c r="B476" s="22"/>
      <c r="C476" s="23"/>
      <c r="D476" s="121" t="str">
        <f t="shared" si="7"/>
        <v xml:space="preserve"> </v>
      </c>
      <c r="E476" s="23"/>
      <c r="F476" s="99"/>
      <c r="G476" s="23"/>
      <c r="H476" s="24"/>
      <c r="I476" s="25"/>
      <c r="J476" s="26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115"/>
      <c r="V476" s="102"/>
      <c r="W476" s="102"/>
      <c r="X476" s="102"/>
      <c r="Y476" s="102"/>
      <c r="Z476" s="102"/>
      <c r="AA476" s="102"/>
      <c r="AB476" s="102"/>
      <c r="AC476" s="102"/>
      <c r="AD476" s="102"/>
    </row>
    <row r="477" spans="1:30" ht="23.2" customHeight="1" x14ac:dyDescent="0.2">
      <c r="A477" s="17" t="s">
        <v>484</v>
      </c>
      <c r="B477" s="22"/>
      <c r="C477" s="23"/>
      <c r="D477" s="121" t="str">
        <f t="shared" si="7"/>
        <v xml:space="preserve"> </v>
      </c>
      <c r="E477" s="23"/>
      <c r="F477" s="99"/>
      <c r="G477" s="23"/>
      <c r="H477" s="24"/>
      <c r="I477" s="25"/>
      <c r="J477" s="26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115"/>
      <c r="V477" s="102"/>
      <c r="W477" s="102"/>
      <c r="X477" s="102"/>
      <c r="Y477" s="102"/>
      <c r="Z477" s="102"/>
      <c r="AA477" s="102"/>
      <c r="AB477" s="102"/>
      <c r="AC477" s="102"/>
      <c r="AD477" s="102"/>
    </row>
    <row r="478" spans="1:30" ht="23.2" customHeight="1" x14ac:dyDescent="0.2">
      <c r="A478" s="17" t="s">
        <v>485</v>
      </c>
      <c r="B478" s="22"/>
      <c r="C478" s="23"/>
      <c r="D478" s="121" t="str">
        <f t="shared" si="7"/>
        <v xml:space="preserve"> </v>
      </c>
      <c r="E478" s="23"/>
      <c r="F478" s="99"/>
      <c r="G478" s="23"/>
      <c r="H478" s="24"/>
      <c r="I478" s="25"/>
      <c r="J478" s="26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115"/>
      <c r="V478" s="102"/>
      <c r="W478" s="102"/>
      <c r="X478" s="102"/>
      <c r="Y478" s="102"/>
      <c r="Z478" s="102"/>
      <c r="AA478" s="102"/>
      <c r="AB478" s="102"/>
      <c r="AC478" s="102"/>
      <c r="AD478" s="102"/>
    </row>
    <row r="479" spans="1:30" ht="23.2" customHeight="1" x14ac:dyDescent="0.2">
      <c r="A479" s="17" t="s">
        <v>486</v>
      </c>
      <c r="B479" s="22"/>
      <c r="C479" s="23"/>
      <c r="D479" s="121" t="str">
        <f t="shared" si="7"/>
        <v xml:space="preserve"> </v>
      </c>
      <c r="E479" s="23"/>
      <c r="F479" s="99"/>
      <c r="G479" s="23"/>
      <c r="H479" s="24"/>
      <c r="I479" s="25"/>
      <c r="J479" s="26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115"/>
      <c r="V479" s="102"/>
      <c r="W479" s="102"/>
      <c r="X479" s="102"/>
      <c r="Y479" s="102"/>
      <c r="Z479" s="102"/>
      <c r="AA479" s="102"/>
      <c r="AB479" s="102"/>
      <c r="AC479" s="102"/>
      <c r="AD479" s="102"/>
    </row>
    <row r="480" spans="1:30" ht="23.2" customHeight="1" x14ac:dyDescent="0.2">
      <c r="A480" s="17" t="s">
        <v>487</v>
      </c>
      <c r="B480" s="22"/>
      <c r="C480" s="23"/>
      <c r="D480" s="121" t="str">
        <f t="shared" si="7"/>
        <v xml:space="preserve"> </v>
      </c>
      <c r="E480" s="23"/>
      <c r="F480" s="99"/>
      <c r="G480" s="23"/>
      <c r="H480" s="24"/>
      <c r="I480" s="25"/>
      <c r="J480" s="26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115"/>
      <c r="V480" s="102"/>
      <c r="W480" s="102"/>
      <c r="X480" s="102"/>
      <c r="Y480" s="102"/>
      <c r="Z480" s="102"/>
      <c r="AA480" s="102"/>
      <c r="AB480" s="102"/>
      <c r="AC480" s="102"/>
      <c r="AD480" s="102"/>
    </row>
    <row r="481" spans="1:30" ht="23.2" customHeight="1" x14ac:dyDescent="0.2">
      <c r="A481" s="17" t="s">
        <v>488</v>
      </c>
      <c r="B481" s="22"/>
      <c r="C481" s="23"/>
      <c r="D481" s="121" t="str">
        <f t="shared" si="7"/>
        <v xml:space="preserve"> </v>
      </c>
      <c r="E481" s="23"/>
      <c r="F481" s="99"/>
      <c r="G481" s="23"/>
      <c r="H481" s="24"/>
      <c r="I481" s="25"/>
      <c r="J481" s="26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115"/>
      <c r="V481" s="102"/>
      <c r="W481" s="102"/>
      <c r="X481" s="102"/>
      <c r="Y481" s="102"/>
      <c r="Z481" s="102"/>
      <c r="AA481" s="102"/>
      <c r="AB481" s="102"/>
      <c r="AC481" s="102"/>
      <c r="AD481" s="102"/>
    </row>
    <row r="482" spans="1:30" ht="23.2" customHeight="1" x14ac:dyDescent="0.2">
      <c r="A482" s="17" t="s">
        <v>489</v>
      </c>
      <c r="B482" s="22"/>
      <c r="C482" s="23"/>
      <c r="D482" s="121" t="str">
        <f t="shared" si="7"/>
        <v xml:space="preserve"> </v>
      </c>
      <c r="E482" s="23"/>
      <c r="F482" s="99"/>
      <c r="G482" s="23"/>
      <c r="H482" s="24"/>
      <c r="I482" s="25"/>
      <c r="J482" s="26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115"/>
      <c r="V482" s="102"/>
      <c r="W482" s="102"/>
      <c r="X482" s="102"/>
      <c r="Y482" s="102"/>
      <c r="Z482" s="102"/>
      <c r="AA482" s="102"/>
      <c r="AB482" s="102"/>
      <c r="AC482" s="102"/>
      <c r="AD482" s="102"/>
    </row>
    <row r="483" spans="1:30" ht="23.2" customHeight="1" x14ac:dyDescent="0.2">
      <c r="A483" s="17" t="s">
        <v>490</v>
      </c>
      <c r="B483" s="22"/>
      <c r="C483" s="23"/>
      <c r="D483" s="121" t="str">
        <f t="shared" si="7"/>
        <v xml:space="preserve"> </v>
      </c>
      <c r="E483" s="23"/>
      <c r="F483" s="99"/>
      <c r="G483" s="23"/>
      <c r="H483" s="24"/>
      <c r="I483" s="25"/>
      <c r="J483" s="26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115"/>
      <c r="V483" s="102"/>
      <c r="W483" s="102"/>
      <c r="X483" s="102"/>
      <c r="Y483" s="102"/>
      <c r="Z483" s="102"/>
      <c r="AA483" s="102"/>
      <c r="AB483" s="102"/>
      <c r="AC483" s="102"/>
      <c r="AD483" s="102"/>
    </row>
    <row r="484" spans="1:30" ht="23.2" customHeight="1" x14ac:dyDescent="0.2">
      <c r="A484" s="17" t="s">
        <v>491</v>
      </c>
      <c r="B484" s="22"/>
      <c r="C484" s="23"/>
      <c r="D484" s="121" t="str">
        <f t="shared" si="7"/>
        <v xml:space="preserve"> </v>
      </c>
      <c r="E484" s="23"/>
      <c r="F484" s="99"/>
      <c r="G484" s="23"/>
      <c r="H484" s="24"/>
      <c r="I484" s="25"/>
      <c r="J484" s="26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115"/>
      <c r="V484" s="102"/>
      <c r="W484" s="102"/>
      <c r="X484" s="102"/>
      <c r="Y484" s="102"/>
      <c r="Z484" s="102"/>
      <c r="AA484" s="102"/>
      <c r="AB484" s="102"/>
      <c r="AC484" s="102"/>
      <c r="AD484" s="102"/>
    </row>
    <row r="485" spans="1:30" ht="23.2" customHeight="1" x14ac:dyDescent="0.2">
      <c r="A485" s="17" t="s">
        <v>492</v>
      </c>
      <c r="B485" s="22"/>
      <c r="C485" s="23"/>
      <c r="D485" s="121" t="str">
        <f t="shared" si="7"/>
        <v xml:space="preserve"> </v>
      </c>
      <c r="E485" s="23"/>
      <c r="F485" s="99"/>
      <c r="G485" s="23"/>
      <c r="H485" s="24"/>
      <c r="I485" s="25"/>
      <c r="J485" s="26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115"/>
      <c r="V485" s="102"/>
      <c r="W485" s="102"/>
      <c r="X485" s="102"/>
      <c r="Y485" s="102"/>
      <c r="Z485" s="102"/>
      <c r="AA485" s="102"/>
      <c r="AB485" s="102"/>
      <c r="AC485" s="102"/>
      <c r="AD485" s="102"/>
    </row>
    <row r="486" spans="1:30" ht="23.2" customHeight="1" x14ac:dyDescent="0.2">
      <c r="A486" s="17" t="s">
        <v>493</v>
      </c>
      <c r="B486" s="22"/>
      <c r="C486" s="23"/>
      <c r="D486" s="121" t="str">
        <f t="shared" si="7"/>
        <v xml:space="preserve"> </v>
      </c>
      <c r="E486" s="23"/>
      <c r="F486" s="99"/>
      <c r="G486" s="23"/>
      <c r="H486" s="24"/>
      <c r="I486" s="25"/>
      <c r="J486" s="26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115"/>
      <c r="V486" s="102"/>
      <c r="W486" s="102"/>
      <c r="X486" s="102"/>
      <c r="Y486" s="102"/>
      <c r="Z486" s="102"/>
      <c r="AA486" s="102"/>
      <c r="AB486" s="102"/>
      <c r="AC486" s="102"/>
      <c r="AD486" s="102"/>
    </row>
    <row r="487" spans="1:30" ht="23.2" customHeight="1" x14ac:dyDescent="0.2">
      <c r="A487" s="17" t="s">
        <v>494</v>
      </c>
      <c r="B487" s="22"/>
      <c r="C487" s="23"/>
      <c r="D487" s="121" t="str">
        <f t="shared" si="7"/>
        <v xml:space="preserve"> </v>
      </c>
      <c r="E487" s="23"/>
      <c r="F487" s="99"/>
      <c r="G487" s="23"/>
      <c r="H487" s="24"/>
      <c r="I487" s="25"/>
      <c r="J487" s="26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115"/>
      <c r="V487" s="102"/>
      <c r="W487" s="102"/>
      <c r="X487" s="102"/>
      <c r="Y487" s="102"/>
      <c r="Z487" s="102"/>
      <c r="AA487" s="102"/>
      <c r="AB487" s="102"/>
      <c r="AC487" s="102"/>
      <c r="AD487" s="102"/>
    </row>
    <row r="488" spans="1:30" ht="23.2" customHeight="1" x14ac:dyDescent="0.2">
      <c r="A488" s="17" t="s">
        <v>495</v>
      </c>
      <c r="B488" s="22"/>
      <c r="C488" s="23"/>
      <c r="D488" s="121" t="str">
        <f t="shared" si="7"/>
        <v xml:space="preserve"> </v>
      </c>
      <c r="E488" s="23"/>
      <c r="F488" s="99"/>
      <c r="G488" s="23"/>
      <c r="H488" s="24"/>
      <c r="I488" s="25"/>
      <c r="J488" s="26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115"/>
      <c r="V488" s="102"/>
      <c r="W488" s="102"/>
      <c r="X488" s="102"/>
      <c r="Y488" s="102"/>
      <c r="Z488" s="102"/>
      <c r="AA488" s="102"/>
      <c r="AB488" s="102"/>
      <c r="AC488" s="102"/>
      <c r="AD488" s="102"/>
    </row>
    <row r="489" spans="1:30" ht="23.2" customHeight="1" x14ac:dyDescent="0.2">
      <c r="A489" s="17" t="s">
        <v>496</v>
      </c>
      <c r="B489" s="22"/>
      <c r="C489" s="23"/>
      <c r="D489" s="121" t="str">
        <f t="shared" si="7"/>
        <v xml:space="preserve"> </v>
      </c>
      <c r="E489" s="23"/>
      <c r="F489" s="99"/>
      <c r="G489" s="23"/>
      <c r="H489" s="24"/>
      <c r="I489" s="25"/>
      <c r="J489" s="26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115"/>
      <c r="V489" s="102"/>
      <c r="W489" s="102"/>
      <c r="X489" s="102"/>
      <c r="Y489" s="102"/>
      <c r="Z489" s="102"/>
      <c r="AA489" s="102"/>
      <c r="AB489" s="102"/>
      <c r="AC489" s="102"/>
      <c r="AD489" s="102"/>
    </row>
    <row r="490" spans="1:30" ht="23.2" customHeight="1" x14ac:dyDescent="0.2">
      <c r="A490" s="17" t="s">
        <v>497</v>
      </c>
      <c r="B490" s="22"/>
      <c r="C490" s="23"/>
      <c r="D490" s="121" t="str">
        <f t="shared" si="7"/>
        <v xml:space="preserve"> </v>
      </c>
      <c r="E490" s="23"/>
      <c r="F490" s="99"/>
      <c r="G490" s="23"/>
      <c r="H490" s="24"/>
      <c r="I490" s="25"/>
      <c r="J490" s="26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115"/>
      <c r="V490" s="102"/>
      <c r="W490" s="102"/>
      <c r="X490" s="102"/>
      <c r="Y490" s="102"/>
      <c r="Z490" s="102"/>
      <c r="AA490" s="102"/>
      <c r="AB490" s="102"/>
      <c r="AC490" s="102"/>
      <c r="AD490" s="102"/>
    </row>
    <row r="491" spans="1:30" ht="23.2" customHeight="1" x14ac:dyDescent="0.2">
      <c r="A491" s="17" t="s">
        <v>498</v>
      </c>
      <c r="B491" s="22"/>
      <c r="C491" s="23"/>
      <c r="D491" s="121" t="str">
        <f t="shared" si="7"/>
        <v xml:space="preserve"> </v>
      </c>
      <c r="E491" s="23"/>
      <c r="F491" s="99"/>
      <c r="G491" s="23"/>
      <c r="H491" s="24"/>
      <c r="I491" s="25"/>
      <c r="J491" s="26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115"/>
      <c r="V491" s="102"/>
      <c r="W491" s="102"/>
      <c r="X491" s="102"/>
      <c r="Y491" s="102"/>
      <c r="Z491" s="102"/>
      <c r="AA491" s="102"/>
      <c r="AB491" s="102"/>
      <c r="AC491" s="102"/>
      <c r="AD491" s="102"/>
    </row>
    <row r="492" spans="1:30" ht="23.2" customHeight="1" x14ac:dyDescent="0.2">
      <c r="A492" s="17" t="s">
        <v>499</v>
      </c>
      <c r="B492" s="22"/>
      <c r="C492" s="23"/>
      <c r="D492" s="121" t="str">
        <f t="shared" si="7"/>
        <v xml:space="preserve"> </v>
      </c>
      <c r="E492" s="23"/>
      <c r="F492" s="99"/>
      <c r="G492" s="23"/>
      <c r="H492" s="24"/>
      <c r="I492" s="25"/>
      <c r="J492" s="26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115"/>
      <c r="V492" s="102"/>
      <c r="W492" s="102"/>
      <c r="X492" s="102"/>
      <c r="Y492" s="102"/>
      <c r="Z492" s="102"/>
      <c r="AA492" s="102"/>
      <c r="AB492" s="102"/>
      <c r="AC492" s="102"/>
      <c r="AD492" s="102"/>
    </row>
    <row r="493" spans="1:30" ht="23.2" customHeight="1" x14ac:dyDescent="0.2">
      <c r="A493" s="17" t="s">
        <v>500</v>
      </c>
      <c r="B493" s="22"/>
      <c r="C493" s="23"/>
      <c r="D493" s="121" t="str">
        <f t="shared" si="7"/>
        <v xml:space="preserve"> </v>
      </c>
      <c r="E493" s="23"/>
      <c r="F493" s="99"/>
      <c r="G493" s="23"/>
      <c r="H493" s="24"/>
      <c r="I493" s="25"/>
      <c r="J493" s="26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115"/>
      <c r="V493" s="102"/>
      <c r="W493" s="102"/>
      <c r="X493" s="102"/>
      <c r="Y493" s="102"/>
      <c r="Z493" s="102"/>
      <c r="AA493" s="102"/>
      <c r="AB493" s="102"/>
      <c r="AC493" s="102"/>
      <c r="AD493" s="102"/>
    </row>
    <row r="494" spans="1:30" ht="23.2" customHeight="1" x14ac:dyDescent="0.2">
      <c r="A494" s="17" t="s">
        <v>501</v>
      </c>
      <c r="B494" s="22"/>
      <c r="C494" s="23"/>
      <c r="D494" s="121" t="str">
        <f t="shared" si="7"/>
        <v xml:space="preserve"> </v>
      </c>
      <c r="E494" s="23"/>
      <c r="F494" s="99"/>
      <c r="G494" s="23"/>
      <c r="H494" s="24"/>
      <c r="I494" s="25"/>
      <c r="J494" s="26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115"/>
      <c r="V494" s="102"/>
      <c r="W494" s="102"/>
      <c r="X494" s="102"/>
      <c r="Y494" s="102"/>
      <c r="Z494" s="102"/>
      <c r="AA494" s="102"/>
      <c r="AB494" s="102"/>
      <c r="AC494" s="102"/>
      <c r="AD494" s="102"/>
    </row>
    <row r="495" spans="1:30" ht="23.2" customHeight="1" x14ac:dyDescent="0.2">
      <c r="A495" s="17" t="s">
        <v>502</v>
      </c>
      <c r="B495" s="22"/>
      <c r="C495" s="23"/>
      <c r="D495" s="121" t="str">
        <f t="shared" si="7"/>
        <v xml:space="preserve"> </v>
      </c>
      <c r="E495" s="23"/>
      <c r="F495" s="99"/>
      <c r="G495" s="23"/>
      <c r="H495" s="24"/>
      <c r="I495" s="25"/>
      <c r="J495" s="26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115"/>
      <c r="V495" s="102"/>
      <c r="W495" s="102"/>
      <c r="X495" s="102"/>
      <c r="Y495" s="102"/>
      <c r="Z495" s="102"/>
      <c r="AA495" s="102"/>
      <c r="AB495" s="102"/>
      <c r="AC495" s="102"/>
      <c r="AD495" s="102"/>
    </row>
    <row r="496" spans="1:30" ht="23.2" customHeight="1" x14ac:dyDescent="0.2">
      <c r="A496" s="17" t="s">
        <v>503</v>
      </c>
      <c r="B496" s="22"/>
      <c r="C496" s="23"/>
      <c r="D496" s="121" t="str">
        <f t="shared" si="7"/>
        <v xml:space="preserve"> </v>
      </c>
      <c r="E496" s="23"/>
      <c r="F496" s="99"/>
      <c r="G496" s="23"/>
      <c r="H496" s="24"/>
      <c r="I496" s="25"/>
      <c r="J496" s="26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115"/>
      <c r="V496" s="102"/>
      <c r="W496" s="102"/>
      <c r="X496" s="102"/>
      <c r="Y496" s="102"/>
      <c r="Z496" s="102"/>
      <c r="AA496" s="102"/>
      <c r="AB496" s="102"/>
      <c r="AC496" s="102"/>
      <c r="AD496" s="102"/>
    </row>
    <row r="497" spans="1:30" ht="23.2" customHeight="1" x14ac:dyDescent="0.2">
      <c r="A497" s="17" t="s">
        <v>504</v>
      </c>
      <c r="B497" s="22"/>
      <c r="C497" s="23"/>
      <c r="D497" s="121" t="str">
        <f t="shared" si="7"/>
        <v xml:space="preserve"> </v>
      </c>
      <c r="E497" s="23"/>
      <c r="F497" s="99"/>
      <c r="G497" s="23"/>
      <c r="H497" s="24"/>
      <c r="I497" s="25"/>
      <c r="J497" s="26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115"/>
      <c r="V497" s="102"/>
      <c r="W497" s="102"/>
      <c r="X497" s="102"/>
      <c r="Y497" s="102"/>
      <c r="Z497" s="102"/>
      <c r="AA497" s="102"/>
      <c r="AB497" s="102"/>
      <c r="AC497" s="102"/>
      <c r="AD497" s="102"/>
    </row>
    <row r="498" spans="1:30" ht="23.2" customHeight="1" x14ac:dyDescent="0.2">
      <c r="A498" s="17" t="s">
        <v>505</v>
      </c>
      <c r="B498" s="22"/>
      <c r="C498" s="23"/>
      <c r="D498" s="121" t="str">
        <f t="shared" si="7"/>
        <v xml:space="preserve"> </v>
      </c>
      <c r="E498" s="23"/>
      <c r="F498" s="99"/>
      <c r="G498" s="23"/>
      <c r="H498" s="24"/>
      <c r="I498" s="25"/>
      <c r="J498" s="26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115"/>
      <c r="V498" s="102"/>
      <c r="W498" s="102"/>
      <c r="X498" s="102"/>
      <c r="Y498" s="102"/>
      <c r="Z498" s="102"/>
      <c r="AA498" s="102"/>
      <c r="AB498" s="102"/>
      <c r="AC498" s="102"/>
      <c r="AD498" s="102"/>
    </row>
    <row r="499" spans="1:30" ht="23.2" customHeight="1" x14ac:dyDescent="0.2">
      <c r="A499" s="17" t="s">
        <v>506</v>
      </c>
      <c r="B499" s="22"/>
      <c r="C499" s="23"/>
      <c r="D499" s="121" t="str">
        <f t="shared" si="7"/>
        <v xml:space="preserve"> </v>
      </c>
      <c r="E499" s="23"/>
      <c r="F499" s="99"/>
      <c r="G499" s="23"/>
      <c r="H499" s="24"/>
      <c r="I499" s="25"/>
      <c r="J499" s="26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115"/>
      <c r="V499" s="102"/>
      <c r="W499" s="102"/>
      <c r="X499" s="102"/>
      <c r="Y499" s="102"/>
      <c r="Z499" s="102"/>
      <c r="AA499" s="102"/>
      <c r="AB499" s="102"/>
      <c r="AC499" s="102"/>
      <c r="AD499" s="102"/>
    </row>
    <row r="500" spans="1:30" ht="23.2" customHeight="1" x14ac:dyDescent="0.2">
      <c r="A500" s="17" t="s">
        <v>507</v>
      </c>
      <c r="B500" s="22"/>
      <c r="C500" s="23"/>
      <c r="D500" s="121" t="str">
        <f t="shared" si="7"/>
        <v xml:space="preserve"> </v>
      </c>
      <c r="E500" s="23"/>
      <c r="F500" s="99"/>
      <c r="G500" s="23"/>
      <c r="H500" s="24"/>
      <c r="I500" s="25"/>
      <c r="J500" s="26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115"/>
      <c r="V500" s="102"/>
      <c r="W500" s="102"/>
      <c r="X500" s="102"/>
      <c r="Y500" s="102"/>
      <c r="Z500" s="102"/>
      <c r="AA500" s="102"/>
      <c r="AB500" s="102"/>
      <c r="AC500" s="102"/>
      <c r="AD500" s="102"/>
    </row>
    <row r="501" spans="1:30" ht="23.2" customHeight="1" x14ac:dyDescent="0.2">
      <c r="A501" s="17" t="s">
        <v>508</v>
      </c>
      <c r="B501" s="22"/>
      <c r="C501" s="23"/>
      <c r="D501" s="121" t="str">
        <f t="shared" si="7"/>
        <v xml:space="preserve"> </v>
      </c>
      <c r="E501" s="23"/>
      <c r="F501" s="99"/>
      <c r="G501" s="23"/>
      <c r="H501" s="24"/>
      <c r="I501" s="25"/>
      <c r="J501" s="26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115"/>
      <c r="V501" s="102"/>
      <c r="W501" s="102"/>
      <c r="X501" s="102"/>
      <c r="Y501" s="102"/>
      <c r="Z501" s="102"/>
      <c r="AA501" s="102"/>
      <c r="AB501" s="102"/>
      <c r="AC501" s="102"/>
      <c r="AD501" s="102"/>
    </row>
    <row r="502" spans="1:30" ht="23.2" customHeight="1" x14ac:dyDescent="0.2">
      <c r="A502" s="17" t="s">
        <v>509</v>
      </c>
      <c r="B502" s="22"/>
      <c r="C502" s="23"/>
      <c r="D502" s="121" t="str">
        <f t="shared" si="7"/>
        <v xml:space="preserve"> </v>
      </c>
      <c r="E502" s="23"/>
      <c r="F502" s="99"/>
      <c r="G502" s="23"/>
      <c r="H502" s="24"/>
      <c r="I502" s="25"/>
      <c r="J502" s="26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115"/>
      <c r="V502" s="102"/>
      <c r="W502" s="102"/>
      <c r="X502" s="102"/>
      <c r="Y502" s="102"/>
      <c r="Z502" s="102"/>
      <c r="AA502" s="102"/>
      <c r="AB502" s="102"/>
      <c r="AC502" s="102"/>
      <c r="AD502" s="102"/>
    </row>
    <row r="503" spans="1:30" ht="23.2" customHeight="1" x14ac:dyDescent="0.2">
      <c r="A503" s="17" t="s">
        <v>510</v>
      </c>
      <c r="B503" s="22"/>
      <c r="C503" s="23"/>
      <c r="D503" s="121" t="str">
        <f t="shared" si="7"/>
        <v xml:space="preserve"> </v>
      </c>
      <c r="E503" s="23"/>
      <c r="F503" s="99"/>
      <c r="G503" s="23"/>
      <c r="H503" s="24"/>
      <c r="I503" s="25"/>
      <c r="J503" s="26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115"/>
      <c r="V503" s="102"/>
      <c r="W503" s="102"/>
      <c r="X503" s="102"/>
      <c r="Y503" s="102"/>
      <c r="Z503" s="102"/>
      <c r="AA503" s="102"/>
      <c r="AB503" s="102"/>
      <c r="AC503" s="102"/>
      <c r="AD503" s="102"/>
    </row>
    <row r="504" spans="1:30" ht="23.2" customHeight="1" x14ac:dyDescent="0.2">
      <c r="A504" s="17" t="s">
        <v>511</v>
      </c>
      <c r="B504" s="22"/>
      <c r="C504" s="23"/>
      <c r="D504" s="121" t="str">
        <f t="shared" si="7"/>
        <v xml:space="preserve"> </v>
      </c>
      <c r="E504" s="23"/>
      <c r="F504" s="99"/>
      <c r="G504" s="23"/>
      <c r="H504" s="24"/>
      <c r="I504" s="25"/>
      <c r="J504" s="26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115"/>
      <c r="V504" s="102"/>
      <c r="W504" s="102"/>
      <c r="X504" s="102"/>
      <c r="Y504" s="102"/>
      <c r="Z504" s="102"/>
      <c r="AA504" s="102"/>
      <c r="AB504" s="102"/>
      <c r="AC504" s="102"/>
      <c r="AD504" s="102"/>
    </row>
    <row r="505" spans="1:30" ht="23.2" customHeight="1" x14ac:dyDescent="0.2">
      <c r="A505" s="17" t="s">
        <v>512</v>
      </c>
      <c r="B505" s="22"/>
      <c r="C505" s="23"/>
      <c r="D505" s="121" t="str">
        <f t="shared" si="7"/>
        <v xml:space="preserve"> </v>
      </c>
      <c r="E505" s="23"/>
      <c r="F505" s="99"/>
      <c r="G505" s="23"/>
      <c r="H505" s="24"/>
      <c r="I505" s="25"/>
      <c r="J505" s="26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115"/>
      <c r="V505" s="102"/>
      <c r="W505" s="102"/>
      <c r="X505" s="102"/>
      <c r="Y505" s="102"/>
      <c r="Z505" s="102"/>
      <c r="AA505" s="102"/>
      <c r="AB505" s="102"/>
      <c r="AC505" s="102"/>
      <c r="AD505" s="102"/>
    </row>
    <row r="506" spans="1:30" ht="23.2" customHeight="1" x14ac:dyDescent="0.2">
      <c r="A506" s="17" t="s">
        <v>513</v>
      </c>
      <c r="B506" s="22"/>
      <c r="C506" s="23"/>
      <c r="D506" s="121" t="str">
        <f t="shared" si="7"/>
        <v xml:space="preserve"> </v>
      </c>
      <c r="E506" s="23"/>
      <c r="F506" s="99"/>
      <c r="G506" s="23"/>
      <c r="H506" s="24"/>
      <c r="I506" s="25"/>
      <c r="J506" s="26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115"/>
      <c r="V506" s="102"/>
      <c r="W506" s="102"/>
      <c r="X506" s="102"/>
      <c r="Y506" s="102"/>
      <c r="Z506" s="102"/>
      <c r="AA506" s="102"/>
      <c r="AB506" s="102"/>
      <c r="AC506" s="102"/>
      <c r="AD506" s="102"/>
    </row>
    <row r="507" spans="1:30" ht="23.2" customHeight="1" x14ac:dyDescent="0.2">
      <c r="A507" s="17" t="s">
        <v>514</v>
      </c>
      <c r="B507" s="22"/>
      <c r="C507" s="23"/>
      <c r="D507" s="121" t="str">
        <f t="shared" si="7"/>
        <v xml:space="preserve"> </v>
      </c>
      <c r="E507" s="23"/>
      <c r="F507" s="99"/>
      <c r="G507" s="23"/>
      <c r="H507" s="24"/>
      <c r="I507" s="25"/>
      <c r="J507" s="26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115"/>
      <c r="V507" s="102"/>
      <c r="W507" s="102"/>
      <c r="X507" s="102"/>
      <c r="Y507" s="102"/>
      <c r="Z507" s="102"/>
      <c r="AA507" s="102"/>
      <c r="AB507" s="102"/>
      <c r="AC507" s="102"/>
      <c r="AD507" s="102"/>
    </row>
    <row r="508" spans="1:30" ht="23.2" customHeight="1" x14ac:dyDescent="0.2">
      <c r="A508" s="17" t="s">
        <v>515</v>
      </c>
      <c r="B508" s="22"/>
      <c r="C508" s="23"/>
      <c r="D508" s="121" t="str">
        <f t="shared" si="7"/>
        <v xml:space="preserve"> </v>
      </c>
      <c r="E508" s="23"/>
      <c r="F508" s="99"/>
      <c r="G508" s="23"/>
      <c r="H508" s="24"/>
      <c r="I508" s="25"/>
      <c r="J508" s="26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115"/>
      <c r="V508" s="102"/>
      <c r="W508" s="102"/>
      <c r="X508" s="102"/>
      <c r="Y508" s="102"/>
      <c r="Z508" s="102"/>
      <c r="AA508" s="102"/>
      <c r="AB508" s="102"/>
      <c r="AC508" s="102"/>
      <c r="AD508" s="102"/>
    </row>
    <row r="509" spans="1:30" ht="23.2" customHeight="1" x14ac:dyDescent="0.2">
      <c r="A509" s="17" t="s">
        <v>516</v>
      </c>
      <c r="B509" s="22"/>
      <c r="C509" s="23"/>
      <c r="D509" s="121" t="str">
        <f t="shared" si="7"/>
        <v xml:space="preserve"> </v>
      </c>
      <c r="E509" s="23"/>
      <c r="F509" s="99"/>
      <c r="G509" s="23"/>
      <c r="H509" s="24"/>
      <c r="I509" s="25"/>
      <c r="J509" s="26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115"/>
      <c r="V509" s="102"/>
      <c r="W509" s="102"/>
      <c r="X509" s="102"/>
      <c r="Y509" s="102"/>
      <c r="Z509" s="102"/>
      <c r="AA509" s="102"/>
      <c r="AB509" s="102"/>
      <c r="AC509" s="102"/>
      <c r="AD509" s="102"/>
    </row>
    <row r="510" spans="1:30" ht="23.2" customHeight="1" x14ac:dyDescent="0.2">
      <c r="A510" s="17" t="s">
        <v>517</v>
      </c>
      <c r="B510" s="22"/>
      <c r="C510" s="23"/>
      <c r="D510" s="121" t="str">
        <f t="shared" si="7"/>
        <v xml:space="preserve"> </v>
      </c>
      <c r="E510" s="23"/>
      <c r="F510" s="99"/>
      <c r="G510" s="23"/>
      <c r="H510" s="24"/>
      <c r="I510" s="25"/>
      <c r="J510" s="26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115"/>
      <c r="V510" s="102"/>
      <c r="W510" s="102"/>
      <c r="X510" s="102"/>
      <c r="Y510" s="102"/>
      <c r="Z510" s="102"/>
      <c r="AA510" s="102"/>
      <c r="AB510" s="102"/>
      <c r="AC510" s="102"/>
      <c r="AD510" s="102"/>
    </row>
    <row r="511" spans="1:30" ht="23.2" customHeight="1" x14ac:dyDescent="0.2">
      <c r="A511" s="17" t="s">
        <v>518</v>
      </c>
      <c r="B511" s="22"/>
      <c r="C511" s="23"/>
      <c r="D511" s="121" t="str">
        <f t="shared" si="7"/>
        <v xml:space="preserve"> </v>
      </c>
      <c r="E511" s="23"/>
      <c r="F511" s="99"/>
      <c r="G511" s="23"/>
      <c r="H511" s="24"/>
      <c r="I511" s="25"/>
      <c r="J511" s="26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115"/>
      <c r="V511" s="102"/>
      <c r="W511" s="102"/>
      <c r="X511" s="102"/>
      <c r="Y511" s="102"/>
      <c r="Z511" s="102"/>
      <c r="AA511" s="102"/>
      <c r="AB511" s="102"/>
      <c r="AC511" s="102"/>
      <c r="AD511" s="102"/>
    </row>
    <row r="512" spans="1:30" ht="23.2" customHeight="1" x14ac:dyDescent="0.2">
      <c r="A512" s="17" t="s">
        <v>519</v>
      </c>
      <c r="B512" s="22"/>
      <c r="C512" s="23"/>
      <c r="D512" s="121" t="str">
        <f t="shared" si="7"/>
        <v xml:space="preserve"> </v>
      </c>
      <c r="E512" s="23"/>
      <c r="F512" s="99"/>
      <c r="G512" s="23"/>
      <c r="H512" s="24"/>
      <c r="I512" s="25"/>
      <c r="J512" s="26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115"/>
      <c r="V512" s="102"/>
      <c r="W512" s="102"/>
      <c r="X512" s="102"/>
      <c r="Y512" s="102"/>
      <c r="Z512" s="102"/>
      <c r="AA512" s="102"/>
      <c r="AB512" s="102"/>
      <c r="AC512" s="102"/>
      <c r="AD512" s="102"/>
    </row>
    <row r="513" spans="1:30" ht="23.2" customHeight="1" x14ac:dyDescent="0.2">
      <c r="A513" s="17" t="s">
        <v>520</v>
      </c>
      <c r="B513" s="22"/>
      <c r="C513" s="23"/>
      <c r="D513" s="121" t="str">
        <f t="shared" si="7"/>
        <v xml:space="preserve"> </v>
      </c>
      <c r="E513" s="23"/>
      <c r="F513" s="99"/>
      <c r="G513" s="23"/>
      <c r="H513" s="24"/>
      <c r="I513" s="25"/>
      <c r="J513" s="26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115"/>
      <c r="V513" s="102"/>
      <c r="W513" s="102"/>
      <c r="X513" s="102"/>
      <c r="Y513" s="102"/>
      <c r="Z513" s="102"/>
      <c r="AA513" s="102"/>
      <c r="AB513" s="102"/>
      <c r="AC513" s="102"/>
      <c r="AD513" s="102"/>
    </row>
    <row r="514" spans="1:30" ht="23.2" customHeight="1" x14ac:dyDescent="0.2">
      <c r="A514" s="17" t="s">
        <v>521</v>
      </c>
      <c r="B514" s="22"/>
      <c r="C514" s="23"/>
      <c r="D514" s="121" t="str">
        <f t="shared" si="7"/>
        <v xml:space="preserve"> </v>
      </c>
      <c r="E514" s="23"/>
      <c r="F514" s="99"/>
      <c r="G514" s="23"/>
      <c r="H514" s="24"/>
      <c r="I514" s="25"/>
      <c r="J514" s="26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115"/>
      <c r="V514" s="102"/>
      <c r="W514" s="102"/>
      <c r="X514" s="102"/>
      <c r="Y514" s="102"/>
      <c r="Z514" s="102"/>
      <c r="AA514" s="102"/>
      <c r="AB514" s="102"/>
      <c r="AC514" s="102"/>
      <c r="AD514" s="102"/>
    </row>
    <row r="515" spans="1:30" ht="23.2" customHeight="1" x14ac:dyDescent="0.2">
      <c r="A515" s="17" t="s">
        <v>522</v>
      </c>
      <c r="B515" s="22"/>
      <c r="C515" s="23"/>
      <c r="D515" s="121" t="str">
        <f t="shared" si="7"/>
        <v xml:space="preserve"> </v>
      </c>
      <c r="E515" s="23"/>
      <c r="F515" s="99"/>
      <c r="G515" s="23"/>
      <c r="H515" s="24"/>
      <c r="I515" s="25"/>
      <c r="J515" s="26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115"/>
      <c r="V515" s="102"/>
      <c r="W515" s="102"/>
      <c r="X515" s="102"/>
      <c r="Y515" s="102"/>
      <c r="Z515" s="102"/>
      <c r="AA515" s="102"/>
      <c r="AB515" s="102"/>
      <c r="AC515" s="102"/>
      <c r="AD515" s="102"/>
    </row>
    <row r="516" spans="1:30" ht="23.2" customHeight="1" x14ac:dyDescent="0.2">
      <c r="A516" s="17" t="s">
        <v>523</v>
      </c>
      <c r="B516" s="22"/>
      <c r="C516" s="23"/>
      <c r="D516" s="121" t="str">
        <f t="shared" si="7"/>
        <v xml:space="preserve"> </v>
      </c>
      <c r="E516" s="23"/>
      <c r="F516" s="99"/>
      <c r="G516" s="23"/>
      <c r="H516" s="24"/>
      <c r="I516" s="25"/>
      <c r="J516" s="26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115"/>
      <c r="V516" s="102"/>
      <c r="W516" s="102"/>
      <c r="X516" s="102"/>
      <c r="Y516" s="102"/>
      <c r="Z516" s="102"/>
      <c r="AA516" s="102"/>
      <c r="AB516" s="102"/>
      <c r="AC516" s="102"/>
      <c r="AD516" s="102"/>
    </row>
    <row r="517" spans="1:30" ht="23.2" customHeight="1" x14ac:dyDescent="0.2">
      <c r="A517" s="17" t="s">
        <v>524</v>
      </c>
      <c r="B517" s="22"/>
      <c r="C517" s="23"/>
      <c r="D517" s="121" t="str">
        <f t="shared" si="7"/>
        <v xml:space="preserve"> </v>
      </c>
      <c r="E517" s="23"/>
      <c r="F517" s="99"/>
      <c r="G517" s="23"/>
      <c r="H517" s="24"/>
      <c r="I517" s="25"/>
      <c r="J517" s="26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115"/>
      <c r="V517" s="102"/>
      <c r="W517" s="102"/>
      <c r="X517" s="102"/>
      <c r="Y517" s="102"/>
      <c r="Z517" s="102"/>
      <c r="AA517" s="102"/>
      <c r="AB517" s="102"/>
      <c r="AC517" s="102"/>
      <c r="AD517" s="102"/>
    </row>
    <row r="518" spans="1:30" ht="23.2" customHeight="1" x14ac:dyDescent="0.2">
      <c r="A518" s="17" t="s">
        <v>525</v>
      </c>
      <c r="B518" s="22"/>
      <c r="C518" s="23"/>
      <c r="D518" s="121" t="str">
        <f t="shared" si="7"/>
        <v xml:space="preserve"> </v>
      </c>
      <c r="E518" s="23"/>
      <c r="F518" s="99"/>
      <c r="G518" s="23"/>
      <c r="H518" s="24"/>
      <c r="I518" s="25"/>
      <c r="J518" s="26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115"/>
      <c r="V518" s="102"/>
      <c r="W518" s="102"/>
      <c r="X518" s="102"/>
      <c r="Y518" s="102"/>
      <c r="Z518" s="102"/>
      <c r="AA518" s="102"/>
      <c r="AB518" s="102"/>
      <c r="AC518" s="102"/>
      <c r="AD518" s="102"/>
    </row>
    <row r="519" spans="1:30" ht="23.2" customHeight="1" x14ac:dyDescent="0.2">
      <c r="A519" s="17" t="s">
        <v>526</v>
      </c>
      <c r="B519" s="22"/>
      <c r="C519" s="23"/>
      <c r="D519" s="121" t="str">
        <f t="shared" si="7"/>
        <v xml:space="preserve"> </v>
      </c>
      <c r="E519" s="23"/>
      <c r="F519" s="99"/>
      <c r="G519" s="23"/>
      <c r="H519" s="24"/>
      <c r="I519" s="25"/>
      <c r="J519" s="26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115"/>
      <c r="V519" s="102"/>
      <c r="W519" s="102"/>
      <c r="X519" s="102"/>
      <c r="Y519" s="102"/>
      <c r="Z519" s="102"/>
      <c r="AA519" s="102"/>
      <c r="AB519" s="102"/>
      <c r="AC519" s="102"/>
      <c r="AD519" s="102"/>
    </row>
    <row r="520" spans="1:30" ht="23.2" customHeight="1" x14ac:dyDescent="0.2">
      <c r="A520" s="17" t="s">
        <v>527</v>
      </c>
      <c r="B520" s="22"/>
      <c r="C520" s="23"/>
      <c r="D520" s="121" t="str">
        <f t="shared" ref="D520:D583" si="8">C520&amp;" "&amp;B520</f>
        <v xml:space="preserve"> </v>
      </c>
      <c r="E520" s="23"/>
      <c r="F520" s="99"/>
      <c r="G520" s="23"/>
      <c r="H520" s="24"/>
      <c r="I520" s="25"/>
      <c r="J520" s="26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115"/>
      <c r="V520" s="102"/>
      <c r="W520" s="102"/>
      <c r="X520" s="102"/>
      <c r="Y520" s="102"/>
      <c r="Z520" s="102"/>
      <c r="AA520" s="102"/>
      <c r="AB520" s="102"/>
      <c r="AC520" s="102"/>
      <c r="AD520" s="102"/>
    </row>
    <row r="521" spans="1:30" ht="23.2" customHeight="1" x14ac:dyDescent="0.2">
      <c r="A521" s="17" t="s">
        <v>528</v>
      </c>
      <c r="B521" s="22"/>
      <c r="C521" s="23"/>
      <c r="D521" s="121" t="str">
        <f t="shared" si="8"/>
        <v xml:space="preserve"> </v>
      </c>
      <c r="E521" s="23"/>
      <c r="F521" s="99"/>
      <c r="G521" s="23"/>
      <c r="H521" s="24"/>
      <c r="I521" s="25"/>
      <c r="J521" s="26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115"/>
      <c r="V521" s="102"/>
      <c r="W521" s="102"/>
      <c r="X521" s="102"/>
      <c r="Y521" s="102"/>
      <c r="Z521" s="102"/>
      <c r="AA521" s="102"/>
      <c r="AB521" s="102"/>
      <c r="AC521" s="102"/>
      <c r="AD521" s="102"/>
    </row>
    <row r="522" spans="1:30" ht="23.2" customHeight="1" x14ac:dyDescent="0.2">
      <c r="A522" s="17" t="s">
        <v>529</v>
      </c>
      <c r="B522" s="22"/>
      <c r="C522" s="23"/>
      <c r="D522" s="121" t="str">
        <f t="shared" si="8"/>
        <v xml:space="preserve"> </v>
      </c>
      <c r="E522" s="23"/>
      <c r="F522" s="99"/>
      <c r="G522" s="23"/>
      <c r="H522" s="24"/>
      <c r="I522" s="25"/>
      <c r="J522" s="26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115"/>
      <c r="V522" s="102"/>
      <c r="W522" s="102"/>
      <c r="X522" s="102"/>
      <c r="Y522" s="102"/>
      <c r="Z522" s="102"/>
      <c r="AA522" s="102"/>
      <c r="AB522" s="102"/>
      <c r="AC522" s="102"/>
      <c r="AD522" s="102"/>
    </row>
    <row r="523" spans="1:30" ht="23.2" customHeight="1" x14ac:dyDescent="0.2">
      <c r="A523" s="17" t="s">
        <v>530</v>
      </c>
      <c r="B523" s="22"/>
      <c r="C523" s="23"/>
      <c r="D523" s="121" t="str">
        <f t="shared" si="8"/>
        <v xml:space="preserve"> </v>
      </c>
      <c r="E523" s="23"/>
      <c r="F523" s="99"/>
      <c r="G523" s="23"/>
      <c r="H523" s="24"/>
      <c r="I523" s="25"/>
      <c r="J523" s="26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115"/>
      <c r="V523" s="102"/>
      <c r="W523" s="102"/>
      <c r="X523" s="102"/>
      <c r="Y523" s="102"/>
      <c r="Z523" s="102"/>
      <c r="AA523" s="102"/>
      <c r="AB523" s="102"/>
      <c r="AC523" s="102"/>
      <c r="AD523" s="102"/>
    </row>
    <row r="524" spans="1:30" ht="23.2" customHeight="1" x14ac:dyDescent="0.2">
      <c r="A524" s="17" t="s">
        <v>531</v>
      </c>
      <c r="B524" s="22"/>
      <c r="C524" s="23"/>
      <c r="D524" s="121" t="str">
        <f t="shared" si="8"/>
        <v xml:space="preserve"> </v>
      </c>
      <c r="E524" s="23"/>
      <c r="F524" s="99"/>
      <c r="G524" s="23"/>
      <c r="H524" s="24"/>
      <c r="I524" s="25"/>
      <c r="J524" s="26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115"/>
      <c r="V524" s="102"/>
      <c r="W524" s="102"/>
      <c r="X524" s="102"/>
      <c r="Y524" s="102"/>
      <c r="Z524" s="102"/>
      <c r="AA524" s="102"/>
      <c r="AB524" s="102"/>
      <c r="AC524" s="102"/>
      <c r="AD524" s="102"/>
    </row>
    <row r="525" spans="1:30" ht="23.2" customHeight="1" x14ac:dyDescent="0.2">
      <c r="A525" s="17" t="s">
        <v>532</v>
      </c>
      <c r="B525" s="22"/>
      <c r="C525" s="23"/>
      <c r="D525" s="121" t="str">
        <f t="shared" si="8"/>
        <v xml:space="preserve"> </v>
      </c>
      <c r="E525" s="23"/>
      <c r="F525" s="99"/>
      <c r="G525" s="23"/>
      <c r="H525" s="24"/>
      <c r="I525" s="25"/>
      <c r="J525" s="26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115"/>
      <c r="V525" s="102"/>
      <c r="W525" s="102"/>
      <c r="X525" s="102"/>
      <c r="Y525" s="102"/>
      <c r="Z525" s="102"/>
      <c r="AA525" s="102"/>
      <c r="AB525" s="102"/>
      <c r="AC525" s="102"/>
      <c r="AD525" s="102"/>
    </row>
    <row r="526" spans="1:30" ht="23.2" customHeight="1" x14ac:dyDescent="0.2">
      <c r="A526" s="17" t="s">
        <v>533</v>
      </c>
      <c r="B526" s="22"/>
      <c r="C526" s="23"/>
      <c r="D526" s="121" t="str">
        <f t="shared" si="8"/>
        <v xml:space="preserve"> </v>
      </c>
      <c r="E526" s="23"/>
      <c r="F526" s="99"/>
      <c r="G526" s="23"/>
      <c r="H526" s="24"/>
      <c r="I526" s="25"/>
      <c r="J526" s="26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115"/>
      <c r="V526" s="102"/>
      <c r="W526" s="102"/>
      <c r="X526" s="102"/>
      <c r="Y526" s="102"/>
      <c r="Z526" s="102"/>
      <c r="AA526" s="102"/>
      <c r="AB526" s="102"/>
      <c r="AC526" s="102"/>
      <c r="AD526" s="102"/>
    </row>
    <row r="527" spans="1:30" ht="23.2" customHeight="1" x14ac:dyDescent="0.2">
      <c r="A527" s="17" t="s">
        <v>534</v>
      </c>
      <c r="B527" s="22"/>
      <c r="C527" s="23"/>
      <c r="D527" s="121" t="str">
        <f t="shared" si="8"/>
        <v xml:space="preserve"> </v>
      </c>
      <c r="E527" s="23"/>
      <c r="F527" s="99"/>
      <c r="G527" s="23"/>
      <c r="H527" s="24"/>
      <c r="I527" s="25"/>
      <c r="J527" s="26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115"/>
      <c r="V527" s="102"/>
      <c r="W527" s="102"/>
      <c r="X527" s="102"/>
      <c r="Y527" s="102"/>
      <c r="Z527" s="102"/>
      <c r="AA527" s="102"/>
      <c r="AB527" s="102"/>
      <c r="AC527" s="102"/>
      <c r="AD527" s="102"/>
    </row>
    <row r="528" spans="1:30" ht="23.2" customHeight="1" x14ac:dyDescent="0.2">
      <c r="A528" s="17" t="s">
        <v>535</v>
      </c>
      <c r="B528" s="22"/>
      <c r="C528" s="23"/>
      <c r="D528" s="121" t="str">
        <f t="shared" si="8"/>
        <v xml:space="preserve"> </v>
      </c>
      <c r="E528" s="23"/>
      <c r="F528" s="99"/>
      <c r="G528" s="23"/>
      <c r="H528" s="24"/>
      <c r="I528" s="25"/>
      <c r="J528" s="26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115"/>
      <c r="V528" s="102"/>
      <c r="W528" s="102"/>
      <c r="X528" s="102"/>
      <c r="Y528" s="102"/>
      <c r="Z528" s="102"/>
      <c r="AA528" s="102"/>
      <c r="AB528" s="102"/>
      <c r="AC528" s="102"/>
      <c r="AD528" s="102"/>
    </row>
    <row r="529" spans="1:30" ht="23.2" customHeight="1" x14ac:dyDescent="0.2">
      <c r="A529" s="17" t="s">
        <v>536</v>
      </c>
      <c r="B529" s="22"/>
      <c r="C529" s="23"/>
      <c r="D529" s="121" t="str">
        <f t="shared" si="8"/>
        <v xml:space="preserve"> </v>
      </c>
      <c r="E529" s="23"/>
      <c r="F529" s="99"/>
      <c r="G529" s="23"/>
      <c r="H529" s="24"/>
      <c r="I529" s="25"/>
      <c r="J529" s="26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115"/>
      <c r="V529" s="102"/>
      <c r="W529" s="102"/>
      <c r="X529" s="102"/>
      <c r="Y529" s="102"/>
      <c r="Z529" s="102"/>
      <c r="AA529" s="102"/>
      <c r="AB529" s="102"/>
      <c r="AC529" s="102"/>
      <c r="AD529" s="102"/>
    </row>
    <row r="530" spans="1:30" ht="23.2" customHeight="1" x14ac:dyDescent="0.2">
      <c r="A530" s="17" t="s">
        <v>537</v>
      </c>
      <c r="B530" s="22"/>
      <c r="C530" s="23"/>
      <c r="D530" s="121" t="str">
        <f t="shared" si="8"/>
        <v xml:space="preserve"> </v>
      </c>
      <c r="E530" s="23"/>
      <c r="F530" s="99"/>
      <c r="G530" s="23"/>
      <c r="H530" s="24"/>
      <c r="I530" s="25"/>
      <c r="J530" s="26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115"/>
      <c r="V530" s="102"/>
      <c r="W530" s="102"/>
      <c r="X530" s="102"/>
      <c r="Y530" s="102"/>
      <c r="Z530" s="102"/>
      <c r="AA530" s="102"/>
      <c r="AB530" s="102"/>
      <c r="AC530" s="102"/>
      <c r="AD530" s="102"/>
    </row>
    <row r="531" spans="1:30" ht="23.2" customHeight="1" x14ac:dyDescent="0.2">
      <c r="A531" s="17" t="s">
        <v>538</v>
      </c>
      <c r="B531" s="22"/>
      <c r="C531" s="23"/>
      <c r="D531" s="121" t="str">
        <f t="shared" si="8"/>
        <v xml:space="preserve"> </v>
      </c>
      <c r="E531" s="23"/>
      <c r="F531" s="99"/>
      <c r="G531" s="23"/>
      <c r="H531" s="24"/>
      <c r="I531" s="25"/>
      <c r="J531" s="26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115"/>
      <c r="V531" s="102"/>
      <c r="W531" s="102"/>
      <c r="X531" s="102"/>
      <c r="Y531" s="102"/>
      <c r="Z531" s="102"/>
      <c r="AA531" s="102"/>
      <c r="AB531" s="102"/>
      <c r="AC531" s="102"/>
      <c r="AD531" s="102"/>
    </row>
    <row r="532" spans="1:30" ht="23.2" customHeight="1" x14ac:dyDescent="0.2">
      <c r="A532" s="17" t="s">
        <v>539</v>
      </c>
      <c r="B532" s="22"/>
      <c r="C532" s="23"/>
      <c r="D532" s="121" t="str">
        <f t="shared" si="8"/>
        <v xml:space="preserve"> </v>
      </c>
      <c r="E532" s="23"/>
      <c r="F532" s="99"/>
      <c r="G532" s="23"/>
      <c r="H532" s="24"/>
      <c r="I532" s="25"/>
      <c r="J532" s="26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115"/>
      <c r="V532" s="102"/>
      <c r="W532" s="102"/>
      <c r="X532" s="102"/>
      <c r="Y532" s="102"/>
      <c r="Z532" s="102"/>
      <c r="AA532" s="102"/>
      <c r="AB532" s="102"/>
      <c r="AC532" s="102"/>
      <c r="AD532" s="102"/>
    </row>
    <row r="533" spans="1:30" ht="23.2" customHeight="1" x14ac:dyDescent="0.2">
      <c r="A533" s="17" t="s">
        <v>540</v>
      </c>
      <c r="B533" s="22"/>
      <c r="C533" s="23"/>
      <c r="D533" s="121" t="str">
        <f t="shared" si="8"/>
        <v xml:space="preserve"> </v>
      </c>
      <c r="E533" s="23"/>
      <c r="F533" s="99"/>
      <c r="G533" s="23"/>
      <c r="H533" s="24"/>
      <c r="I533" s="25"/>
      <c r="J533" s="26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115"/>
      <c r="V533" s="102"/>
      <c r="W533" s="102"/>
      <c r="X533" s="102"/>
      <c r="Y533" s="102"/>
      <c r="Z533" s="102"/>
      <c r="AA533" s="102"/>
      <c r="AB533" s="102"/>
      <c r="AC533" s="102"/>
      <c r="AD533" s="102"/>
    </row>
    <row r="534" spans="1:30" ht="23.2" customHeight="1" x14ac:dyDescent="0.2">
      <c r="A534" s="17" t="s">
        <v>541</v>
      </c>
      <c r="B534" s="22"/>
      <c r="C534" s="23"/>
      <c r="D534" s="121" t="str">
        <f t="shared" si="8"/>
        <v xml:space="preserve"> </v>
      </c>
      <c r="E534" s="23"/>
      <c r="F534" s="99"/>
      <c r="G534" s="23"/>
      <c r="H534" s="24"/>
      <c r="I534" s="25"/>
      <c r="J534" s="26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115"/>
      <c r="V534" s="102"/>
      <c r="W534" s="102"/>
      <c r="X534" s="102"/>
      <c r="Y534" s="102"/>
      <c r="Z534" s="102"/>
      <c r="AA534" s="102"/>
      <c r="AB534" s="102"/>
      <c r="AC534" s="102"/>
      <c r="AD534" s="102"/>
    </row>
    <row r="535" spans="1:30" ht="23.2" customHeight="1" x14ac:dyDescent="0.2">
      <c r="A535" s="17" t="s">
        <v>542</v>
      </c>
      <c r="B535" s="22"/>
      <c r="C535" s="23"/>
      <c r="D535" s="121" t="str">
        <f t="shared" si="8"/>
        <v xml:space="preserve"> </v>
      </c>
      <c r="E535" s="23"/>
      <c r="F535" s="99"/>
      <c r="G535" s="23"/>
      <c r="H535" s="24"/>
      <c r="I535" s="25"/>
      <c r="J535" s="26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115"/>
      <c r="V535" s="102"/>
      <c r="W535" s="102"/>
      <c r="X535" s="102"/>
      <c r="Y535" s="102"/>
      <c r="Z535" s="102"/>
      <c r="AA535" s="102"/>
      <c r="AB535" s="102"/>
      <c r="AC535" s="102"/>
      <c r="AD535" s="102"/>
    </row>
    <row r="536" spans="1:30" ht="23.2" customHeight="1" x14ac:dyDescent="0.2">
      <c r="A536" s="17" t="s">
        <v>543</v>
      </c>
      <c r="B536" s="22"/>
      <c r="C536" s="23"/>
      <c r="D536" s="121" t="str">
        <f t="shared" si="8"/>
        <v xml:space="preserve"> </v>
      </c>
      <c r="E536" s="23"/>
      <c r="F536" s="99"/>
      <c r="G536" s="23"/>
      <c r="H536" s="24"/>
      <c r="I536" s="25"/>
      <c r="J536" s="26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115"/>
      <c r="V536" s="102"/>
      <c r="W536" s="102"/>
      <c r="X536" s="102"/>
      <c r="Y536" s="102"/>
      <c r="Z536" s="102"/>
      <c r="AA536" s="102"/>
      <c r="AB536" s="102"/>
      <c r="AC536" s="102"/>
      <c r="AD536" s="102"/>
    </row>
    <row r="537" spans="1:30" ht="23.2" customHeight="1" x14ac:dyDescent="0.2">
      <c r="A537" s="17" t="s">
        <v>544</v>
      </c>
      <c r="B537" s="22"/>
      <c r="C537" s="23"/>
      <c r="D537" s="121" t="str">
        <f t="shared" si="8"/>
        <v xml:space="preserve"> </v>
      </c>
      <c r="E537" s="23"/>
      <c r="F537" s="99"/>
      <c r="G537" s="23"/>
      <c r="H537" s="24"/>
      <c r="I537" s="25"/>
      <c r="J537" s="26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115"/>
      <c r="V537" s="102"/>
      <c r="W537" s="102"/>
      <c r="X537" s="102"/>
      <c r="Y537" s="102"/>
      <c r="Z537" s="102"/>
      <c r="AA537" s="102"/>
      <c r="AB537" s="102"/>
      <c r="AC537" s="102"/>
      <c r="AD537" s="102"/>
    </row>
    <row r="538" spans="1:30" ht="23.2" customHeight="1" x14ac:dyDescent="0.2">
      <c r="A538" s="17" t="s">
        <v>545</v>
      </c>
      <c r="B538" s="22"/>
      <c r="C538" s="23"/>
      <c r="D538" s="121" t="str">
        <f t="shared" si="8"/>
        <v xml:space="preserve"> </v>
      </c>
      <c r="E538" s="23"/>
      <c r="F538" s="99"/>
      <c r="G538" s="23"/>
      <c r="H538" s="24"/>
      <c r="I538" s="25"/>
      <c r="J538" s="26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115"/>
      <c r="V538" s="102"/>
      <c r="W538" s="102"/>
      <c r="X538" s="102"/>
      <c r="Y538" s="102"/>
      <c r="Z538" s="102"/>
      <c r="AA538" s="102"/>
      <c r="AB538" s="102"/>
      <c r="AC538" s="102"/>
      <c r="AD538" s="102"/>
    </row>
    <row r="539" spans="1:30" ht="23.2" customHeight="1" x14ac:dyDescent="0.2">
      <c r="A539" s="17" t="s">
        <v>546</v>
      </c>
      <c r="B539" s="22"/>
      <c r="C539" s="23"/>
      <c r="D539" s="121" t="str">
        <f t="shared" si="8"/>
        <v xml:space="preserve"> </v>
      </c>
      <c r="E539" s="23"/>
      <c r="F539" s="99"/>
      <c r="G539" s="23"/>
      <c r="H539" s="24"/>
      <c r="I539" s="25"/>
      <c r="J539" s="26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115"/>
      <c r="V539" s="102"/>
      <c r="W539" s="102"/>
      <c r="X539" s="102"/>
      <c r="Y539" s="102"/>
      <c r="Z539" s="102"/>
      <c r="AA539" s="102"/>
      <c r="AB539" s="102"/>
      <c r="AC539" s="102"/>
      <c r="AD539" s="102"/>
    </row>
    <row r="540" spans="1:30" ht="23.2" customHeight="1" x14ac:dyDescent="0.2">
      <c r="A540" s="17" t="s">
        <v>547</v>
      </c>
      <c r="B540" s="22"/>
      <c r="C540" s="23"/>
      <c r="D540" s="121" t="str">
        <f t="shared" si="8"/>
        <v xml:space="preserve"> </v>
      </c>
      <c r="E540" s="23"/>
      <c r="F540" s="99"/>
      <c r="G540" s="23"/>
      <c r="H540" s="24"/>
      <c r="I540" s="25"/>
      <c r="J540" s="26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115"/>
      <c r="V540" s="102"/>
      <c r="W540" s="102"/>
      <c r="X540" s="102"/>
      <c r="Y540" s="102"/>
      <c r="Z540" s="102"/>
      <c r="AA540" s="102"/>
      <c r="AB540" s="102"/>
      <c r="AC540" s="102"/>
      <c r="AD540" s="102"/>
    </row>
    <row r="541" spans="1:30" ht="23.2" customHeight="1" x14ac:dyDescent="0.2">
      <c r="A541" s="17" t="s">
        <v>548</v>
      </c>
      <c r="B541" s="22"/>
      <c r="C541" s="23"/>
      <c r="D541" s="121" t="str">
        <f t="shared" si="8"/>
        <v xml:space="preserve"> </v>
      </c>
      <c r="E541" s="23"/>
      <c r="F541" s="99"/>
      <c r="G541" s="23"/>
      <c r="H541" s="24"/>
      <c r="I541" s="25"/>
      <c r="J541" s="26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115"/>
      <c r="V541" s="102"/>
      <c r="W541" s="102"/>
      <c r="X541" s="102"/>
      <c r="Y541" s="102"/>
      <c r="Z541" s="102"/>
      <c r="AA541" s="102"/>
      <c r="AB541" s="102"/>
      <c r="AC541" s="102"/>
      <c r="AD541" s="102"/>
    </row>
    <row r="542" spans="1:30" ht="23.2" customHeight="1" x14ac:dyDescent="0.2">
      <c r="A542" s="17" t="s">
        <v>549</v>
      </c>
      <c r="B542" s="22"/>
      <c r="C542" s="23"/>
      <c r="D542" s="121" t="str">
        <f t="shared" si="8"/>
        <v xml:space="preserve"> </v>
      </c>
      <c r="E542" s="23"/>
      <c r="F542" s="99"/>
      <c r="G542" s="23"/>
      <c r="H542" s="24"/>
      <c r="I542" s="25"/>
      <c r="J542" s="26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115"/>
      <c r="V542" s="102"/>
      <c r="W542" s="102"/>
      <c r="X542" s="102"/>
      <c r="Y542" s="102"/>
      <c r="Z542" s="102"/>
      <c r="AA542" s="102"/>
      <c r="AB542" s="102"/>
      <c r="AC542" s="102"/>
      <c r="AD542" s="102"/>
    </row>
    <row r="543" spans="1:30" ht="23.2" customHeight="1" x14ac:dyDescent="0.2">
      <c r="A543" s="17" t="s">
        <v>550</v>
      </c>
      <c r="B543" s="22"/>
      <c r="C543" s="23"/>
      <c r="D543" s="121" t="str">
        <f t="shared" si="8"/>
        <v xml:space="preserve"> </v>
      </c>
      <c r="E543" s="23"/>
      <c r="F543" s="99"/>
      <c r="G543" s="23"/>
      <c r="H543" s="24"/>
      <c r="I543" s="25"/>
      <c r="J543" s="26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115"/>
      <c r="V543" s="102"/>
      <c r="W543" s="102"/>
      <c r="X543" s="102"/>
      <c r="Y543" s="102"/>
      <c r="Z543" s="102"/>
      <c r="AA543" s="102"/>
      <c r="AB543" s="102"/>
      <c r="AC543" s="102"/>
      <c r="AD543" s="102"/>
    </row>
    <row r="544" spans="1:30" ht="23.2" customHeight="1" x14ac:dyDescent="0.2">
      <c r="A544" s="17" t="s">
        <v>551</v>
      </c>
      <c r="B544" s="22"/>
      <c r="C544" s="23"/>
      <c r="D544" s="121" t="str">
        <f t="shared" si="8"/>
        <v xml:space="preserve"> </v>
      </c>
      <c r="E544" s="23"/>
      <c r="F544" s="99"/>
      <c r="G544" s="23"/>
      <c r="H544" s="24"/>
      <c r="I544" s="25"/>
      <c r="J544" s="26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115"/>
      <c r="V544" s="102"/>
      <c r="W544" s="102"/>
      <c r="X544" s="102"/>
      <c r="Y544" s="102"/>
      <c r="Z544" s="102"/>
      <c r="AA544" s="102"/>
      <c r="AB544" s="102"/>
      <c r="AC544" s="102"/>
      <c r="AD544" s="102"/>
    </row>
    <row r="545" spans="1:30" ht="23.2" customHeight="1" x14ac:dyDescent="0.2">
      <c r="A545" s="17" t="s">
        <v>552</v>
      </c>
      <c r="B545" s="22"/>
      <c r="C545" s="23"/>
      <c r="D545" s="121" t="str">
        <f t="shared" si="8"/>
        <v xml:space="preserve"> </v>
      </c>
      <c r="E545" s="23"/>
      <c r="F545" s="99"/>
      <c r="G545" s="23"/>
      <c r="H545" s="24"/>
      <c r="I545" s="25"/>
      <c r="J545" s="26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115"/>
      <c r="V545" s="102"/>
      <c r="W545" s="102"/>
      <c r="X545" s="102"/>
      <c r="Y545" s="102"/>
      <c r="Z545" s="102"/>
      <c r="AA545" s="102"/>
      <c r="AB545" s="102"/>
      <c r="AC545" s="102"/>
      <c r="AD545" s="102"/>
    </row>
    <row r="546" spans="1:30" ht="23.2" customHeight="1" x14ac:dyDescent="0.2">
      <c r="A546" s="17" t="s">
        <v>553</v>
      </c>
      <c r="B546" s="22"/>
      <c r="C546" s="23"/>
      <c r="D546" s="121" t="str">
        <f t="shared" si="8"/>
        <v xml:space="preserve"> </v>
      </c>
      <c r="E546" s="23"/>
      <c r="F546" s="99"/>
      <c r="G546" s="23"/>
      <c r="H546" s="24"/>
      <c r="I546" s="25"/>
      <c r="J546" s="26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115"/>
      <c r="V546" s="102"/>
      <c r="W546" s="102"/>
      <c r="X546" s="102"/>
      <c r="Y546" s="102"/>
      <c r="Z546" s="102"/>
      <c r="AA546" s="102"/>
      <c r="AB546" s="102"/>
      <c r="AC546" s="102"/>
      <c r="AD546" s="102"/>
    </row>
    <row r="547" spans="1:30" ht="23.2" customHeight="1" x14ac:dyDescent="0.2">
      <c r="A547" s="17" t="s">
        <v>554</v>
      </c>
      <c r="B547" s="22"/>
      <c r="C547" s="23"/>
      <c r="D547" s="121" t="str">
        <f t="shared" si="8"/>
        <v xml:space="preserve"> </v>
      </c>
      <c r="E547" s="23"/>
      <c r="F547" s="99"/>
      <c r="G547" s="23"/>
      <c r="H547" s="24"/>
      <c r="I547" s="25"/>
      <c r="J547" s="26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115"/>
      <c r="V547" s="102"/>
      <c r="W547" s="102"/>
      <c r="X547" s="102"/>
      <c r="Y547" s="102"/>
      <c r="Z547" s="102"/>
      <c r="AA547" s="102"/>
      <c r="AB547" s="102"/>
      <c r="AC547" s="102"/>
      <c r="AD547" s="102"/>
    </row>
    <row r="548" spans="1:30" ht="23.2" customHeight="1" x14ac:dyDescent="0.2">
      <c r="A548" s="17" t="s">
        <v>555</v>
      </c>
      <c r="B548" s="22"/>
      <c r="C548" s="23"/>
      <c r="D548" s="121" t="str">
        <f t="shared" si="8"/>
        <v xml:space="preserve"> </v>
      </c>
      <c r="E548" s="23"/>
      <c r="F548" s="99"/>
      <c r="G548" s="23"/>
      <c r="H548" s="24"/>
      <c r="I548" s="25"/>
      <c r="J548" s="26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115"/>
      <c r="V548" s="102"/>
      <c r="W548" s="102"/>
      <c r="X548" s="102"/>
      <c r="Y548" s="102"/>
      <c r="Z548" s="102"/>
      <c r="AA548" s="102"/>
      <c r="AB548" s="102"/>
      <c r="AC548" s="102"/>
      <c r="AD548" s="102"/>
    </row>
    <row r="549" spans="1:30" ht="23.2" customHeight="1" x14ac:dyDescent="0.2">
      <c r="A549" s="17" t="s">
        <v>556</v>
      </c>
      <c r="B549" s="22"/>
      <c r="C549" s="23"/>
      <c r="D549" s="121" t="str">
        <f t="shared" si="8"/>
        <v xml:space="preserve"> </v>
      </c>
      <c r="E549" s="23"/>
      <c r="F549" s="99"/>
      <c r="G549" s="23"/>
      <c r="H549" s="24"/>
      <c r="I549" s="25"/>
      <c r="J549" s="26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115"/>
      <c r="V549" s="102"/>
      <c r="W549" s="102"/>
      <c r="X549" s="102"/>
      <c r="Y549" s="102"/>
      <c r="Z549" s="102"/>
      <c r="AA549" s="102"/>
      <c r="AB549" s="102"/>
      <c r="AC549" s="102"/>
      <c r="AD549" s="102"/>
    </row>
    <row r="550" spans="1:30" ht="23.2" customHeight="1" x14ac:dyDescent="0.2">
      <c r="A550" s="17" t="s">
        <v>557</v>
      </c>
      <c r="B550" s="22"/>
      <c r="C550" s="23"/>
      <c r="D550" s="121" t="str">
        <f t="shared" si="8"/>
        <v xml:space="preserve"> </v>
      </c>
      <c r="E550" s="23"/>
      <c r="F550" s="99"/>
      <c r="G550" s="23"/>
      <c r="H550" s="24"/>
      <c r="I550" s="25"/>
      <c r="J550" s="26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115"/>
      <c r="V550" s="102"/>
      <c r="W550" s="102"/>
      <c r="X550" s="102"/>
      <c r="Y550" s="102"/>
      <c r="Z550" s="102"/>
      <c r="AA550" s="102"/>
      <c r="AB550" s="102"/>
      <c r="AC550" s="102"/>
      <c r="AD550" s="102"/>
    </row>
    <row r="551" spans="1:30" ht="23.2" customHeight="1" x14ac:dyDescent="0.2">
      <c r="A551" s="17" t="s">
        <v>558</v>
      </c>
      <c r="B551" s="22"/>
      <c r="C551" s="23"/>
      <c r="D551" s="121" t="str">
        <f t="shared" si="8"/>
        <v xml:space="preserve"> </v>
      </c>
      <c r="E551" s="23"/>
      <c r="F551" s="99"/>
      <c r="G551" s="23"/>
      <c r="H551" s="24"/>
      <c r="I551" s="25"/>
      <c r="J551" s="26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115"/>
      <c r="V551" s="102"/>
      <c r="W551" s="102"/>
      <c r="X551" s="102"/>
      <c r="Y551" s="102"/>
      <c r="Z551" s="102"/>
      <c r="AA551" s="102"/>
      <c r="AB551" s="102"/>
      <c r="AC551" s="102"/>
      <c r="AD551" s="102"/>
    </row>
    <row r="552" spans="1:30" ht="23.2" customHeight="1" x14ac:dyDescent="0.2">
      <c r="A552" s="17" t="s">
        <v>559</v>
      </c>
      <c r="B552" s="22"/>
      <c r="C552" s="23"/>
      <c r="D552" s="121" t="str">
        <f t="shared" si="8"/>
        <v xml:space="preserve"> </v>
      </c>
      <c r="E552" s="23"/>
      <c r="F552" s="99"/>
      <c r="G552" s="23"/>
      <c r="H552" s="24"/>
      <c r="I552" s="25"/>
      <c r="J552" s="26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115"/>
      <c r="V552" s="102"/>
      <c r="W552" s="102"/>
      <c r="X552" s="102"/>
      <c r="Y552" s="102"/>
      <c r="Z552" s="102"/>
      <c r="AA552" s="102"/>
      <c r="AB552" s="102"/>
      <c r="AC552" s="102"/>
      <c r="AD552" s="102"/>
    </row>
    <row r="553" spans="1:30" ht="23.2" customHeight="1" x14ac:dyDescent="0.2">
      <c r="A553" s="17" t="s">
        <v>560</v>
      </c>
      <c r="B553" s="22"/>
      <c r="C553" s="23"/>
      <c r="D553" s="121" t="str">
        <f t="shared" si="8"/>
        <v xml:space="preserve"> </v>
      </c>
      <c r="E553" s="23"/>
      <c r="F553" s="99"/>
      <c r="G553" s="23"/>
      <c r="H553" s="24"/>
      <c r="I553" s="25"/>
      <c r="J553" s="26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115"/>
      <c r="V553" s="102"/>
      <c r="W553" s="102"/>
      <c r="X553" s="102"/>
      <c r="Y553" s="102"/>
      <c r="Z553" s="102"/>
      <c r="AA553" s="102"/>
      <c r="AB553" s="102"/>
      <c r="AC553" s="102"/>
      <c r="AD553" s="102"/>
    </row>
    <row r="554" spans="1:30" ht="23.2" customHeight="1" x14ac:dyDescent="0.2">
      <c r="A554" s="17" t="s">
        <v>561</v>
      </c>
      <c r="B554" s="22"/>
      <c r="C554" s="23"/>
      <c r="D554" s="121" t="str">
        <f t="shared" si="8"/>
        <v xml:space="preserve"> </v>
      </c>
      <c r="E554" s="23"/>
      <c r="F554" s="99"/>
      <c r="G554" s="23"/>
      <c r="H554" s="24"/>
      <c r="I554" s="25"/>
      <c r="J554" s="26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115"/>
      <c r="V554" s="102"/>
      <c r="W554" s="102"/>
      <c r="X554" s="102"/>
      <c r="Y554" s="102"/>
      <c r="Z554" s="102"/>
      <c r="AA554" s="102"/>
      <c r="AB554" s="102"/>
      <c r="AC554" s="102"/>
      <c r="AD554" s="102"/>
    </row>
    <row r="555" spans="1:30" ht="23.2" customHeight="1" x14ac:dyDescent="0.2">
      <c r="A555" s="17" t="s">
        <v>562</v>
      </c>
      <c r="B555" s="22"/>
      <c r="C555" s="23"/>
      <c r="D555" s="121" t="str">
        <f t="shared" si="8"/>
        <v xml:space="preserve"> </v>
      </c>
      <c r="E555" s="23"/>
      <c r="F555" s="99"/>
      <c r="G555" s="23"/>
      <c r="H555" s="24"/>
      <c r="I555" s="25"/>
      <c r="J555" s="26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115"/>
      <c r="V555" s="102"/>
      <c r="W555" s="102"/>
      <c r="X555" s="102"/>
      <c r="Y555" s="102"/>
      <c r="Z555" s="102"/>
      <c r="AA555" s="102"/>
      <c r="AB555" s="102"/>
      <c r="AC555" s="102"/>
      <c r="AD555" s="102"/>
    </row>
    <row r="556" spans="1:30" ht="23.2" customHeight="1" x14ac:dyDescent="0.2">
      <c r="A556" s="17" t="s">
        <v>563</v>
      </c>
      <c r="B556" s="22"/>
      <c r="C556" s="23"/>
      <c r="D556" s="121" t="str">
        <f t="shared" si="8"/>
        <v xml:space="preserve"> </v>
      </c>
      <c r="E556" s="23"/>
      <c r="F556" s="99"/>
      <c r="G556" s="23"/>
      <c r="H556" s="24"/>
      <c r="I556" s="25"/>
      <c r="J556" s="26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115"/>
      <c r="V556" s="102"/>
      <c r="W556" s="102"/>
      <c r="X556" s="102"/>
      <c r="Y556" s="102"/>
      <c r="Z556" s="102"/>
      <c r="AA556" s="102"/>
      <c r="AB556" s="102"/>
      <c r="AC556" s="102"/>
      <c r="AD556" s="102"/>
    </row>
    <row r="557" spans="1:30" ht="23.2" customHeight="1" x14ac:dyDescent="0.2">
      <c r="A557" s="17" t="s">
        <v>564</v>
      </c>
      <c r="B557" s="22"/>
      <c r="C557" s="23"/>
      <c r="D557" s="121" t="str">
        <f t="shared" si="8"/>
        <v xml:space="preserve"> </v>
      </c>
      <c r="E557" s="23"/>
      <c r="F557" s="99"/>
      <c r="G557" s="23"/>
      <c r="H557" s="24"/>
      <c r="I557" s="25"/>
      <c r="J557" s="26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115"/>
      <c r="V557" s="102"/>
      <c r="W557" s="102"/>
      <c r="X557" s="102"/>
      <c r="Y557" s="102"/>
      <c r="Z557" s="102"/>
      <c r="AA557" s="102"/>
      <c r="AB557" s="102"/>
      <c r="AC557" s="102"/>
      <c r="AD557" s="102"/>
    </row>
    <row r="558" spans="1:30" ht="23.2" customHeight="1" x14ac:dyDescent="0.2">
      <c r="A558" s="17" t="s">
        <v>565</v>
      </c>
      <c r="B558" s="22"/>
      <c r="C558" s="23"/>
      <c r="D558" s="121" t="str">
        <f t="shared" si="8"/>
        <v xml:space="preserve"> </v>
      </c>
      <c r="E558" s="23"/>
      <c r="F558" s="99"/>
      <c r="G558" s="23"/>
      <c r="H558" s="24"/>
      <c r="I558" s="25"/>
      <c r="J558" s="26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115"/>
      <c r="V558" s="102"/>
      <c r="W558" s="102"/>
      <c r="X558" s="102"/>
      <c r="Y558" s="102"/>
      <c r="Z558" s="102"/>
      <c r="AA558" s="102"/>
      <c r="AB558" s="102"/>
      <c r="AC558" s="102"/>
      <c r="AD558" s="102"/>
    </row>
    <row r="559" spans="1:30" ht="23.2" customHeight="1" x14ac:dyDescent="0.2">
      <c r="A559" s="17" t="s">
        <v>566</v>
      </c>
      <c r="B559" s="22"/>
      <c r="C559" s="23"/>
      <c r="D559" s="121" t="str">
        <f t="shared" si="8"/>
        <v xml:space="preserve"> </v>
      </c>
      <c r="E559" s="23"/>
      <c r="F559" s="99"/>
      <c r="G559" s="23"/>
      <c r="H559" s="24"/>
      <c r="I559" s="25"/>
      <c r="J559" s="26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115"/>
      <c r="V559" s="102"/>
      <c r="W559" s="102"/>
      <c r="X559" s="102"/>
      <c r="Y559" s="102"/>
      <c r="Z559" s="102"/>
      <c r="AA559" s="102"/>
      <c r="AB559" s="102"/>
      <c r="AC559" s="102"/>
      <c r="AD559" s="102"/>
    </row>
    <row r="560" spans="1:30" ht="23.2" customHeight="1" x14ac:dyDescent="0.2">
      <c r="A560" s="17" t="s">
        <v>567</v>
      </c>
      <c r="B560" s="22"/>
      <c r="C560" s="23"/>
      <c r="D560" s="121" t="str">
        <f t="shared" si="8"/>
        <v xml:space="preserve"> </v>
      </c>
      <c r="E560" s="23"/>
      <c r="F560" s="99"/>
      <c r="G560" s="23"/>
      <c r="H560" s="24"/>
      <c r="I560" s="25"/>
      <c r="J560" s="26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115"/>
      <c r="V560" s="102"/>
      <c r="W560" s="102"/>
      <c r="X560" s="102"/>
      <c r="Y560" s="102"/>
      <c r="Z560" s="102"/>
      <c r="AA560" s="102"/>
      <c r="AB560" s="102"/>
      <c r="AC560" s="102"/>
      <c r="AD560" s="102"/>
    </row>
    <row r="561" spans="1:30" ht="23.2" customHeight="1" x14ac:dyDescent="0.2">
      <c r="A561" s="17" t="s">
        <v>568</v>
      </c>
      <c r="B561" s="22"/>
      <c r="C561" s="23"/>
      <c r="D561" s="121" t="str">
        <f t="shared" si="8"/>
        <v xml:space="preserve"> </v>
      </c>
      <c r="E561" s="23"/>
      <c r="F561" s="99"/>
      <c r="G561" s="23"/>
      <c r="H561" s="24"/>
      <c r="I561" s="25"/>
      <c r="J561" s="26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115"/>
      <c r="V561" s="102"/>
      <c r="W561" s="102"/>
      <c r="X561" s="102"/>
      <c r="Y561" s="102"/>
      <c r="Z561" s="102"/>
      <c r="AA561" s="102"/>
      <c r="AB561" s="102"/>
      <c r="AC561" s="102"/>
      <c r="AD561" s="102"/>
    </row>
    <row r="562" spans="1:30" ht="23.2" customHeight="1" x14ac:dyDescent="0.2">
      <c r="A562" s="17" t="s">
        <v>569</v>
      </c>
      <c r="B562" s="22"/>
      <c r="C562" s="23"/>
      <c r="D562" s="121" t="str">
        <f t="shared" si="8"/>
        <v xml:space="preserve"> </v>
      </c>
      <c r="E562" s="23"/>
      <c r="F562" s="99"/>
      <c r="G562" s="23"/>
      <c r="H562" s="24"/>
      <c r="I562" s="25"/>
      <c r="J562" s="26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115"/>
      <c r="V562" s="102"/>
      <c r="W562" s="102"/>
      <c r="X562" s="102"/>
      <c r="Y562" s="102"/>
      <c r="Z562" s="102"/>
      <c r="AA562" s="102"/>
      <c r="AB562" s="102"/>
      <c r="AC562" s="102"/>
      <c r="AD562" s="102"/>
    </row>
    <row r="563" spans="1:30" ht="23.2" customHeight="1" x14ac:dyDescent="0.2">
      <c r="A563" s="17" t="s">
        <v>570</v>
      </c>
      <c r="B563" s="22"/>
      <c r="C563" s="23"/>
      <c r="D563" s="121" t="str">
        <f t="shared" si="8"/>
        <v xml:space="preserve"> </v>
      </c>
      <c r="E563" s="23"/>
      <c r="F563" s="99"/>
      <c r="G563" s="23"/>
      <c r="H563" s="24"/>
      <c r="I563" s="25"/>
      <c r="J563" s="26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115"/>
      <c r="V563" s="102"/>
      <c r="W563" s="102"/>
      <c r="X563" s="102"/>
      <c r="Y563" s="102"/>
      <c r="Z563" s="102"/>
      <c r="AA563" s="102"/>
      <c r="AB563" s="102"/>
      <c r="AC563" s="102"/>
      <c r="AD563" s="102"/>
    </row>
    <row r="564" spans="1:30" ht="23.2" customHeight="1" x14ac:dyDescent="0.2">
      <c r="A564" s="17" t="s">
        <v>571</v>
      </c>
      <c r="B564" s="22"/>
      <c r="C564" s="23"/>
      <c r="D564" s="121" t="str">
        <f t="shared" si="8"/>
        <v xml:space="preserve"> </v>
      </c>
      <c r="E564" s="23"/>
      <c r="F564" s="99"/>
      <c r="G564" s="23"/>
      <c r="H564" s="24"/>
      <c r="I564" s="25"/>
      <c r="J564" s="26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115"/>
      <c r="V564" s="102"/>
      <c r="W564" s="102"/>
      <c r="X564" s="102"/>
      <c r="Y564" s="102"/>
      <c r="Z564" s="102"/>
      <c r="AA564" s="102"/>
      <c r="AB564" s="102"/>
      <c r="AC564" s="102"/>
      <c r="AD564" s="102"/>
    </row>
    <row r="565" spans="1:30" ht="23.2" customHeight="1" x14ac:dyDescent="0.2">
      <c r="A565" s="17" t="s">
        <v>572</v>
      </c>
      <c r="B565" s="22"/>
      <c r="C565" s="23"/>
      <c r="D565" s="121" t="str">
        <f t="shared" si="8"/>
        <v xml:space="preserve"> </v>
      </c>
      <c r="E565" s="23"/>
      <c r="F565" s="99"/>
      <c r="G565" s="23"/>
      <c r="H565" s="24"/>
      <c r="I565" s="25"/>
      <c r="J565" s="26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115"/>
      <c r="V565" s="102"/>
      <c r="W565" s="102"/>
      <c r="X565" s="102"/>
      <c r="Y565" s="102"/>
      <c r="Z565" s="102"/>
      <c r="AA565" s="102"/>
      <c r="AB565" s="102"/>
      <c r="AC565" s="102"/>
      <c r="AD565" s="102"/>
    </row>
    <row r="566" spans="1:30" ht="23.2" customHeight="1" x14ac:dyDescent="0.2">
      <c r="A566" s="17" t="s">
        <v>573</v>
      </c>
      <c r="B566" s="22"/>
      <c r="C566" s="23"/>
      <c r="D566" s="121" t="str">
        <f t="shared" si="8"/>
        <v xml:space="preserve"> </v>
      </c>
      <c r="E566" s="23"/>
      <c r="F566" s="99"/>
      <c r="G566" s="23"/>
      <c r="H566" s="24"/>
      <c r="I566" s="25"/>
      <c r="J566" s="26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115"/>
      <c r="V566" s="102"/>
      <c r="W566" s="102"/>
      <c r="X566" s="102"/>
      <c r="Y566" s="102"/>
      <c r="Z566" s="102"/>
      <c r="AA566" s="102"/>
      <c r="AB566" s="102"/>
      <c r="AC566" s="102"/>
      <c r="AD566" s="102"/>
    </row>
    <row r="567" spans="1:30" ht="23.2" customHeight="1" x14ac:dyDescent="0.2">
      <c r="A567" s="17" t="s">
        <v>574</v>
      </c>
      <c r="B567" s="22"/>
      <c r="C567" s="23"/>
      <c r="D567" s="121" t="str">
        <f t="shared" si="8"/>
        <v xml:space="preserve"> </v>
      </c>
      <c r="E567" s="23"/>
      <c r="F567" s="99"/>
      <c r="G567" s="23"/>
      <c r="H567" s="24"/>
      <c r="I567" s="25"/>
      <c r="J567" s="26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115"/>
      <c r="V567" s="102"/>
      <c r="W567" s="102"/>
      <c r="X567" s="102"/>
      <c r="Y567" s="102"/>
      <c r="Z567" s="102"/>
      <c r="AA567" s="102"/>
      <c r="AB567" s="102"/>
      <c r="AC567" s="102"/>
      <c r="AD567" s="102"/>
    </row>
    <row r="568" spans="1:30" ht="23.2" customHeight="1" x14ac:dyDescent="0.2">
      <c r="A568" s="17" t="s">
        <v>575</v>
      </c>
      <c r="B568" s="22"/>
      <c r="C568" s="23"/>
      <c r="D568" s="121" t="str">
        <f t="shared" si="8"/>
        <v xml:space="preserve"> </v>
      </c>
      <c r="E568" s="23"/>
      <c r="F568" s="99"/>
      <c r="G568" s="23"/>
      <c r="H568" s="24"/>
      <c r="I568" s="25"/>
      <c r="J568" s="26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115"/>
      <c r="V568" s="102"/>
      <c r="W568" s="102"/>
      <c r="X568" s="102"/>
      <c r="Y568" s="102"/>
      <c r="Z568" s="102"/>
      <c r="AA568" s="102"/>
      <c r="AB568" s="102"/>
      <c r="AC568" s="102"/>
      <c r="AD568" s="102"/>
    </row>
    <row r="569" spans="1:30" ht="23.2" customHeight="1" x14ac:dyDescent="0.2">
      <c r="A569" s="17" t="s">
        <v>576</v>
      </c>
      <c r="B569" s="22"/>
      <c r="C569" s="23"/>
      <c r="D569" s="121" t="str">
        <f t="shared" si="8"/>
        <v xml:space="preserve"> </v>
      </c>
      <c r="E569" s="23"/>
      <c r="F569" s="99"/>
      <c r="G569" s="23"/>
      <c r="H569" s="24"/>
      <c r="I569" s="25"/>
      <c r="J569" s="26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115"/>
      <c r="V569" s="102"/>
      <c r="W569" s="102"/>
      <c r="X569" s="102"/>
      <c r="Y569" s="102"/>
      <c r="Z569" s="102"/>
      <c r="AA569" s="102"/>
      <c r="AB569" s="102"/>
      <c r="AC569" s="102"/>
      <c r="AD569" s="102"/>
    </row>
    <row r="570" spans="1:30" ht="23.2" customHeight="1" x14ac:dyDescent="0.2">
      <c r="A570" s="17" t="s">
        <v>577</v>
      </c>
      <c r="B570" s="22"/>
      <c r="C570" s="23"/>
      <c r="D570" s="121" t="str">
        <f t="shared" si="8"/>
        <v xml:space="preserve"> </v>
      </c>
      <c r="E570" s="23"/>
      <c r="F570" s="99"/>
      <c r="G570" s="23"/>
      <c r="H570" s="24"/>
      <c r="I570" s="25"/>
      <c r="J570" s="26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115"/>
      <c r="V570" s="102"/>
      <c r="W570" s="102"/>
      <c r="X570" s="102"/>
      <c r="Y570" s="102"/>
      <c r="Z570" s="102"/>
      <c r="AA570" s="102"/>
      <c r="AB570" s="102"/>
      <c r="AC570" s="102"/>
      <c r="AD570" s="102"/>
    </row>
    <row r="571" spans="1:30" ht="23.2" customHeight="1" x14ac:dyDescent="0.2">
      <c r="A571" s="17" t="s">
        <v>578</v>
      </c>
      <c r="B571" s="22"/>
      <c r="C571" s="23"/>
      <c r="D571" s="121" t="str">
        <f t="shared" si="8"/>
        <v xml:space="preserve"> </v>
      </c>
      <c r="E571" s="23"/>
      <c r="F571" s="99"/>
      <c r="G571" s="23"/>
      <c r="H571" s="24"/>
      <c r="I571" s="25"/>
      <c r="J571" s="26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115"/>
      <c r="V571" s="102"/>
      <c r="W571" s="102"/>
      <c r="X571" s="102"/>
      <c r="Y571" s="102"/>
      <c r="Z571" s="102"/>
      <c r="AA571" s="102"/>
      <c r="AB571" s="102"/>
      <c r="AC571" s="102"/>
      <c r="AD571" s="102"/>
    </row>
    <row r="572" spans="1:30" ht="23.2" customHeight="1" x14ac:dyDescent="0.2">
      <c r="A572" s="17" t="s">
        <v>579</v>
      </c>
      <c r="B572" s="22"/>
      <c r="C572" s="23"/>
      <c r="D572" s="121" t="str">
        <f t="shared" si="8"/>
        <v xml:space="preserve"> </v>
      </c>
      <c r="E572" s="23"/>
      <c r="F572" s="99"/>
      <c r="G572" s="23"/>
      <c r="H572" s="24"/>
      <c r="I572" s="25"/>
      <c r="J572" s="26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115"/>
      <c r="V572" s="102"/>
      <c r="W572" s="102"/>
      <c r="X572" s="102"/>
      <c r="Y572" s="102"/>
      <c r="Z572" s="102"/>
      <c r="AA572" s="102"/>
      <c r="AB572" s="102"/>
      <c r="AC572" s="102"/>
      <c r="AD572" s="102"/>
    </row>
    <row r="573" spans="1:30" ht="23.2" customHeight="1" x14ac:dyDescent="0.2">
      <c r="A573" s="17" t="s">
        <v>580</v>
      </c>
      <c r="B573" s="22"/>
      <c r="C573" s="23"/>
      <c r="D573" s="121" t="str">
        <f t="shared" si="8"/>
        <v xml:space="preserve"> </v>
      </c>
      <c r="E573" s="23"/>
      <c r="F573" s="99"/>
      <c r="G573" s="23"/>
      <c r="H573" s="24"/>
      <c r="I573" s="25"/>
      <c r="J573" s="26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115"/>
      <c r="V573" s="102"/>
      <c r="W573" s="102"/>
      <c r="X573" s="102"/>
      <c r="Y573" s="102"/>
      <c r="Z573" s="102"/>
      <c r="AA573" s="102"/>
      <c r="AB573" s="102"/>
      <c r="AC573" s="102"/>
      <c r="AD573" s="102"/>
    </row>
    <row r="574" spans="1:30" ht="23.2" customHeight="1" x14ac:dyDescent="0.2">
      <c r="A574" s="17" t="s">
        <v>581</v>
      </c>
      <c r="B574" s="22"/>
      <c r="C574" s="23"/>
      <c r="D574" s="121" t="str">
        <f t="shared" si="8"/>
        <v xml:space="preserve"> </v>
      </c>
      <c r="E574" s="23"/>
      <c r="F574" s="99"/>
      <c r="G574" s="23"/>
      <c r="H574" s="24"/>
      <c r="I574" s="25"/>
      <c r="J574" s="26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115"/>
      <c r="V574" s="102"/>
      <c r="W574" s="102"/>
      <c r="X574" s="102"/>
      <c r="Y574" s="102"/>
      <c r="Z574" s="102"/>
      <c r="AA574" s="102"/>
      <c r="AB574" s="102"/>
      <c r="AC574" s="102"/>
      <c r="AD574" s="102"/>
    </row>
    <row r="575" spans="1:30" ht="23.2" customHeight="1" x14ac:dyDescent="0.2">
      <c r="A575" s="17" t="s">
        <v>582</v>
      </c>
      <c r="B575" s="22"/>
      <c r="C575" s="23"/>
      <c r="D575" s="121" t="str">
        <f t="shared" si="8"/>
        <v xml:space="preserve"> </v>
      </c>
      <c r="E575" s="23"/>
      <c r="F575" s="99"/>
      <c r="G575" s="23"/>
      <c r="H575" s="24"/>
      <c r="I575" s="25"/>
      <c r="J575" s="26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115"/>
      <c r="V575" s="102"/>
      <c r="W575" s="102"/>
      <c r="X575" s="102"/>
      <c r="Y575" s="102"/>
      <c r="Z575" s="102"/>
      <c r="AA575" s="102"/>
      <c r="AB575" s="102"/>
      <c r="AC575" s="102"/>
      <c r="AD575" s="102"/>
    </row>
    <row r="576" spans="1:30" ht="23.2" customHeight="1" x14ac:dyDescent="0.2">
      <c r="A576" s="17" t="s">
        <v>583</v>
      </c>
      <c r="B576" s="22"/>
      <c r="C576" s="23"/>
      <c r="D576" s="121" t="str">
        <f t="shared" si="8"/>
        <v xml:space="preserve"> </v>
      </c>
      <c r="E576" s="23"/>
      <c r="F576" s="99"/>
      <c r="G576" s="23"/>
      <c r="H576" s="24"/>
      <c r="I576" s="25"/>
      <c r="J576" s="26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115"/>
      <c r="V576" s="102"/>
      <c r="W576" s="102"/>
      <c r="X576" s="102"/>
      <c r="Y576" s="102"/>
      <c r="Z576" s="102"/>
      <c r="AA576" s="102"/>
      <c r="AB576" s="102"/>
      <c r="AC576" s="102"/>
      <c r="AD576" s="102"/>
    </row>
    <row r="577" spans="1:30" ht="23.2" customHeight="1" x14ac:dyDescent="0.2">
      <c r="A577" s="17" t="s">
        <v>584</v>
      </c>
      <c r="B577" s="22"/>
      <c r="C577" s="23"/>
      <c r="D577" s="121" t="str">
        <f t="shared" si="8"/>
        <v xml:space="preserve"> </v>
      </c>
      <c r="E577" s="23"/>
      <c r="F577" s="99"/>
      <c r="G577" s="23"/>
      <c r="H577" s="24"/>
      <c r="I577" s="25"/>
      <c r="J577" s="26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115"/>
      <c r="V577" s="102"/>
      <c r="W577" s="102"/>
      <c r="X577" s="102"/>
      <c r="Y577" s="102"/>
      <c r="Z577" s="102"/>
      <c r="AA577" s="102"/>
      <c r="AB577" s="102"/>
      <c r="AC577" s="102"/>
      <c r="AD577" s="102"/>
    </row>
    <row r="578" spans="1:30" ht="23.2" customHeight="1" x14ac:dyDescent="0.2">
      <c r="A578" s="17" t="s">
        <v>585</v>
      </c>
      <c r="B578" s="22"/>
      <c r="C578" s="23"/>
      <c r="D578" s="121" t="str">
        <f t="shared" si="8"/>
        <v xml:space="preserve"> </v>
      </c>
      <c r="E578" s="23"/>
      <c r="F578" s="99"/>
      <c r="G578" s="23"/>
      <c r="H578" s="24"/>
      <c r="I578" s="25"/>
      <c r="J578" s="26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115"/>
      <c r="V578" s="102"/>
      <c r="W578" s="102"/>
      <c r="X578" s="102"/>
      <c r="Y578" s="102"/>
      <c r="Z578" s="102"/>
      <c r="AA578" s="102"/>
      <c r="AB578" s="102"/>
      <c r="AC578" s="102"/>
      <c r="AD578" s="102"/>
    </row>
    <row r="579" spans="1:30" ht="23.2" customHeight="1" x14ac:dyDescent="0.2">
      <c r="A579" s="17" t="s">
        <v>586</v>
      </c>
      <c r="B579" s="22"/>
      <c r="C579" s="23"/>
      <c r="D579" s="121" t="str">
        <f t="shared" si="8"/>
        <v xml:space="preserve"> </v>
      </c>
      <c r="E579" s="23"/>
      <c r="F579" s="99"/>
      <c r="G579" s="23"/>
      <c r="H579" s="24"/>
      <c r="I579" s="25"/>
      <c r="J579" s="26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115"/>
      <c r="V579" s="102"/>
      <c r="W579" s="102"/>
      <c r="X579" s="102"/>
      <c r="Y579" s="102"/>
      <c r="Z579" s="102"/>
      <c r="AA579" s="102"/>
      <c r="AB579" s="102"/>
      <c r="AC579" s="102"/>
      <c r="AD579" s="102"/>
    </row>
    <row r="580" spans="1:30" ht="23.2" customHeight="1" x14ac:dyDescent="0.2">
      <c r="A580" s="17" t="s">
        <v>587</v>
      </c>
      <c r="B580" s="22"/>
      <c r="C580" s="23"/>
      <c r="D580" s="121" t="str">
        <f t="shared" si="8"/>
        <v xml:space="preserve"> </v>
      </c>
      <c r="E580" s="23"/>
      <c r="F580" s="99"/>
      <c r="G580" s="23"/>
      <c r="H580" s="24"/>
      <c r="I580" s="25"/>
      <c r="J580" s="26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115"/>
      <c r="V580" s="102"/>
      <c r="W580" s="102"/>
      <c r="X580" s="102"/>
      <c r="Y580" s="102"/>
      <c r="Z580" s="102"/>
      <c r="AA580" s="102"/>
      <c r="AB580" s="102"/>
      <c r="AC580" s="102"/>
      <c r="AD580" s="102"/>
    </row>
    <row r="581" spans="1:30" ht="23.2" customHeight="1" x14ac:dyDescent="0.2">
      <c r="A581" s="17" t="s">
        <v>588</v>
      </c>
      <c r="B581" s="22"/>
      <c r="C581" s="23"/>
      <c r="D581" s="121" t="str">
        <f t="shared" si="8"/>
        <v xml:space="preserve"> </v>
      </c>
      <c r="E581" s="23"/>
      <c r="F581" s="99"/>
      <c r="G581" s="23"/>
      <c r="H581" s="24"/>
      <c r="I581" s="25"/>
      <c r="J581" s="26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115"/>
      <c r="V581" s="102"/>
      <c r="W581" s="102"/>
      <c r="X581" s="102"/>
      <c r="Y581" s="102"/>
      <c r="Z581" s="102"/>
      <c r="AA581" s="102"/>
      <c r="AB581" s="102"/>
      <c r="AC581" s="102"/>
      <c r="AD581" s="102"/>
    </row>
    <row r="582" spans="1:30" ht="23.2" customHeight="1" x14ac:dyDescent="0.2">
      <c r="A582" s="17" t="s">
        <v>589</v>
      </c>
      <c r="B582" s="22"/>
      <c r="C582" s="23"/>
      <c r="D582" s="121" t="str">
        <f t="shared" si="8"/>
        <v xml:space="preserve"> </v>
      </c>
      <c r="E582" s="23"/>
      <c r="F582" s="99"/>
      <c r="G582" s="23"/>
      <c r="H582" s="24"/>
      <c r="I582" s="25"/>
      <c r="J582" s="26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115"/>
      <c r="V582" s="102"/>
      <c r="W582" s="102"/>
      <c r="X582" s="102"/>
      <c r="Y582" s="102"/>
      <c r="Z582" s="102"/>
      <c r="AA582" s="102"/>
      <c r="AB582" s="102"/>
      <c r="AC582" s="102"/>
      <c r="AD582" s="102"/>
    </row>
    <row r="583" spans="1:30" ht="23.2" customHeight="1" x14ac:dyDescent="0.2">
      <c r="A583" s="17" t="s">
        <v>590</v>
      </c>
      <c r="B583" s="22"/>
      <c r="C583" s="23"/>
      <c r="D583" s="121" t="str">
        <f t="shared" si="8"/>
        <v xml:space="preserve"> </v>
      </c>
      <c r="E583" s="23"/>
      <c r="F583" s="99"/>
      <c r="G583" s="23"/>
      <c r="H583" s="24"/>
      <c r="I583" s="25"/>
      <c r="J583" s="26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115"/>
      <c r="V583" s="102"/>
      <c r="W583" s="102"/>
      <c r="X583" s="102"/>
      <c r="Y583" s="102"/>
      <c r="Z583" s="102"/>
      <c r="AA583" s="102"/>
      <c r="AB583" s="102"/>
      <c r="AC583" s="102"/>
      <c r="AD583" s="102"/>
    </row>
    <row r="584" spans="1:30" ht="23.2" customHeight="1" x14ac:dyDescent="0.2">
      <c r="A584" s="17" t="s">
        <v>591</v>
      </c>
      <c r="B584" s="22"/>
      <c r="C584" s="23"/>
      <c r="D584" s="121" t="str">
        <f t="shared" ref="D584:D647" si="9">C584&amp;" "&amp;B584</f>
        <v xml:space="preserve"> </v>
      </c>
      <c r="E584" s="23"/>
      <c r="F584" s="99"/>
      <c r="G584" s="23"/>
      <c r="H584" s="24"/>
      <c r="I584" s="25"/>
      <c r="J584" s="26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115"/>
      <c r="V584" s="102"/>
      <c r="W584" s="102"/>
      <c r="X584" s="102"/>
      <c r="Y584" s="102"/>
      <c r="Z584" s="102"/>
      <c r="AA584" s="102"/>
      <c r="AB584" s="102"/>
      <c r="AC584" s="102"/>
      <c r="AD584" s="102"/>
    </row>
    <row r="585" spans="1:30" ht="23.2" customHeight="1" x14ac:dyDescent="0.2">
      <c r="A585" s="17" t="s">
        <v>592</v>
      </c>
      <c r="B585" s="22"/>
      <c r="C585" s="23"/>
      <c r="D585" s="121" t="str">
        <f t="shared" si="9"/>
        <v xml:space="preserve"> </v>
      </c>
      <c r="E585" s="23"/>
      <c r="F585" s="99"/>
      <c r="G585" s="23"/>
      <c r="H585" s="24"/>
      <c r="I585" s="25"/>
      <c r="J585" s="26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115"/>
      <c r="V585" s="102"/>
      <c r="W585" s="102"/>
      <c r="X585" s="102"/>
      <c r="Y585" s="102"/>
      <c r="Z585" s="102"/>
      <c r="AA585" s="102"/>
      <c r="AB585" s="102"/>
      <c r="AC585" s="102"/>
      <c r="AD585" s="102"/>
    </row>
    <row r="586" spans="1:30" ht="23.2" customHeight="1" x14ac:dyDescent="0.2">
      <c r="A586" s="17" t="s">
        <v>593</v>
      </c>
      <c r="B586" s="22"/>
      <c r="C586" s="23"/>
      <c r="D586" s="121" t="str">
        <f t="shared" si="9"/>
        <v xml:space="preserve"> </v>
      </c>
      <c r="E586" s="23"/>
      <c r="F586" s="99"/>
      <c r="G586" s="23"/>
      <c r="H586" s="24"/>
      <c r="I586" s="25"/>
      <c r="J586" s="26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115"/>
      <c r="V586" s="102"/>
      <c r="W586" s="102"/>
      <c r="X586" s="102"/>
      <c r="Y586" s="102"/>
      <c r="Z586" s="102"/>
      <c r="AA586" s="102"/>
      <c r="AB586" s="102"/>
      <c r="AC586" s="102"/>
      <c r="AD586" s="102"/>
    </row>
    <row r="587" spans="1:30" ht="23.2" customHeight="1" x14ac:dyDescent="0.2">
      <c r="A587" s="17" t="s">
        <v>594</v>
      </c>
      <c r="B587" s="22"/>
      <c r="C587" s="23"/>
      <c r="D587" s="121" t="str">
        <f t="shared" si="9"/>
        <v xml:space="preserve"> </v>
      </c>
      <c r="E587" s="23"/>
      <c r="F587" s="99"/>
      <c r="G587" s="23"/>
      <c r="H587" s="24"/>
      <c r="I587" s="25"/>
      <c r="J587" s="26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115"/>
      <c r="V587" s="102"/>
      <c r="W587" s="102"/>
      <c r="X587" s="102"/>
      <c r="Y587" s="102"/>
      <c r="Z587" s="102"/>
      <c r="AA587" s="102"/>
      <c r="AB587" s="102"/>
      <c r="AC587" s="102"/>
      <c r="AD587" s="102"/>
    </row>
    <row r="588" spans="1:30" ht="23.2" customHeight="1" x14ac:dyDescent="0.2">
      <c r="A588" s="17" t="s">
        <v>595</v>
      </c>
      <c r="B588" s="22"/>
      <c r="C588" s="23"/>
      <c r="D588" s="121" t="str">
        <f t="shared" si="9"/>
        <v xml:space="preserve"> </v>
      </c>
      <c r="E588" s="23"/>
      <c r="F588" s="99"/>
      <c r="G588" s="23"/>
      <c r="H588" s="24"/>
      <c r="I588" s="25"/>
      <c r="J588" s="26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115"/>
      <c r="V588" s="102"/>
      <c r="W588" s="102"/>
      <c r="X588" s="102"/>
      <c r="Y588" s="102"/>
      <c r="Z588" s="102"/>
      <c r="AA588" s="102"/>
      <c r="AB588" s="102"/>
      <c r="AC588" s="102"/>
      <c r="AD588" s="102"/>
    </row>
    <row r="589" spans="1:30" ht="23.2" customHeight="1" x14ac:dyDescent="0.2">
      <c r="A589" s="17" t="s">
        <v>596</v>
      </c>
      <c r="B589" s="22"/>
      <c r="C589" s="23"/>
      <c r="D589" s="121" t="str">
        <f t="shared" si="9"/>
        <v xml:space="preserve"> </v>
      </c>
      <c r="E589" s="23"/>
      <c r="F589" s="99"/>
      <c r="G589" s="23"/>
      <c r="H589" s="24"/>
      <c r="I589" s="25"/>
      <c r="J589" s="26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115"/>
      <c r="V589" s="102"/>
      <c r="W589" s="102"/>
      <c r="X589" s="102"/>
      <c r="Y589" s="102"/>
      <c r="Z589" s="102"/>
      <c r="AA589" s="102"/>
      <c r="AB589" s="102"/>
      <c r="AC589" s="102"/>
      <c r="AD589" s="102"/>
    </row>
    <row r="590" spans="1:30" ht="23.2" customHeight="1" x14ac:dyDescent="0.2">
      <c r="A590" s="17" t="s">
        <v>597</v>
      </c>
      <c r="B590" s="22"/>
      <c r="C590" s="23"/>
      <c r="D590" s="121" t="str">
        <f t="shared" si="9"/>
        <v xml:space="preserve"> </v>
      </c>
      <c r="E590" s="23"/>
      <c r="F590" s="99"/>
      <c r="G590" s="23"/>
      <c r="H590" s="24"/>
      <c r="I590" s="25"/>
      <c r="J590" s="26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115"/>
      <c r="V590" s="102"/>
      <c r="W590" s="102"/>
      <c r="X590" s="102"/>
      <c r="Y590" s="102"/>
      <c r="Z590" s="102"/>
      <c r="AA590" s="102"/>
      <c r="AB590" s="102"/>
      <c r="AC590" s="102"/>
      <c r="AD590" s="102"/>
    </row>
    <row r="591" spans="1:30" ht="23.2" customHeight="1" x14ac:dyDescent="0.2">
      <c r="A591" s="17" t="s">
        <v>598</v>
      </c>
      <c r="B591" s="22"/>
      <c r="C591" s="23"/>
      <c r="D591" s="121" t="str">
        <f t="shared" si="9"/>
        <v xml:space="preserve"> </v>
      </c>
      <c r="E591" s="23"/>
      <c r="F591" s="99"/>
      <c r="G591" s="23"/>
      <c r="H591" s="24"/>
      <c r="I591" s="25"/>
      <c r="J591" s="26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115"/>
      <c r="V591" s="102"/>
      <c r="W591" s="102"/>
      <c r="X591" s="102"/>
      <c r="Y591" s="102"/>
      <c r="Z591" s="102"/>
      <c r="AA591" s="102"/>
      <c r="AB591" s="102"/>
      <c r="AC591" s="102"/>
      <c r="AD591" s="102"/>
    </row>
    <row r="592" spans="1:30" ht="23.2" customHeight="1" x14ac:dyDescent="0.2">
      <c r="A592" s="17" t="s">
        <v>599</v>
      </c>
      <c r="B592" s="22"/>
      <c r="C592" s="23"/>
      <c r="D592" s="121" t="str">
        <f t="shared" si="9"/>
        <v xml:space="preserve"> </v>
      </c>
      <c r="E592" s="23"/>
      <c r="F592" s="99"/>
      <c r="G592" s="23"/>
      <c r="H592" s="24"/>
      <c r="I592" s="25"/>
      <c r="J592" s="26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115"/>
      <c r="V592" s="102"/>
      <c r="W592" s="102"/>
      <c r="X592" s="102"/>
      <c r="Y592" s="102"/>
      <c r="Z592" s="102"/>
      <c r="AA592" s="102"/>
      <c r="AB592" s="102"/>
      <c r="AC592" s="102"/>
      <c r="AD592" s="102"/>
    </row>
    <row r="593" spans="1:30" ht="23.2" customHeight="1" x14ac:dyDescent="0.2">
      <c r="A593" s="17" t="s">
        <v>600</v>
      </c>
      <c r="B593" s="22"/>
      <c r="C593" s="23"/>
      <c r="D593" s="121" t="str">
        <f t="shared" si="9"/>
        <v xml:space="preserve"> </v>
      </c>
      <c r="E593" s="23"/>
      <c r="F593" s="99"/>
      <c r="G593" s="23"/>
      <c r="H593" s="24"/>
      <c r="I593" s="25"/>
      <c r="J593" s="26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115"/>
      <c r="V593" s="102"/>
      <c r="W593" s="102"/>
      <c r="X593" s="102"/>
      <c r="Y593" s="102"/>
      <c r="Z593" s="102"/>
      <c r="AA593" s="102"/>
      <c r="AB593" s="102"/>
      <c r="AC593" s="102"/>
      <c r="AD593" s="102"/>
    </row>
    <row r="594" spans="1:30" ht="23.2" customHeight="1" x14ac:dyDescent="0.2">
      <c r="A594" s="17" t="s">
        <v>601</v>
      </c>
      <c r="B594" s="22"/>
      <c r="C594" s="23"/>
      <c r="D594" s="121" t="str">
        <f t="shared" si="9"/>
        <v xml:space="preserve"> </v>
      </c>
      <c r="E594" s="23"/>
      <c r="F594" s="99"/>
      <c r="G594" s="23"/>
      <c r="H594" s="24"/>
      <c r="I594" s="25"/>
      <c r="J594" s="26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115"/>
      <c r="V594" s="102"/>
      <c r="W594" s="102"/>
      <c r="X594" s="102"/>
      <c r="Y594" s="102"/>
      <c r="Z594" s="102"/>
      <c r="AA594" s="102"/>
      <c r="AB594" s="102"/>
      <c r="AC594" s="102"/>
      <c r="AD594" s="102"/>
    </row>
    <row r="595" spans="1:30" ht="23.2" customHeight="1" x14ac:dyDescent="0.2">
      <c r="A595" s="17" t="s">
        <v>602</v>
      </c>
      <c r="B595" s="22"/>
      <c r="C595" s="23"/>
      <c r="D595" s="121" t="str">
        <f t="shared" si="9"/>
        <v xml:space="preserve"> </v>
      </c>
      <c r="E595" s="23"/>
      <c r="F595" s="99"/>
      <c r="G595" s="23"/>
      <c r="H595" s="24"/>
      <c r="I595" s="25"/>
      <c r="J595" s="26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115"/>
      <c r="V595" s="102"/>
      <c r="W595" s="102"/>
      <c r="X595" s="102"/>
      <c r="Y595" s="102"/>
      <c r="Z595" s="102"/>
      <c r="AA595" s="102"/>
      <c r="AB595" s="102"/>
      <c r="AC595" s="102"/>
      <c r="AD595" s="102"/>
    </row>
    <row r="596" spans="1:30" ht="23.2" customHeight="1" x14ac:dyDescent="0.2">
      <c r="A596" s="17" t="s">
        <v>603</v>
      </c>
      <c r="B596" s="22"/>
      <c r="C596" s="23"/>
      <c r="D596" s="121" t="str">
        <f t="shared" si="9"/>
        <v xml:space="preserve"> </v>
      </c>
      <c r="E596" s="23"/>
      <c r="F596" s="99"/>
      <c r="G596" s="23"/>
      <c r="H596" s="24"/>
      <c r="I596" s="25"/>
      <c r="J596" s="26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115"/>
      <c r="V596" s="102"/>
      <c r="W596" s="102"/>
      <c r="X596" s="102"/>
      <c r="Y596" s="102"/>
      <c r="Z596" s="102"/>
      <c r="AA596" s="102"/>
      <c r="AB596" s="102"/>
      <c r="AC596" s="102"/>
      <c r="AD596" s="102"/>
    </row>
    <row r="597" spans="1:30" ht="23.2" customHeight="1" x14ac:dyDescent="0.2">
      <c r="A597" s="17" t="s">
        <v>604</v>
      </c>
      <c r="B597" s="22"/>
      <c r="C597" s="23"/>
      <c r="D597" s="121" t="str">
        <f t="shared" si="9"/>
        <v xml:space="preserve"> </v>
      </c>
      <c r="E597" s="23"/>
      <c r="F597" s="99"/>
      <c r="G597" s="23"/>
      <c r="H597" s="24"/>
      <c r="I597" s="25"/>
      <c r="J597" s="26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115"/>
      <c r="V597" s="102"/>
      <c r="W597" s="102"/>
      <c r="X597" s="102"/>
      <c r="Y597" s="102"/>
      <c r="Z597" s="102"/>
      <c r="AA597" s="102"/>
      <c r="AB597" s="102"/>
      <c r="AC597" s="102"/>
      <c r="AD597" s="102"/>
    </row>
    <row r="598" spans="1:30" ht="23.2" customHeight="1" x14ac:dyDescent="0.2">
      <c r="A598" s="17" t="s">
        <v>605</v>
      </c>
      <c r="B598" s="22"/>
      <c r="C598" s="23"/>
      <c r="D598" s="121" t="str">
        <f t="shared" si="9"/>
        <v xml:space="preserve"> </v>
      </c>
      <c r="E598" s="23"/>
      <c r="F598" s="99"/>
      <c r="G598" s="23"/>
      <c r="H598" s="24"/>
      <c r="I598" s="25"/>
      <c r="J598" s="26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115"/>
      <c r="V598" s="102"/>
      <c r="W598" s="102"/>
      <c r="X598" s="102"/>
      <c r="Y598" s="102"/>
      <c r="Z598" s="102"/>
      <c r="AA598" s="102"/>
      <c r="AB598" s="102"/>
      <c r="AC598" s="102"/>
      <c r="AD598" s="102"/>
    </row>
    <row r="599" spans="1:30" ht="23.2" customHeight="1" x14ac:dyDescent="0.2">
      <c r="A599" s="17" t="s">
        <v>606</v>
      </c>
      <c r="B599" s="22"/>
      <c r="C599" s="23"/>
      <c r="D599" s="121" t="str">
        <f t="shared" si="9"/>
        <v xml:space="preserve"> </v>
      </c>
      <c r="E599" s="23"/>
      <c r="F599" s="99"/>
      <c r="G599" s="23"/>
      <c r="H599" s="24"/>
      <c r="I599" s="25"/>
      <c r="J599" s="26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115"/>
      <c r="V599" s="102"/>
      <c r="W599" s="102"/>
      <c r="X599" s="102"/>
      <c r="Y599" s="102"/>
      <c r="Z599" s="102"/>
      <c r="AA599" s="102"/>
      <c r="AB599" s="102"/>
      <c r="AC599" s="102"/>
      <c r="AD599" s="102"/>
    </row>
    <row r="600" spans="1:30" ht="23.2" customHeight="1" x14ac:dyDescent="0.2">
      <c r="A600" s="17" t="s">
        <v>607</v>
      </c>
      <c r="B600" s="22"/>
      <c r="C600" s="23"/>
      <c r="D600" s="121" t="str">
        <f t="shared" si="9"/>
        <v xml:space="preserve"> </v>
      </c>
      <c r="E600" s="23"/>
      <c r="F600" s="99"/>
      <c r="G600" s="23"/>
      <c r="H600" s="24"/>
      <c r="I600" s="25"/>
      <c r="J600" s="26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115"/>
      <c r="V600" s="102"/>
      <c r="W600" s="102"/>
      <c r="X600" s="102"/>
      <c r="Y600" s="102"/>
      <c r="Z600" s="102"/>
      <c r="AA600" s="102"/>
      <c r="AB600" s="102"/>
      <c r="AC600" s="102"/>
      <c r="AD600" s="102"/>
    </row>
    <row r="601" spans="1:30" ht="23.2" customHeight="1" x14ac:dyDescent="0.2">
      <c r="A601" s="17" t="s">
        <v>608</v>
      </c>
      <c r="B601" s="22"/>
      <c r="C601" s="23"/>
      <c r="D601" s="121" t="str">
        <f t="shared" si="9"/>
        <v xml:space="preserve"> </v>
      </c>
      <c r="E601" s="23"/>
      <c r="F601" s="99"/>
      <c r="G601" s="23"/>
      <c r="H601" s="24"/>
      <c r="I601" s="25"/>
      <c r="J601" s="26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115"/>
      <c r="V601" s="102"/>
      <c r="W601" s="102"/>
      <c r="X601" s="102"/>
      <c r="Y601" s="102"/>
      <c r="Z601" s="102"/>
      <c r="AA601" s="102"/>
      <c r="AB601" s="102"/>
      <c r="AC601" s="102"/>
      <c r="AD601" s="102"/>
    </row>
    <row r="602" spans="1:30" ht="23.2" customHeight="1" x14ac:dyDescent="0.2">
      <c r="A602" s="17" t="s">
        <v>609</v>
      </c>
      <c r="B602" s="22"/>
      <c r="C602" s="23"/>
      <c r="D602" s="121" t="str">
        <f t="shared" si="9"/>
        <v xml:space="preserve"> </v>
      </c>
      <c r="E602" s="23"/>
      <c r="F602" s="99"/>
      <c r="G602" s="23"/>
      <c r="H602" s="24"/>
      <c r="I602" s="25"/>
      <c r="J602" s="26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115"/>
      <c r="V602" s="102"/>
      <c r="W602" s="102"/>
      <c r="X602" s="102"/>
      <c r="Y602" s="102"/>
      <c r="Z602" s="102"/>
      <c r="AA602" s="102"/>
      <c r="AB602" s="102"/>
      <c r="AC602" s="102"/>
      <c r="AD602" s="102"/>
    </row>
    <row r="603" spans="1:30" ht="23.2" customHeight="1" x14ac:dyDescent="0.2">
      <c r="A603" s="17" t="s">
        <v>610</v>
      </c>
      <c r="B603" s="22"/>
      <c r="C603" s="23"/>
      <c r="D603" s="121" t="str">
        <f t="shared" si="9"/>
        <v xml:space="preserve"> </v>
      </c>
      <c r="E603" s="23"/>
      <c r="F603" s="99"/>
      <c r="G603" s="23"/>
      <c r="H603" s="24"/>
      <c r="I603" s="25"/>
      <c r="J603" s="26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115"/>
      <c r="V603" s="102"/>
      <c r="W603" s="102"/>
      <c r="X603" s="102"/>
      <c r="Y603" s="102"/>
      <c r="Z603" s="102"/>
      <c r="AA603" s="102"/>
      <c r="AB603" s="102"/>
      <c r="AC603" s="102"/>
      <c r="AD603" s="102"/>
    </row>
    <row r="604" spans="1:30" ht="23.2" customHeight="1" x14ac:dyDescent="0.2">
      <c r="A604" s="17" t="s">
        <v>611</v>
      </c>
      <c r="B604" s="22"/>
      <c r="C604" s="23"/>
      <c r="D604" s="121" t="str">
        <f t="shared" si="9"/>
        <v xml:space="preserve"> </v>
      </c>
      <c r="E604" s="23"/>
      <c r="F604" s="99"/>
      <c r="G604" s="23"/>
      <c r="H604" s="24"/>
      <c r="I604" s="25"/>
      <c r="J604" s="26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115"/>
      <c r="V604" s="102"/>
      <c r="W604" s="102"/>
      <c r="X604" s="102"/>
      <c r="Y604" s="102"/>
      <c r="Z604" s="102"/>
      <c r="AA604" s="102"/>
      <c r="AB604" s="102"/>
      <c r="AC604" s="102"/>
      <c r="AD604" s="102"/>
    </row>
    <row r="605" spans="1:30" ht="23.2" customHeight="1" x14ac:dyDescent="0.2">
      <c r="A605" s="17" t="s">
        <v>612</v>
      </c>
      <c r="B605" s="22"/>
      <c r="C605" s="23"/>
      <c r="D605" s="121" t="str">
        <f t="shared" si="9"/>
        <v xml:space="preserve"> </v>
      </c>
      <c r="E605" s="23"/>
      <c r="F605" s="99"/>
      <c r="G605" s="23"/>
      <c r="H605" s="24"/>
      <c r="I605" s="25"/>
      <c r="J605" s="26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115"/>
      <c r="V605" s="102"/>
      <c r="W605" s="102"/>
      <c r="X605" s="102"/>
      <c r="Y605" s="102"/>
      <c r="Z605" s="102"/>
      <c r="AA605" s="102"/>
      <c r="AB605" s="102"/>
      <c r="AC605" s="102"/>
      <c r="AD605" s="102"/>
    </row>
    <row r="606" spans="1:30" ht="23.2" customHeight="1" x14ac:dyDescent="0.2">
      <c r="A606" s="17" t="s">
        <v>613</v>
      </c>
      <c r="B606" s="22"/>
      <c r="C606" s="23"/>
      <c r="D606" s="121" t="str">
        <f t="shared" si="9"/>
        <v xml:space="preserve"> </v>
      </c>
      <c r="E606" s="23"/>
      <c r="F606" s="99"/>
      <c r="G606" s="23"/>
      <c r="H606" s="24"/>
      <c r="I606" s="25"/>
      <c r="J606" s="26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115"/>
      <c r="V606" s="102"/>
      <c r="W606" s="102"/>
      <c r="X606" s="102"/>
      <c r="Y606" s="102"/>
      <c r="Z606" s="102"/>
      <c r="AA606" s="102"/>
      <c r="AB606" s="102"/>
      <c r="AC606" s="102"/>
      <c r="AD606" s="102"/>
    </row>
    <row r="607" spans="1:30" ht="23.2" customHeight="1" x14ac:dyDescent="0.2">
      <c r="A607" s="17" t="s">
        <v>614</v>
      </c>
      <c r="B607" s="22"/>
      <c r="C607" s="23"/>
      <c r="D607" s="121" t="str">
        <f t="shared" si="9"/>
        <v xml:space="preserve"> </v>
      </c>
      <c r="E607" s="23"/>
      <c r="F607" s="99"/>
      <c r="G607" s="23"/>
      <c r="H607" s="24"/>
      <c r="I607" s="25"/>
      <c r="J607" s="26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115"/>
      <c r="V607" s="102"/>
      <c r="W607" s="102"/>
      <c r="X607" s="102"/>
      <c r="Y607" s="102"/>
      <c r="Z607" s="102"/>
      <c r="AA607" s="102"/>
      <c r="AB607" s="102"/>
      <c r="AC607" s="102"/>
      <c r="AD607" s="102"/>
    </row>
    <row r="608" spans="1:30" ht="23.2" customHeight="1" x14ac:dyDescent="0.2">
      <c r="A608" s="17" t="s">
        <v>615</v>
      </c>
      <c r="B608" s="22"/>
      <c r="C608" s="23"/>
      <c r="D608" s="121" t="str">
        <f t="shared" si="9"/>
        <v xml:space="preserve"> </v>
      </c>
      <c r="E608" s="23"/>
      <c r="F608" s="99"/>
      <c r="G608" s="23"/>
      <c r="H608" s="24"/>
      <c r="I608" s="25"/>
      <c r="J608" s="26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115"/>
      <c r="V608" s="102"/>
      <c r="W608" s="102"/>
      <c r="X608" s="102"/>
      <c r="Y608" s="102"/>
      <c r="Z608" s="102"/>
      <c r="AA608" s="102"/>
      <c r="AB608" s="102"/>
      <c r="AC608" s="102"/>
      <c r="AD608" s="102"/>
    </row>
    <row r="609" spans="1:30" ht="23.2" customHeight="1" x14ac:dyDescent="0.2">
      <c r="A609" s="17" t="s">
        <v>616</v>
      </c>
      <c r="B609" s="22"/>
      <c r="C609" s="23"/>
      <c r="D609" s="121" t="str">
        <f t="shared" si="9"/>
        <v xml:space="preserve"> </v>
      </c>
      <c r="E609" s="23"/>
      <c r="F609" s="99"/>
      <c r="G609" s="23"/>
      <c r="H609" s="24"/>
      <c r="I609" s="25"/>
      <c r="J609" s="26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115"/>
      <c r="V609" s="102"/>
      <c r="W609" s="102"/>
      <c r="X609" s="102"/>
      <c r="Y609" s="102"/>
      <c r="Z609" s="102"/>
      <c r="AA609" s="102"/>
      <c r="AB609" s="102"/>
      <c r="AC609" s="102"/>
      <c r="AD609" s="102"/>
    </row>
    <row r="610" spans="1:30" ht="23.2" customHeight="1" x14ac:dyDescent="0.2">
      <c r="A610" s="17" t="s">
        <v>617</v>
      </c>
      <c r="B610" s="22"/>
      <c r="C610" s="23"/>
      <c r="D610" s="121" t="str">
        <f t="shared" si="9"/>
        <v xml:space="preserve"> </v>
      </c>
      <c r="E610" s="23"/>
      <c r="F610" s="99"/>
      <c r="G610" s="23"/>
      <c r="H610" s="24"/>
      <c r="I610" s="25"/>
      <c r="J610" s="26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115"/>
      <c r="V610" s="102"/>
      <c r="W610" s="102"/>
      <c r="X610" s="102"/>
      <c r="Y610" s="102"/>
      <c r="Z610" s="102"/>
      <c r="AA610" s="102"/>
      <c r="AB610" s="102"/>
      <c r="AC610" s="102"/>
      <c r="AD610" s="102"/>
    </row>
    <row r="611" spans="1:30" ht="23.2" customHeight="1" x14ac:dyDescent="0.2">
      <c r="A611" s="17" t="s">
        <v>618</v>
      </c>
      <c r="B611" s="22"/>
      <c r="C611" s="23"/>
      <c r="D611" s="121" t="str">
        <f t="shared" si="9"/>
        <v xml:space="preserve"> </v>
      </c>
      <c r="E611" s="23"/>
      <c r="F611" s="99"/>
      <c r="G611" s="23"/>
      <c r="H611" s="24"/>
      <c r="I611" s="25"/>
      <c r="J611" s="26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115"/>
      <c r="V611" s="102"/>
      <c r="W611" s="102"/>
      <c r="X611" s="102"/>
      <c r="Y611" s="102"/>
      <c r="Z611" s="102"/>
      <c r="AA611" s="102"/>
      <c r="AB611" s="102"/>
      <c r="AC611" s="102"/>
      <c r="AD611" s="102"/>
    </row>
    <row r="612" spans="1:30" ht="23.2" customHeight="1" x14ac:dyDescent="0.2">
      <c r="A612" s="17" t="s">
        <v>619</v>
      </c>
      <c r="B612" s="22"/>
      <c r="C612" s="23"/>
      <c r="D612" s="121" t="str">
        <f t="shared" si="9"/>
        <v xml:space="preserve"> </v>
      </c>
      <c r="E612" s="23"/>
      <c r="F612" s="99"/>
      <c r="G612" s="23"/>
      <c r="H612" s="24"/>
      <c r="I612" s="25"/>
      <c r="J612" s="26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115"/>
      <c r="V612" s="102"/>
      <c r="W612" s="102"/>
      <c r="X612" s="102"/>
      <c r="Y612" s="102"/>
      <c r="Z612" s="102"/>
      <c r="AA612" s="102"/>
      <c r="AB612" s="102"/>
      <c r="AC612" s="102"/>
      <c r="AD612" s="102"/>
    </row>
    <row r="613" spans="1:30" ht="23.2" customHeight="1" x14ac:dyDescent="0.2">
      <c r="A613" s="17" t="s">
        <v>620</v>
      </c>
      <c r="B613" s="22"/>
      <c r="C613" s="23"/>
      <c r="D613" s="121" t="str">
        <f t="shared" si="9"/>
        <v xml:space="preserve"> </v>
      </c>
      <c r="E613" s="23"/>
      <c r="F613" s="99"/>
      <c r="G613" s="23"/>
      <c r="H613" s="24"/>
      <c r="I613" s="25"/>
      <c r="J613" s="26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115"/>
      <c r="V613" s="102"/>
      <c r="W613" s="102"/>
      <c r="X613" s="102"/>
      <c r="Y613" s="102"/>
      <c r="Z613" s="102"/>
      <c r="AA613" s="102"/>
      <c r="AB613" s="102"/>
      <c r="AC613" s="102"/>
      <c r="AD613" s="102"/>
    </row>
    <row r="614" spans="1:30" ht="23.2" customHeight="1" x14ac:dyDescent="0.2">
      <c r="A614" s="17" t="s">
        <v>621</v>
      </c>
      <c r="B614" s="22"/>
      <c r="C614" s="23"/>
      <c r="D614" s="121" t="str">
        <f t="shared" si="9"/>
        <v xml:space="preserve"> </v>
      </c>
      <c r="E614" s="23"/>
      <c r="F614" s="99"/>
      <c r="G614" s="23"/>
      <c r="H614" s="24"/>
      <c r="I614" s="25"/>
      <c r="J614" s="26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115"/>
      <c r="V614" s="102"/>
      <c r="W614" s="102"/>
      <c r="X614" s="102"/>
      <c r="Y614" s="102"/>
      <c r="Z614" s="102"/>
      <c r="AA614" s="102"/>
      <c r="AB614" s="102"/>
      <c r="AC614" s="102"/>
      <c r="AD614" s="102"/>
    </row>
    <row r="615" spans="1:30" ht="23.2" customHeight="1" x14ac:dyDescent="0.2">
      <c r="A615" s="17" t="s">
        <v>622</v>
      </c>
      <c r="B615" s="22"/>
      <c r="C615" s="23"/>
      <c r="D615" s="121" t="str">
        <f t="shared" si="9"/>
        <v xml:space="preserve"> </v>
      </c>
      <c r="E615" s="23"/>
      <c r="F615" s="99"/>
      <c r="G615" s="23"/>
      <c r="H615" s="24"/>
      <c r="I615" s="25"/>
      <c r="J615" s="26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115"/>
      <c r="V615" s="102"/>
      <c r="W615" s="102"/>
      <c r="X615" s="102"/>
      <c r="Y615" s="102"/>
      <c r="Z615" s="102"/>
      <c r="AA615" s="102"/>
      <c r="AB615" s="102"/>
      <c r="AC615" s="102"/>
      <c r="AD615" s="102"/>
    </row>
    <row r="616" spans="1:30" ht="23.2" customHeight="1" x14ac:dyDescent="0.2">
      <c r="A616" s="17" t="s">
        <v>623</v>
      </c>
      <c r="B616" s="22"/>
      <c r="C616" s="23"/>
      <c r="D616" s="121" t="str">
        <f t="shared" si="9"/>
        <v xml:space="preserve"> </v>
      </c>
      <c r="E616" s="23"/>
      <c r="F616" s="99"/>
      <c r="G616" s="23"/>
      <c r="H616" s="24"/>
      <c r="I616" s="25"/>
      <c r="J616" s="26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115"/>
      <c r="V616" s="102"/>
      <c r="W616" s="102"/>
      <c r="X616" s="102"/>
      <c r="Y616" s="102"/>
      <c r="Z616" s="102"/>
      <c r="AA616" s="102"/>
      <c r="AB616" s="102"/>
      <c r="AC616" s="102"/>
      <c r="AD616" s="102"/>
    </row>
    <row r="617" spans="1:30" ht="23.2" customHeight="1" x14ac:dyDescent="0.2">
      <c r="A617" s="17" t="s">
        <v>624</v>
      </c>
      <c r="B617" s="22"/>
      <c r="C617" s="23"/>
      <c r="D617" s="121" t="str">
        <f t="shared" si="9"/>
        <v xml:space="preserve"> </v>
      </c>
      <c r="E617" s="23"/>
      <c r="F617" s="99"/>
      <c r="G617" s="23"/>
      <c r="H617" s="24"/>
      <c r="I617" s="25"/>
      <c r="J617" s="26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115"/>
      <c r="V617" s="102"/>
      <c r="W617" s="102"/>
      <c r="X617" s="102"/>
      <c r="Y617" s="102"/>
      <c r="Z617" s="102"/>
      <c r="AA617" s="102"/>
      <c r="AB617" s="102"/>
      <c r="AC617" s="102"/>
      <c r="AD617" s="102"/>
    </row>
    <row r="618" spans="1:30" ht="23.2" customHeight="1" x14ac:dyDescent="0.2">
      <c r="A618" s="17" t="s">
        <v>625</v>
      </c>
      <c r="B618" s="22"/>
      <c r="C618" s="23"/>
      <c r="D618" s="121" t="str">
        <f t="shared" si="9"/>
        <v xml:space="preserve"> </v>
      </c>
      <c r="E618" s="23"/>
      <c r="F618" s="99"/>
      <c r="G618" s="23"/>
      <c r="H618" s="24"/>
      <c r="I618" s="25"/>
      <c r="J618" s="26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115"/>
      <c r="V618" s="102"/>
      <c r="W618" s="102"/>
      <c r="X618" s="102"/>
      <c r="Y618" s="102"/>
      <c r="Z618" s="102"/>
      <c r="AA618" s="102"/>
      <c r="AB618" s="102"/>
      <c r="AC618" s="102"/>
      <c r="AD618" s="102"/>
    </row>
    <row r="619" spans="1:30" ht="23.2" customHeight="1" x14ac:dyDescent="0.2">
      <c r="A619" s="17" t="s">
        <v>626</v>
      </c>
      <c r="B619" s="22"/>
      <c r="C619" s="23"/>
      <c r="D619" s="121" t="str">
        <f t="shared" si="9"/>
        <v xml:space="preserve"> </v>
      </c>
      <c r="E619" s="23"/>
      <c r="F619" s="99"/>
      <c r="G619" s="23"/>
      <c r="H619" s="24"/>
      <c r="I619" s="25"/>
      <c r="J619" s="26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115"/>
      <c r="V619" s="102"/>
      <c r="W619" s="102"/>
      <c r="X619" s="102"/>
      <c r="Y619" s="102"/>
      <c r="Z619" s="102"/>
      <c r="AA619" s="102"/>
      <c r="AB619" s="102"/>
      <c r="AC619" s="102"/>
      <c r="AD619" s="102"/>
    </row>
    <row r="620" spans="1:30" ht="23.2" customHeight="1" x14ac:dyDescent="0.2">
      <c r="A620" s="17" t="s">
        <v>627</v>
      </c>
      <c r="B620" s="22"/>
      <c r="C620" s="23"/>
      <c r="D620" s="121" t="str">
        <f t="shared" si="9"/>
        <v xml:space="preserve"> </v>
      </c>
      <c r="E620" s="23"/>
      <c r="F620" s="99"/>
      <c r="G620" s="23"/>
      <c r="H620" s="24"/>
      <c r="I620" s="25"/>
      <c r="J620" s="26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115"/>
      <c r="V620" s="102"/>
      <c r="W620" s="102"/>
      <c r="X620" s="102"/>
      <c r="Y620" s="102"/>
      <c r="Z620" s="102"/>
      <c r="AA620" s="102"/>
      <c r="AB620" s="102"/>
      <c r="AC620" s="102"/>
      <c r="AD620" s="102"/>
    </row>
    <row r="621" spans="1:30" ht="23.2" customHeight="1" x14ac:dyDescent="0.2">
      <c r="A621" s="17" t="s">
        <v>628</v>
      </c>
      <c r="B621" s="22"/>
      <c r="C621" s="23"/>
      <c r="D621" s="121" t="str">
        <f t="shared" si="9"/>
        <v xml:space="preserve"> </v>
      </c>
      <c r="E621" s="23"/>
      <c r="F621" s="99"/>
      <c r="G621" s="23"/>
      <c r="H621" s="24"/>
      <c r="I621" s="25"/>
      <c r="J621" s="26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115"/>
      <c r="V621" s="102"/>
      <c r="W621" s="102"/>
      <c r="X621" s="102"/>
      <c r="Y621" s="102"/>
      <c r="Z621" s="102"/>
      <c r="AA621" s="102"/>
      <c r="AB621" s="102"/>
      <c r="AC621" s="102"/>
      <c r="AD621" s="102"/>
    </row>
    <row r="622" spans="1:30" ht="23.2" customHeight="1" x14ac:dyDescent="0.2">
      <c r="A622" s="17" t="s">
        <v>629</v>
      </c>
      <c r="B622" s="22"/>
      <c r="C622" s="23"/>
      <c r="D622" s="121" t="str">
        <f t="shared" si="9"/>
        <v xml:space="preserve"> </v>
      </c>
      <c r="E622" s="23"/>
      <c r="F622" s="99"/>
      <c r="G622" s="23"/>
      <c r="H622" s="24"/>
      <c r="I622" s="25"/>
      <c r="J622" s="26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115"/>
      <c r="V622" s="102"/>
      <c r="W622" s="102"/>
      <c r="X622" s="102"/>
      <c r="Y622" s="102"/>
      <c r="Z622" s="102"/>
      <c r="AA622" s="102"/>
      <c r="AB622" s="102"/>
      <c r="AC622" s="102"/>
      <c r="AD622" s="102"/>
    </row>
    <row r="623" spans="1:30" ht="23.2" customHeight="1" x14ac:dyDescent="0.2">
      <c r="A623" s="17" t="s">
        <v>630</v>
      </c>
      <c r="B623" s="22"/>
      <c r="C623" s="23"/>
      <c r="D623" s="121" t="str">
        <f t="shared" si="9"/>
        <v xml:space="preserve"> </v>
      </c>
      <c r="E623" s="23"/>
      <c r="F623" s="99"/>
      <c r="G623" s="23"/>
      <c r="H623" s="24"/>
      <c r="I623" s="25"/>
      <c r="J623" s="26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115"/>
      <c r="V623" s="102"/>
      <c r="W623" s="102"/>
      <c r="X623" s="102"/>
      <c r="Y623" s="102"/>
      <c r="Z623" s="102"/>
      <c r="AA623" s="102"/>
      <c r="AB623" s="102"/>
      <c r="AC623" s="102"/>
      <c r="AD623" s="102"/>
    </row>
    <row r="624" spans="1:30" ht="23.2" customHeight="1" x14ac:dyDescent="0.2">
      <c r="A624" s="17" t="s">
        <v>631</v>
      </c>
      <c r="B624" s="22"/>
      <c r="C624" s="23"/>
      <c r="D624" s="121" t="str">
        <f t="shared" si="9"/>
        <v xml:space="preserve"> </v>
      </c>
      <c r="E624" s="23"/>
      <c r="F624" s="99"/>
      <c r="G624" s="23"/>
      <c r="H624" s="24"/>
      <c r="I624" s="25"/>
      <c r="J624" s="26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115"/>
      <c r="V624" s="102"/>
      <c r="W624" s="102"/>
      <c r="X624" s="102"/>
      <c r="Y624" s="102"/>
      <c r="Z624" s="102"/>
      <c r="AA624" s="102"/>
      <c r="AB624" s="102"/>
      <c r="AC624" s="102"/>
      <c r="AD624" s="102"/>
    </row>
    <row r="625" spans="1:30" ht="23.2" customHeight="1" x14ac:dyDescent="0.2">
      <c r="A625" s="17" t="s">
        <v>632</v>
      </c>
      <c r="B625" s="22"/>
      <c r="C625" s="23"/>
      <c r="D625" s="121" t="str">
        <f t="shared" si="9"/>
        <v xml:space="preserve"> </v>
      </c>
      <c r="E625" s="23"/>
      <c r="F625" s="99"/>
      <c r="G625" s="23"/>
      <c r="H625" s="24"/>
      <c r="I625" s="25"/>
      <c r="J625" s="26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115"/>
      <c r="V625" s="102"/>
      <c r="W625" s="102"/>
      <c r="X625" s="102"/>
      <c r="Y625" s="102"/>
      <c r="Z625" s="102"/>
      <c r="AA625" s="102"/>
      <c r="AB625" s="102"/>
      <c r="AC625" s="102"/>
      <c r="AD625" s="102"/>
    </row>
    <row r="626" spans="1:30" ht="23.2" customHeight="1" x14ac:dyDescent="0.2">
      <c r="A626" s="17" t="s">
        <v>633</v>
      </c>
      <c r="B626" s="22"/>
      <c r="C626" s="23"/>
      <c r="D626" s="121" t="str">
        <f t="shared" si="9"/>
        <v xml:space="preserve"> </v>
      </c>
      <c r="E626" s="23"/>
      <c r="F626" s="99"/>
      <c r="G626" s="23"/>
      <c r="H626" s="24"/>
      <c r="I626" s="25"/>
      <c r="J626" s="26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115"/>
      <c r="V626" s="102"/>
      <c r="W626" s="102"/>
      <c r="X626" s="102"/>
      <c r="Y626" s="102"/>
      <c r="Z626" s="102"/>
      <c r="AA626" s="102"/>
      <c r="AB626" s="102"/>
      <c r="AC626" s="102"/>
      <c r="AD626" s="102"/>
    </row>
    <row r="627" spans="1:30" ht="23.2" customHeight="1" x14ac:dyDescent="0.2">
      <c r="A627" s="17" t="s">
        <v>634</v>
      </c>
      <c r="B627" s="22"/>
      <c r="C627" s="23"/>
      <c r="D627" s="121" t="str">
        <f t="shared" si="9"/>
        <v xml:space="preserve"> </v>
      </c>
      <c r="E627" s="23"/>
      <c r="F627" s="99"/>
      <c r="G627" s="23"/>
      <c r="H627" s="24"/>
      <c r="I627" s="25"/>
      <c r="J627" s="26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115"/>
      <c r="V627" s="102"/>
      <c r="W627" s="102"/>
      <c r="X627" s="102"/>
      <c r="Y627" s="102"/>
      <c r="Z627" s="102"/>
      <c r="AA627" s="102"/>
      <c r="AB627" s="102"/>
      <c r="AC627" s="102"/>
      <c r="AD627" s="102"/>
    </row>
    <row r="628" spans="1:30" ht="23.2" customHeight="1" x14ac:dyDescent="0.2">
      <c r="A628" s="17" t="s">
        <v>635</v>
      </c>
      <c r="B628" s="22"/>
      <c r="C628" s="23"/>
      <c r="D628" s="121" t="str">
        <f t="shared" si="9"/>
        <v xml:space="preserve"> </v>
      </c>
      <c r="E628" s="23"/>
      <c r="F628" s="99"/>
      <c r="G628" s="23"/>
      <c r="H628" s="24"/>
      <c r="I628" s="25"/>
      <c r="J628" s="26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115"/>
      <c r="V628" s="102"/>
      <c r="W628" s="102"/>
      <c r="X628" s="102"/>
      <c r="Y628" s="102"/>
      <c r="Z628" s="102"/>
      <c r="AA628" s="102"/>
      <c r="AB628" s="102"/>
      <c r="AC628" s="102"/>
      <c r="AD628" s="102"/>
    </row>
    <row r="629" spans="1:30" ht="23.2" customHeight="1" x14ac:dyDescent="0.2">
      <c r="A629" s="17" t="s">
        <v>636</v>
      </c>
      <c r="B629" s="22"/>
      <c r="C629" s="23"/>
      <c r="D629" s="121" t="str">
        <f t="shared" si="9"/>
        <v xml:space="preserve"> </v>
      </c>
      <c r="E629" s="23"/>
      <c r="F629" s="99"/>
      <c r="G629" s="23"/>
      <c r="H629" s="24"/>
      <c r="I629" s="25"/>
      <c r="J629" s="26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115"/>
      <c r="V629" s="102"/>
      <c r="W629" s="102"/>
      <c r="X629" s="102"/>
      <c r="Y629" s="102"/>
      <c r="Z629" s="102"/>
      <c r="AA629" s="102"/>
      <c r="AB629" s="102"/>
      <c r="AC629" s="102"/>
      <c r="AD629" s="102"/>
    </row>
    <row r="630" spans="1:30" ht="23.2" customHeight="1" x14ac:dyDescent="0.2">
      <c r="A630" s="17" t="s">
        <v>637</v>
      </c>
      <c r="B630" s="22"/>
      <c r="C630" s="23"/>
      <c r="D630" s="121" t="str">
        <f t="shared" si="9"/>
        <v xml:space="preserve"> </v>
      </c>
      <c r="E630" s="23"/>
      <c r="F630" s="99"/>
      <c r="G630" s="23"/>
      <c r="H630" s="24"/>
      <c r="I630" s="25"/>
      <c r="J630" s="26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115"/>
      <c r="V630" s="102"/>
      <c r="W630" s="102"/>
      <c r="X630" s="102"/>
      <c r="Y630" s="102"/>
      <c r="Z630" s="102"/>
      <c r="AA630" s="102"/>
      <c r="AB630" s="102"/>
      <c r="AC630" s="102"/>
      <c r="AD630" s="102"/>
    </row>
    <row r="631" spans="1:30" ht="23.2" customHeight="1" x14ac:dyDescent="0.2">
      <c r="A631" s="17" t="s">
        <v>638</v>
      </c>
      <c r="B631" s="22"/>
      <c r="C631" s="23"/>
      <c r="D631" s="121" t="str">
        <f t="shared" si="9"/>
        <v xml:space="preserve"> </v>
      </c>
      <c r="E631" s="23"/>
      <c r="F631" s="99"/>
      <c r="G631" s="23"/>
      <c r="H631" s="24"/>
      <c r="I631" s="25"/>
      <c r="J631" s="26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115"/>
      <c r="V631" s="102"/>
      <c r="W631" s="102"/>
      <c r="X631" s="102"/>
      <c r="Y631" s="102"/>
      <c r="Z631" s="102"/>
      <c r="AA631" s="102"/>
      <c r="AB631" s="102"/>
      <c r="AC631" s="102"/>
      <c r="AD631" s="102"/>
    </row>
    <row r="632" spans="1:30" ht="23.2" customHeight="1" x14ac:dyDescent="0.2">
      <c r="A632" s="17" t="s">
        <v>639</v>
      </c>
      <c r="B632" s="22"/>
      <c r="C632" s="23"/>
      <c r="D632" s="121" t="str">
        <f t="shared" si="9"/>
        <v xml:space="preserve"> </v>
      </c>
      <c r="E632" s="23"/>
      <c r="F632" s="99"/>
      <c r="G632" s="23"/>
      <c r="H632" s="24"/>
      <c r="I632" s="25"/>
      <c r="J632" s="26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115"/>
      <c r="V632" s="102"/>
      <c r="W632" s="102"/>
      <c r="X632" s="102"/>
      <c r="Y632" s="102"/>
      <c r="Z632" s="102"/>
      <c r="AA632" s="102"/>
      <c r="AB632" s="102"/>
      <c r="AC632" s="102"/>
      <c r="AD632" s="102"/>
    </row>
    <row r="633" spans="1:30" ht="23.2" customHeight="1" x14ac:dyDescent="0.2">
      <c r="A633" s="17" t="s">
        <v>640</v>
      </c>
      <c r="B633" s="22"/>
      <c r="C633" s="23"/>
      <c r="D633" s="121" t="str">
        <f t="shared" si="9"/>
        <v xml:space="preserve"> </v>
      </c>
      <c r="E633" s="23"/>
      <c r="F633" s="99"/>
      <c r="G633" s="23"/>
      <c r="H633" s="24"/>
      <c r="I633" s="25"/>
      <c r="J633" s="26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115"/>
      <c r="V633" s="102"/>
      <c r="W633" s="102"/>
      <c r="X633" s="102"/>
      <c r="Y633" s="102"/>
      <c r="Z633" s="102"/>
      <c r="AA633" s="102"/>
      <c r="AB633" s="102"/>
      <c r="AC633" s="102"/>
      <c r="AD633" s="102"/>
    </row>
    <row r="634" spans="1:30" ht="23.2" customHeight="1" x14ac:dyDescent="0.2">
      <c r="A634" s="17" t="s">
        <v>641</v>
      </c>
      <c r="B634" s="22"/>
      <c r="C634" s="23"/>
      <c r="D634" s="121" t="str">
        <f t="shared" si="9"/>
        <v xml:space="preserve"> </v>
      </c>
      <c r="E634" s="23"/>
      <c r="F634" s="99"/>
      <c r="G634" s="23"/>
      <c r="H634" s="24"/>
      <c r="I634" s="25"/>
      <c r="J634" s="26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115"/>
      <c r="V634" s="102"/>
      <c r="W634" s="102"/>
      <c r="X634" s="102"/>
      <c r="Y634" s="102"/>
      <c r="Z634" s="102"/>
      <c r="AA634" s="102"/>
      <c r="AB634" s="102"/>
      <c r="AC634" s="102"/>
      <c r="AD634" s="102"/>
    </row>
    <row r="635" spans="1:30" ht="23.2" customHeight="1" x14ac:dyDescent="0.2">
      <c r="A635" s="17" t="s">
        <v>642</v>
      </c>
      <c r="B635" s="22"/>
      <c r="C635" s="23"/>
      <c r="D635" s="121" t="str">
        <f t="shared" si="9"/>
        <v xml:space="preserve"> </v>
      </c>
      <c r="E635" s="23"/>
      <c r="F635" s="99"/>
      <c r="G635" s="23"/>
      <c r="H635" s="24"/>
      <c r="I635" s="25"/>
      <c r="J635" s="26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115"/>
      <c r="V635" s="102"/>
      <c r="W635" s="102"/>
      <c r="X635" s="102"/>
      <c r="Y635" s="102"/>
      <c r="Z635" s="102"/>
      <c r="AA635" s="102"/>
      <c r="AB635" s="102"/>
      <c r="AC635" s="102"/>
      <c r="AD635" s="102"/>
    </row>
    <row r="636" spans="1:30" ht="23.2" customHeight="1" x14ac:dyDescent="0.2">
      <c r="A636" s="17" t="s">
        <v>643</v>
      </c>
      <c r="B636" s="22"/>
      <c r="C636" s="23"/>
      <c r="D636" s="121" t="str">
        <f t="shared" si="9"/>
        <v xml:space="preserve"> </v>
      </c>
      <c r="E636" s="23"/>
      <c r="F636" s="99"/>
      <c r="G636" s="23"/>
      <c r="H636" s="24"/>
      <c r="I636" s="25"/>
      <c r="J636" s="26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115"/>
      <c r="V636" s="102"/>
      <c r="W636" s="102"/>
      <c r="X636" s="102"/>
      <c r="Y636" s="102"/>
      <c r="Z636" s="102"/>
      <c r="AA636" s="102"/>
      <c r="AB636" s="102"/>
      <c r="AC636" s="102"/>
      <c r="AD636" s="102"/>
    </row>
    <row r="637" spans="1:30" ht="23.2" customHeight="1" x14ac:dyDescent="0.2">
      <c r="A637" s="17" t="s">
        <v>644</v>
      </c>
      <c r="B637" s="22"/>
      <c r="C637" s="23"/>
      <c r="D637" s="121" t="str">
        <f t="shared" si="9"/>
        <v xml:space="preserve"> </v>
      </c>
      <c r="E637" s="23"/>
      <c r="F637" s="99"/>
      <c r="G637" s="23"/>
      <c r="H637" s="24"/>
      <c r="I637" s="25"/>
      <c r="J637" s="26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115"/>
      <c r="V637" s="102"/>
      <c r="W637" s="102"/>
      <c r="X637" s="102"/>
      <c r="Y637" s="102"/>
      <c r="Z637" s="102"/>
      <c r="AA637" s="102"/>
      <c r="AB637" s="102"/>
      <c r="AC637" s="102"/>
      <c r="AD637" s="102"/>
    </row>
    <row r="638" spans="1:30" ht="23.2" customHeight="1" x14ac:dyDescent="0.2">
      <c r="A638" s="17" t="s">
        <v>645</v>
      </c>
      <c r="B638" s="22"/>
      <c r="C638" s="23"/>
      <c r="D638" s="121" t="str">
        <f t="shared" si="9"/>
        <v xml:space="preserve"> </v>
      </c>
      <c r="E638" s="23"/>
      <c r="F638" s="99"/>
      <c r="G638" s="23"/>
      <c r="H638" s="24"/>
      <c r="I638" s="25"/>
      <c r="J638" s="26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115"/>
      <c r="V638" s="102"/>
      <c r="W638" s="102"/>
      <c r="X638" s="102"/>
      <c r="Y638" s="102"/>
      <c r="Z638" s="102"/>
      <c r="AA638" s="102"/>
      <c r="AB638" s="102"/>
      <c r="AC638" s="102"/>
      <c r="AD638" s="102"/>
    </row>
    <row r="639" spans="1:30" ht="23.2" customHeight="1" x14ac:dyDescent="0.2">
      <c r="A639" s="17" t="s">
        <v>646</v>
      </c>
      <c r="B639" s="22"/>
      <c r="C639" s="23"/>
      <c r="D639" s="121" t="str">
        <f t="shared" si="9"/>
        <v xml:space="preserve"> </v>
      </c>
      <c r="E639" s="23"/>
      <c r="F639" s="99"/>
      <c r="G639" s="23"/>
      <c r="H639" s="24"/>
      <c r="I639" s="25"/>
      <c r="J639" s="26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115"/>
      <c r="V639" s="102"/>
      <c r="W639" s="102"/>
      <c r="X639" s="102"/>
      <c r="Y639" s="102"/>
      <c r="Z639" s="102"/>
      <c r="AA639" s="102"/>
      <c r="AB639" s="102"/>
      <c r="AC639" s="102"/>
      <c r="AD639" s="102"/>
    </row>
    <row r="640" spans="1:30" ht="23.2" customHeight="1" x14ac:dyDescent="0.2">
      <c r="A640" s="17" t="s">
        <v>647</v>
      </c>
      <c r="B640" s="22"/>
      <c r="C640" s="23"/>
      <c r="D640" s="121" t="str">
        <f t="shared" si="9"/>
        <v xml:space="preserve"> </v>
      </c>
      <c r="E640" s="23"/>
      <c r="F640" s="99"/>
      <c r="G640" s="23"/>
      <c r="H640" s="24"/>
      <c r="I640" s="25"/>
      <c r="J640" s="26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115"/>
      <c r="V640" s="102"/>
      <c r="W640" s="102"/>
      <c r="X640" s="102"/>
      <c r="Y640" s="102"/>
      <c r="Z640" s="102"/>
      <c r="AA640" s="102"/>
      <c r="AB640" s="102"/>
      <c r="AC640" s="102"/>
      <c r="AD640" s="102"/>
    </row>
    <row r="641" spans="1:30" ht="23.2" customHeight="1" x14ac:dyDescent="0.2">
      <c r="A641" s="17" t="s">
        <v>648</v>
      </c>
      <c r="B641" s="22"/>
      <c r="C641" s="23"/>
      <c r="D641" s="121" t="str">
        <f t="shared" si="9"/>
        <v xml:space="preserve"> </v>
      </c>
      <c r="E641" s="23"/>
      <c r="F641" s="99"/>
      <c r="G641" s="23"/>
      <c r="H641" s="24"/>
      <c r="I641" s="25"/>
      <c r="J641" s="26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115"/>
      <c r="V641" s="102"/>
      <c r="W641" s="102"/>
      <c r="X641" s="102"/>
      <c r="Y641" s="102"/>
      <c r="Z641" s="102"/>
      <c r="AA641" s="102"/>
      <c r="AB641" s="102"/>
      <c r="AC641" s="102"/>
      <c r="AD641" s="102"/>
    </row>
    <row r="642" spans="1:30" ht="23.2" customHeight="1" x14ac:dyDescent="0.2">
      <c r="A642" s="17" t="s">
        <v>649</v>
      </c>
      <c r="B642" s="22"/>
      <c r="C642" s="23"/>
      <c r="D642" s="121" t="str">
        <f t="shared" si="9"/>
        <v xml:space="preserve"> </v>
      </c>
      <c r="E642" s="23"/>
      <c r="F642" s="99"/>
      <c r="G642" s="23"/>
      <c r="H642" s="24"/>
      <c r="I642" s="25"/>
      <c r="J642" s="26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115"/>
      <c r="V642" s="102"/>
      <c r="W642" s="102"/>
      <c r="X642" s="102"/>
      <c r="Y642" s="102"/>
      <c r="Z642" s="102"/>
      <c r="AA642" s="102"/>
      <c r="AB642" s="102"/>
      <c r="AC642" s="102"/>
      <c r="AD642" s="102"/>
    </row>
    <row r="643" spans="1:30" ht="23.2" customHeight="1" x14ac:dyDescent="0.2">
      <c r="A643" s="17" t="s">
        <v>650</v>
      </c>
      <c r="B643" s="22"/>
      <c r="C643" s="23"/>
      <c r="D643" s="121" t="str">
        <f t="shared" si="9"/>
        <v xml:space="preserve"> </v>
      </c>
      <c r="E643" s="23"/>
      <c r="F643" s="99"/>
      <c r="G643" s="23"/>
      <c r="H643" s="24"/>
      <c r="I643" s="25"/>
      <c r="J643" s="26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115"/>
      <c r="V643" s="102"/>
      <c r="W643" s="102"/>
      <c r="X643" s="102"/>
      <c r="Y643" s="102"/>
      <c r="Z643" s="102"/>
      <c r="AA643" s="102"/>
      <c r="AB643" s="102"/>
      <c r="AC643" s="102"/>
      <c r="AD643" s="102"/>
    </row>
    <row r="644" spans="1:30" ht="23.2" customHeight="1" x14ac:dyDescent="0.2">
      <c r="A644" s="17" t="s">
        <v>651</v>
      </c>
      <c r="B644" s="22"/>
      <c r="C644" s="23"/>
      <c r="D644" s="121" t="str">
        <f t="shared" si="9"/>
        <v xml:space="preserve"> </v>
      </c>
      <c r="E644" s="23"/>
      <c r="F644" s="99"/>
      <c r="G644" s="23"/>
      <c r="H644" s="24"/>
      <c r="I644" s="25"/>
      <c r="J644" s="26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115"/>
      <c r="V644" s="102"/>
      <c r="W644" s="102"/>
      <c r="X644" s="102"/>
      <c r="Y644" s="102"/>
      <c r="Z644" s="102"/>
      <c r="AA644" s="102"/>
      <c r="AB644" s="102"/>
      <c r="AC644" s="102"/>
      <c r="AD644" s="102"/>
    </row>
    <row r="645" spans="1:30" ht="23.2" customHeight="1" x14ac:dyDescent="0.2">
      <c r="A645" s="17" t="s">
        <v>652</v>
      </c>
      <c r="B645" s="22"/>
      <c r="C645" s="23"/>
      <c r="D645" s="121" t="str">
        <f t="shared" si="9"/>
        <v xml:space="preserve"> </v>
      </c>
      <c r="E645" s="23"/>
      <c r="F645" s="99"/>
      <c r="G645" s="23"/>
      <c r="H645" s="24"/>
      <c r="I645" s="25"/>
      <c r="J645" s="26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115"/>
      <c r="V645" s="102"/>
      <c r="W645" s="102"/>
      <c r="X645" s="102"/>
      <c r="Y645" s="102"/>
      <c r="Z645" s="102"/>
      <c r="AA645" s="102"/>
      <c r="AB645" s="102"/>
      <c r="AC645" s="102"/>
      <c r="AD645" s="102"/>
    </row>
    <row r="646" spans="1:30" ht="23.2" customHeight="1" x14ac:dyDescent="0.2">
      <c r="A646" s="17" t="s">
        <v>653</v>
      </c>
      <c r="B646" s="22"/>
      <c r="C646" s="23"/>
      <c r="D646" s="121" t="str">
        <f t="shared" si="9"/>
        <v xml:space="preserve"> </v>
      </c>
      <c r="E646" s="23"/>
      <c r="F646" s="99"/>
      <c r="G646" s="23"/>
      <c r="H646" s="24"/>
      <c r="I646" s="25"/>
      <c r="J646" s="26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115"/>
      <c r="V646" s="102"/>
      <c r="W646" s="102"/>
      <c r="X646" s="102"/>
      <c r="Y646" s="102"/>
      <c r="Z646" s="102"/>
      <c r="AA646" s="102"/>
      <c r="AB646" s="102"/>
      <c r="AC646" s="102"/>
      <c r="AD646" s="102"/>
    </row>
    <row r="647" spans="1:30" ht="23.2" customHeight="1" x14ac:dyDescent="0.2">
      <c r="A647" s="17" t="s">
        <v>654</v>
      </c>
      <c r="B647" s="22"/>
      <c r="C647" s="23"/>
      <c r="D647" s="121" t="str">
        <f t="shared" si="9"/>
        <v xml:space="preserve"> </v>
      </c>
      <c r="E647" s="23"/>
      <c r="F647" s="99"/>
      <c r="G647" s="23"/>
      <c r="H647" s="24"/>
      <c r="I647" s="25"/>
      <c r="J647" s="26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115"/>
      <c r="V647" s="102"/>
      <c r="W647" s="102"/>
      <c r="X647" s="102"/>
      <c r="Y647" s="102"/>
      <c r="Z647" s="102"/>
      <c r="AA647" s="102"/>
      <c r="AB647" s="102"/>
      <c r="AC647" s="102"/>
      <c r="AD647" s="102"/>
    </row>
    <row r="648" spans="1:30" ht="23.2" customHeight="1" x14ac:dyDescent="0.2">
      <c r="A648" s="17" t="s">
        <v>655</v>
      </c>
      <c r="B648" s="22"/>
      <c r="C648" s="23"/>
      <c r="D648" s="121" t="str">
        <f t="shared" ref="D648:D711" si="10">C648&amp;" "&amp;B648</f>
        <v xml:space="preserve"> </v>
      </c>
      <c r="E648" s="23"/>
      <c r="F648" s="99"/>
      <c r="G648" s="23"/>
      <c r="H648" s="24"/>
      <c r="I648" s="25"/>
      <c r="J648" s="26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115"/>
      <c r="V648" s="102"/>
      <c r="W648" s="102"/>
      <c r="X648" s="102"/>
      <c r="Y648" s="102"/>
      <c r="Z648" s="102"/>
      <c r="AA648" s="102"/>
      <c r="AB648" s="102"/>
      <c r="AC648" s="102"/>
      <c r="AD648" s="102"/>
    </row>
    <row r="649" spans="1:30" ht="23.2" customHeight="1" x14ac:dyDescent="0.2">
      <c r="A649" s="17" t="s">
        <v>656</v>
      </c>
      <c r="B649" s="22"/>
      <c r="C649" s="23"/>
      <c r="D649" s="121" t="str">
        <f t="shared" si="10"/>
        <v xml:space="preserve"> </v>
      </c>
      <c r="E649" s="23"/>
      <c r="F649" s="99"/>
      <c r="G649" s="23"/>
      <c r="H649" s="24"/>
      <c r="I649" s="25"/>
      <c r="J649" s="26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115"/>
      <c r="V649" s="102"/>
      <c r="W649" s="102"/>
      <c r="X649" s="102"/>
      <c r="Y649" s="102"/>
      <c r="Z649" s="102"/>
      <c r="AA649" s="102"/>
      <c r="AB649" s="102"/>
      <c r="AC649" s="102"/>
      <c r="AD649" s="102"/>
    </row>
    <row r="650" spans="1:30" ht="23.2" customHeight="1" x14ac:dyDescent="0.2">
      <c r="A650" s="17" t="s">
        <v>657</v>
      </c>
      <c r="B650" s="22"/>
      <c r="C650" s="23"/>
      <c r="D650" s="121" t="str">
        <f t="shared" si="10"/>
        <v xml:space="preserve"> </v>
      </c>
      <c r="E650" s="23"/>
      <c r="F650" s="99"/>
      <c r="G650" s="23"/>
      <c r="H650" s="24"/>
      <c r="I650" s="25"/>
      <c r="J650" s="26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115"/>
      <c r="V650" s="102"/>
      <c r="W650" s="102"/>
      <c r="X650" s="102"/>
      <c r="Y650" s="102"/>
      <c r="Z650" s="102"/>
      <c r="AA650" s="102"/>
      <c r="AB650" s="102"/>
      <c r="AC650" s="102"/>
      <c r="AD650" s="102"/>
    </row>
    <row r="651" spans="1:30" ht="23.2" customHeight="1" x14ac:dyDescent="0.2">
      <c r="A651" s="17" t="s">
        <v>658</v>
      </c>
      <c r="B651" s="22"/>
      <c r="C651" s="23"/>
      <c r="D651" s="121" t="str">
        <f t="shared" si="10"/>
        <v xml:space="preserve"> </v>
      </c>
      <c r="E651" s="23"/>
      <c r="F651" s="99"/>
      <c r="G651" s="23"/>
      <c r="H651" s="24"/>
      <c r="I651" s="25"/>
      <c r="J651" s="26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115"/>
      <c r="V651" s="102"/>
      <c r="W651" s="102"/>
      <c r="X651" s="102"/>
      <c r="Y651" s="102"/>
      <c r="Z651" s="102"/>
      <c r="AA651" s="102"/>
      <c r="AB651" s="102"/>
      <c r="AC651" s="102"/>
      <c r="AD651" s="102"/>
    </row>
    <row r="652" spans="1:30" ht="23.2" customHeight="1" x14ac:dyDescent="0.2">
      <c r="A652" s="17" t="s">
        <v>659</v>
      </c>
      <c r="B652" s="22"/>
      <c r="C652" s="23"/>
      <c r="D652" s="121" t="str">
        <f t="shared" si="10"/>
        <v xml:space="preserve"> </v>
      </c>
      <c r="E652" s="23"/>
      <c r="F652" s="99"/>
      <c r="G652" s="23"/>
      <c r="H652" s="24"/>
      <c r="I652" s="25"/>
      <c r="J652" s="26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115"/>
      <c r="V652" s="102"/>
      <c r="W652" s="102"/>
      <c r="X652" s="102"/>
      <c r="Y652" s="102"/>
      <c r="Z652" s="102"/>
      <c r="AA652" s="102"/>
      <c r="AB652" s="102"/>
      <c r="AC652" s="102"/>
      <c r="AD652" s="102"/>
    </row>
    <row r="653" spans="1:30" ht="23.2" customHeight="1" x14ac:dyDescent="0.2">
      <c r="A653" s="17" t="s">
        <v>660</v>
      </c>
      <c r="B653" s="22"/>
      <c r="C653" s="23"/>
      <c r="D653" s="121" t="str">
        <f t="shared" si="10"/>
        <v xml:space="preserve"> </v>
      </c>
      <c r="E653" s="23"/>
      <c r="F653" s="99"/>
      <c r="G653" s="23"/>
      <c r="H653" s="24"/>
      <c r="I653" s="25"/>
      <c r="J653" s="26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115"/>
      <c r="V653" s="102"/>
      <c r="W653" s="102"/>
      <c r="X653" s="102"/>
      <c r="Y653" s="102"/>
      <c r="Z653" s="102"/>
      <c r="AA653" s="102"/>
      <c r="AB653" s="102"/>
      <c r="AC653" s="102"/>
      <c r="AD653" s="102"/>
    </row>
    <row r="654" spans="1:30" ht="23.2" customHeight="1" x14ac:dyDescent="0.2">
      <c r="A654" s="17" t="s">
        <v>661</v>
      </c>
      <c r="B654" s="22"/>
      <c r="C654" s="23"/>
      <c r="D654" s="121" t="str">
        <f t="shared" si="10"/>
        <v xml:space="preserve"> </v>
      </c>
      <c r="E654" s="23"/>
      <c r="F654" s="99"/>
      <c r="G654" s="23"/>
      <c r="H654" s="24"/>
      <c r="I654" s="25"/>
      <c r="J654" s="26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115"/>
      <c r="V654" s="102"/>
      <c r="W654" s="102"/>
      <c r="X654" s="102"/>
      <c r="Y654" s="102"/>
      <c r="Z654" s="102"/>
      <c r="AA654" s="102"/>
      <c r="AB654" s="102"/>
      <c r="AC654" s="102"/>
      <c r="AD654" s="102"/>
    </row>
    <row r="655" spans="1:30" ht="23.2" customHeight="1" x14ac:dyDescent="0.2">
      <c r="A655" s="17" t="s">
        <v>662</v>
      </c>
      <c r="B655" s="22"/>
      <c r="C655" s="23"/>
      <c r="D655" s="121" t="str">
        <f t="shared" si="10"/>
        <v xml:space="preserve"> </v>
      </c>
      <c r="E655" s="23"/>
      <c r="F655" s="99"/>
      <c r="G655" s="23"/>
      <c r="H655" s="24"/>
      <c r="I655" s="25"/>
      <c r="J655" s="26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115"/>
      <c r="V655" s="102"/>
      <c r="W655" s="102"/>
      <c r="X655" s="102"/>
      <c r="Y655" s="102"/>
      <c r="Z655" s="102"/>
      <c r="AA655" s="102"/>
      <c r="AB655" s="102"/>
      <c r="AC655" s="102"/>
      <c r="AD655" s="102"/>
    </row>
    <row r="656" spans="1:30" ht="23.2" customHeight="1" x14ac:dyDescent="0.2">
      <c r="A656" s="17" t="s">
        <v>663</v>
      </c>
      <c r="B656" s="22"/>
      <c r="C656" s="23"/>
      <c r="D656" s="121" t="str">
        <f t="shared" si="10"/>
        <v xml:space="preserve"> </v>
      </c>
      <c r="E656" s="23"/>
      <c r="F656" s="99"/>
      <c r="G656" s="23"/>
      <c r="H656" s="24"/>
      <c r="I656" s="25"/>
      <c r="J656" s="26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115"/>
      <c r="V656" s="102"/>
      <c r="W656" s="102"/>
      <c r="X656" s="102"/>
      <c r="Y656" s="102"/>
      <c r="Z656" s="102"/>
      <c r="AA656" s="102"/>
      <c r="AB656" s="102"/>
      <c r="AC656" s="102"/>
      <c r="AD656" s="102"/>
    </row>
    <row r="657" spans="1:30" ht="23.2" customHeight="1" x14ac:dyDescent="0.2">
      <c r="A657" s="17" t="s">
        <v>664</v>
      </c>
      <c r="B657" s="22"/>
      <c r="C657" s="23"/>
      <c r="D657" s="121" t="str">
        <f t="shared" si="10"/>
        <v xml:space="preserve"> </v>
      </c>
      <c r="E657" s="23"/>
      <c r="F657" s="99"/>
      <c r="G657" s="23"/>
      <c r="H657" s="24"/>
      <c r="I657" s="25"/>
      <c r="J657" s="26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115"/>
      <c r="V657" s="102"/>
      <c r="W657" s="102"/>
      <c r="X657" s="102"/>
      <c r="Y657" s="102"/>
      <c r="Z657" s="102"/>
      <c r="AA657" s="102"/>
      <c r="AB657" s="102"/>
      <c r="AC657" s="102"/>
      <c r="AD657" s="102"/>
    </row>
    <row r="658" spans="1:30" ht="23.2" customHeight="1" x14ac:dyDescent="0.2">
      <c r="A658" s="17" t="s">
        <v>665</v>
      </c>
      <c r="B658" s="22"/>
      <c r="C658" s="23"/>
      <c r="D658" s="121" t="str">
        <f t="shared" si="10"/>
        <v xml:space="preserve"> </v>
      </c>
      <c r="E658" s="23"/>
      <c r="F658" s="99"/>
      <c r="G658" s="23"/>
      <c r="H658" s="24"/>
      <c r="I658" s="25"/>
      <c r="J658" s="26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115"/>
      <c r="V658" s="102"/>
      <c r="W658" s="102"/>
      <c r="X658" s="102"/>
      <c r="Y658" s="102"/>
      <c r="Z658" s="102"/>
      <c r="AA658" s="102"/>
      <c r="AB658" s="102"/>
      <c r="AC658" s="102"/>
      <c r="AD658" s="102"/>
    </row>
    <row r="659" spans="1:30" ht="23.2" customHeight="1" x14ac:dyDescent="0.2">
      <c r="A659" s="17" t="s">
        <v>666</v>
      </c>
      <c r="B659" s="22"/>
      <c r="C659" s="23"/>
      <c r="D659" s="121" t="str">
        <f t="shared" si="10"/>
        <v xml:space="preserve"> </v>
      </c>
      <c r="E659" s="23"/>
      <c r="F659" s="99"/>
      <c r="G659" s="23"/>
      <c r="H659" s="24"/>
      <c r="I659" s="25"/>
      <c r="J659" s="26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115"/>
      <c r="V659" s="102"/>
      <c r="W659" s="102"/>
      <c r="X659" s="102"/>
      <c r="Y659" s="102"/>
      <c r="Z659" s="102"/>
      <c r="AA659" s="102"/>
      <c r="AB659" s="102"/>
      <c r="AC659" s="102"/>
      <c r="AD659" s="102"/>
    </row>
    <row r="660" spans="1:30" ht="23.2" customHeight="1" x14ac:dyDescent="0.2">
      <c r="A660" s="17" t="s">
        <v>667</v>
      </c>
      <c r="B660" s="22"/>
      <c r="C660" s="23"/>
      <c r="D660" s="121" t="str">
        <f t="shared" si="10"/>
        <v xml:space="preserve"> </v>
      </c>
      <c r="E660" s="23"/>
      <c r="F660" s="99"/>
      <c r="G660" s="23"/>
      <c r="H660" s="24"/>
      <c r="I660" s="25"/>
      <c r="J660" s="26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115"/>
      <c r="V660" s="102"/>
      <c r="W660" s="102"/>
      <c r="X660" s="102"/>
      <c r="Y660" s="102"/>
      <c r="Z660" s="102"/>
      <c r="AA660" s="102"/>
      <c r="AB660" s="102"/>
      <c r="AC660" s="102"/>
      <c r="AD660" s="102"/>
    </row>
    <row r="661" spans="1:30" ht="23.2" customHeight="1" x14ac:dyDescent="0.2">
      <c r="A661" s="17" t="s">
        <v>668</v>
      </c>
      <c r="B661" s="22"/>
      <c r="C661" s="23"/>
      <c r="D661" s="121" t="str">
        <f t="shared" si="10"/>
        <v xml:space="preserve"> </v>
      </c>
      <c r="E661" s="23"/>
      <c r="F661" s="99"/>
      <c r="G661" s="23"/>
      <c r="H661" s="24"/>
      <c r="I661" s="25"/>
      <c r="J661" s="26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115"/>
      <c r="V661" s="102"/>
      <c r="W661" s="102"/>
      <c r="X661" s="102"/>
      <c r="Y661" s="102"/>
      <c r="Z661" s="102"/>
      <c r="AA661" s="102"/>
      <c r="AB661" s="102"/>
      <c r="AC661" s="102"/>
      <c r="AD661" s="102"/>
    </row>
    <row r="662" spans="1:30" ht="23.2" customHeight="1" x14ac:dyDescent="0.2">
      <c r="A662" s="17" t="s">
        <v>669</v>
      </c>
      <c r="B662" s="22"/>
      <c r="C662" s="23"/>
      <c r="D662" s="121" t="str">
        <f t="shared" si="10"/>
        <v xml:space="preserve"> </v>
      </c>
      <c r="E662" s="23"/>
      <c r="F662" s="99"/>
      <c r="G662" s="23"/>
      <c r="H662" s="24"/>
      <c r="I662" s="25"/>
      <c r="J662" s="26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115"/>
      <c r="V662" s="102"/>
      <c r="W662" s="102"/>
      <c r="X662" s="102"/>
      <c r="Y662" s="102"/>
      <c r="Z662" s="102"/>
      <c r="AA662" s="102"/>
      <c r="AB662" s="102"/>
      <c r="AC662" s="102"/>
      <c r="AD662" s="102"/>
    </row>
    <row r="663" spans="1:30" ht="23.2" customHeight="1" x14ac:dyDescent="0.2">
      <c r="A663" s="17" t="s">
        <v>670</v>
      </c>
      <c r="B663" s="22"/>
      <c r="C663" s="23"/>
      <c r="D663" s="121" t="str">
        <f t="shared" si="10"/>
        <v xml:space="preserve"> </v>
      </c>
      <c r="E663" s="23"/>
      <c r="F663" s="99"/>
      <c r="G663" s="23"/>
      <c r="H663" s="24"/>
      <c r="I663" s="25"/>
      <c r="J663" s="26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115"/>
      <c r="V663" s="102"/>
      <c r="W663" s="102"/>
      <c r="X663" s="102"/>
      <c r="Y663" s="102"/>
      <c r="Z663" s="102"/>
      <c r="AA663" s="102"/>
      <c r="AB663" s="102"/>
      <c r="AC663" s="102"/>
      <c r="AD663" s="102"/>
    </row>
    <row r="664" spans="1:30" ht="23.2" customHeight="1" x14ac:dyDescent="0.2">
      <c r="A664" s="17" t="s">
        <v>671</v>
      </c>
      <c r="B664" s="22"/>
      <c r="C664" s="23"/>
      <c r="D664" s="121" t="str">
        <f t="shared" si="10"/>
        <v xml:space="preserve"> </v>
      </c>
      <c r="E664" s="23"/>
      <c r="F664" s="99"/>
      <c r="G664" s="23"/>
      <c r="H664" s="24"/>
      <c r="I664" s="25"/>
      <c r="J664" s="26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115"/>
      <c r="V664" s="102"/>
      <c r="W664" s="102"/>
      <c r="X664" s="102"/>
      <c r="Y664" s="102"/>
      <c r="Z664" s="102"/>
      <c r="AA664" s="102"/>
      <c r="AB664" s="102"/>
      <c r="AC664" s="102"/>
      <c r="AD664" s="102"/>
    </row>
    <row r="665" spans="1:30" ht="23.2" customHeight="1" x14ac:dyDescent="0.2">
      <c r="A665" s="17" t="s">
        <v>672</v>
      </c>
      <c r="B665" s="22"/>
      <c r="C665" s="23"/>
      <c r="D665" s="121" t="str">
        <f t="shared" si="10"/>
        <v xml:space="preserve"> </v>
      </c>
      <c r="E665" s="23"/>
      <c r="F665" s="99"/>
      <c r="G665" s="23"/>
      <c r="H665" s="24"/>
      <c r="I665" s="25"/>
      <c r="J665" s="26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115"/>
      <c r="V665" s="102"/>
      <c r="W665" s="102"/>
      <c r="X665" s="102"/>
      <c r="Y665" s="102"/>
      <c r="Z665" s="102"/>
      <c r="AA665" s="102"/>
      <c r="AB665" s="102"/>
      <c r="AC665" s="102"/>
      <c r="AD665" s="102"/>
    </row>
    <row r="666" spans="1:30" ht="23.2" customHeight="1" x14ac:dyDescent="0.2">
      <c r="A666" s="17" t="s">
        <v>673</v>
      </c>
      <c r="B666" s="22"/>
      <c r="C666" s="23"/>
      <c r="D666" s="121" t="str">
        <f t="shared" si="10"/>
        <v xml:space="preserve"> </v>
      </c>
      <c r="E666" s="23"/>
      <c r="F666" s="99"/>
      <c r="G666" s="23"/>
      <c r="H666" s="24"/>
      <c r="I666" s="25"/>
      <c r="J666" s="26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115"/>
      <c r="V666" s="102"/>
      <c r="W666" s="102"/>
      <c r="X666" s="102"/>
      <c r="Y666" s="102"/>
      <c r="Z666" s="102"/>
      <c r="AA666" s="102"/>
      <c r="AB666" s="102"/>
      <c r="AC666" s="102"/>
      <c r="AD666" s="102"/>
    </row>
    <row r="667" spans="1:30" ht="23.2" customHeight="1" x14ac:dyDescent="0.2">
      <c r="A667" s="17" t="s">
        <v>674</v>
      </c>
      <c r="B667" s="22"/>
      <c r="C667" s="23"/>
      <c r="D667" s="121" t="str">
        <f t="shared" si="10"/>
        <v xml:space="preserve"> </v>
      </c>
      <c r="E667" s="23"/>
      <c r="F667" s="99"/>
      <c r="G667" s="23"/>
      <c r="H667" s="24"/>
      <c r="I667" s="25"/>
      <c r="J667" s="26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115"/>
      <c r="V667" s="102"/>
      <c r="W667" s="102"/>
      <c r="X667" s="102"/>
      <c r="Y667" s="102"/>
      <c r="Z667" s="102"/>
      <c r="AA667" s="102"/>
      <c r="AB667" s="102"/>
      <c r="AC667" s="102"/>
      <c r="AD667" s="102"/>
    </row>
    <row r="668" spans="1:30" ht="23.2" customHeight="1" x14ac:dyDescent="0.2">
      <c r="A668" s="17" t="s">
        <v>675</v>
      </c>
      <c r="B668" s="22"/>
      <c r="C668" s="23"/>
      <c r="D668" s="121" t="str">
        <f t="shared" si="10"/>
        <v xml:space="preserve"> </v>
      </c>
      <c r="E668" s="23"/>
      <c r="F668" s="99"/>
      <c r="G668" s="23"/>
      <c r="H668" s="24"/>
      <c r="I668" s="25"/>
      <c r="J668" s="26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115"/>
      <c r="V668" s="102"/>
      <c r="W668" s="102"/>
      <c r="X668" s="102"/>
      <c r="Y668" s="102"/>
      <c r="Z668" s="102"/>
      <c r="AA668" s="102"/>
      <c r="AB668" s="102"/>
      <c r="AC668" s="102"/>
      <c r="AD668" s="102"/>
    </row>
    <row r="669" spans="1:30" ht="23.2" customHeight="1" x14ac:dyDescent="0.2">
      <c r="A669" s="17" t="s">
        <v>676</v>
      </c>
      <c r="B669" s="22"/>
      <c r="C669" s="23"/>
      <c r="D669" s="121" t="str">
        <f t="shared" si="10"/>
        <v xml:space="preserve"> </v>
      </c>
      <c r="E669" s="23"/>
      <c r="F669" s="99"/>
      <c r="G669" s="23"/>
      <c r="H669" s="24"/>
      <c r="I669" s="25"/>
      <c r="J669" s="26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115"/>
      <c r="V669" s="102"/>
      <c r="W669" s="102"/>
      <c r="X669" s="102"/>
      <c r="Y669" s="102"/>
      <c r="Z669" s="102"/>
      <c r="AA669" s="102"/>
      <c r="AB669" s="102"/>
      <c r="AC669" s="102"/>
      <c r="AD669" s="102"/>
    </row>
    <row r="670" spans="1:30" ht="23.2" customHeight="1" x14ac:dyDescent="0.2">
      <c r="A670" s="17" t="s">
        <v>677</v>
      </c>
      <c r="B670" s="22"/>
      <c r="C670" s="23"/>
      <c r="D670" s="121" t="str">
        <f t="shared" si="10"/>
        <v xml:space="preserve"> </v>
      </c>
      <c r="E670" s="23"/>
      <c r="F670" s="99"/>
      <c r="G670" s="23"/>
      <c r="H670" s="24"/>
      <c r="I670" s="25"/>
      <c r="J670" s="26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115"/>
      <c r="V670" s="102"/>
      <c r="W670" s="102"/>
      <c r="X670" s="102"/>
      <c r="Y670" s="102"/>
      <c r="Z670" s="102"/>
      <c r="AA670" s="102"/>
      <c r="AB670" s="102"/>
      <c r="AC670" s="102"/>
      <c r="AD670" s="102"/>
    </row>
    <row r="671" spans="1:30" ht="23.2" customHeight="1" x14ac:dyDescent="0.2">
      <c r="A671" s="17" t="s">
        <v>678</v>
      </c>
      <c r="B671" s="22"/>
      <c r="C671" s="23"/>
      <c r="D671" s="121" t="str">
        <f t="shared" si="10"/>
        <v xml:space="preserve"> </v>
      </c>
      <c r="E671" s="23"/>
      <c r="F671" s="99"/>
      <c r="G671" s="23"/>
      <c r="H671" s="24"/>
      <c r="I671" s="25"/>
      <c r="J671" s="26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115"/>
      <c r="V671" s="102"/>
      <c r="W671" s="102"/>
      <c r="X671" s="102"/>
      <c r="Y671" s="102"/>
      <c r="Z671" s="102"/>
      <c r="AA671" s="102"/>
      <c r="AB671" s="102"/>
      <c r="AC671" s="102"/>
      <c r="AD671" s="102"/>
    </row>
    <row r="672" spans="1:30" ht="23.2" customHeight="1" x14ac:dyDescent="0.2">
      <c r="A672" s="17" t="s">
        <v>679</v>
      </c>
      <c r="B672" s="22"/>
      <c r="C672" s="23"/>
      <c r="D672" s="121" t="str">
        <f t="shared" si="10"/>
        <v xml:space="preserve"> </v>
      </c>
      <c r="E672" s="23"/>
      <c r="F672" s="99"/>
      <c r="G672" s="23"/>
      <c r="H672" s="24"/>
      <c r="I672" s="25"/>
      <c r="J672" s="26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115"/>
      <c r="V672" s="102"/>
      <c r="W672" s="102"/>
      <c r="X672" s="102"/>
      <c r="Y672" s="102"/>
      <c r="Z672" s="102"/>
      <c r="AA672" s="102"/>
      <c r="AB672" s="102"/>
      <c r="AC672" s="102"/>
      <c r="AD672" s="102"/>
    </row>
    <row r="673" spans="1:30" ht="23.2" customHeight="1" x14ac:dyDescent="0.2">
      <c r="A673" s="17" t="s">
        <v>680</v>
      </c>
      <c r="B673" s="22"/>
      <c r="C673" s="23"/>
      <c r="D673" s="121" t="str">
        <f t="shared" si="10"/>
        <v xml:space="preserve"> </v>
      </c>
      <c r="E673" s="23"/>
      <c r="F673" s="99"/>
      <c r="G673" s="23"/>
      <c r="H673" s="24"/>
      <c r="I673" s="25"/>
      <c r="J673" s="26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115"/>
      <c r="V673" s="102"/>
      <c r="W673" s="102"/>
      <c r="X673" s="102"/>
      <c r="Y673" s="102"/>
      <c r="Z673" s="102"/>
      <c r="AA673" s="102"/>
      <c r="AB673" s="102"/>
      <c r="AC673" s="102"/>
      <c r="AD673" s="102"/>
    </row>
    <row r="674" spans="1:30" ht="23.2" customHeight="1" x14ac:dyDescent="0.2">
      <c r="A674" s="17" t="s">
        <v>681</v>
      </c>
      <c r="B674" s="22"/>
      <c r="C674" s="23"/>
      <c r="D674" s="121" t="str">
        <f t="shared" si="10"/>
        <v xml:space="preserve"> </v>
      </c>
      <c r="E674" s="23"/>
      <c r="F674" s="99"/>
      <c r="G674" s="23"/>
      <c r="H674" s="24"/>
      <c r="I674" s="25"/>
      <c r="J674" s="26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115"/>
      <c r="V674" s="102"/>
      <c r="W674" s="102"/>
      <c r="X674" s="102"/>
      <c r="Y674" s="102"/>
      <c r="Z674" s="102"/>
      <c r="AA674" s="102"/>
      <c r="AB674" s="102"/>
      <c r="AC674" s="102"/>
      <c r="AD674" s="102"/>
    </row>
    <row r="675" spans="1:30" ht="23.2" customHeight="1" x14ac:dyDescent="0.2">
      <c r="A675" s="17" t="s">
        <v>682</v>
      </c>
      <c r="B675" s="22"/>
      <c r="C675" s="23"/>
      <c r="D675" s="121" t="str">
        <f t="shared" si="10"/>
        <v xml:space="preserve"> </v>
      </c>
      <c r="E675" s="23"/>
      <c r="F675" s="99"/>
      <c r="G675" s="23"/>
      <c r="H675" s="24"/>
      <c r="I675" s="25"/>
      <c r="J675" s="26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115"/>
      <c r="V675" s="102"/>
      <c r="W675" s="102"/>
      <c r="X675" s="102"/>
      <c r="Y675" s="102"/>
      <c r="Z675" s="102"/>
      <c r="AA675" s="102"/>
      <c r="AB675" s="102"/>
      <c r="AC675" s="102"/>
      <c r="AD675" s="102"/>
    </row>
    <row r="676" spans="1:30" ht="23.2" customHeight="1" x14ac:dyDescent="0.2">
      <c r="A676" s="17" t="s">
        <v>683</v>
      </c>
      <c r="B676" s="22"/>
      <c r="C676" s="23"/>
      <c r="D676" s="121" t="str">
        <f t="shared" si="10"/>
        <v xml:space="preserve"> </v>
      </c>
      <c r="E676" s="23"/>
      <c r="F676" s="99"/>
      <c r="G676" s="23"/>
      <c r="H676" s="24"/>
      <c r="I676" s="25"/>
      <c r="J676" s="26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115"/>
      <c r="V676" s="102"/>
      <c r="W676" s="102"/>
      <c r="X676" s="102"/>
      <c r="Y676" s="102"/>
      <c r="Z676" s="102"/>
      <c r="AA676" s="102"/>
      <c r="AB676" s="102"/>
      <c r="AC676" s="102"/>
      <c r="AD676" s="102"/>
    </row>
    <row r="677" spans="1:30" ht="23.2" customHeight="1" x14ac:dyDescent="0.2">
      <c r="A677" s="17" t="s">
        <v>684</v>
      </c>
      <c r="B677" s="22"/>
      <c r="C677" s="23"/>
      <c r="D677" s="121" t="str">
        <f t="shared" si="10"/>
        <v xml:space="preserve"> </v>
      </c>
      <c r="E677" s="23"/>
      <c r="F677" s="99"/>
      <c r="G677" s="23"/>
      <c r="H677" s="24"/>
      <c r="I677" s="25"/>
      <c r="J677" s="26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115"/>
      <c r="V677" s="102"/>
      <c r="W677" s="102"/>
      <c r="X677" s="102"/>
      <c r="Y677" s="102"/>
      <c r="Z677" s="102"/>
      <c r="AA677" s="102"/>
      <c r="AB677" s="102"/>
      <c r="AC677" s="102"/>
      <c r="AD677" s="102"/>
    </row>
    <row r="678" spans="1:30" ht="23.2" customHeight="1" x14ac:dyDescent="0.2">
      <c r="A678" s="17" t="s">
        <v>685</v>
      </c>
      <c r="B678" s="22"/>
      <c r="C678" s="23"/>
      <c r="D678" s="121" t="str">
        <f t="shared" si="10"/>
        <v xml:space="preserve"> </v>
      </c>
      <c r="E678" s="23"/>
      <c r="F678" s="99"/>
      <c r="G678" s="23"/>
      <c r="H678" s="24"/>
      <c r="I678" s="25"/>
      <c r="J678" s="26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115"/>
      <c r="V678" s="102"/>
      <c r="W678" s="102"/>
      <c r="X678" s="102"/>
      <c r="Y678" s="102"/>
      <c r="Z678" s="102"/>
      <c r="AA678" s="102"/>
      <c r="AB678" s="102"/>
      <c r="AC678" s="102"/>
      <c r="AD678" s="102"/>
    </row>
    <row r="679" spans="1:30" ht="23.2" customHeight="1" x14ac:dyDescent="0.2">
      <c r="A679" s="17" t="s">
        <v>686</v>
      </c>
      <c r="B679" s="22"/>
      <c r="C679" s="23"/>
      <c r="D679" s="121" t="str">
        <f t="shared" si="10"/>
        <v xml:space="preserve"> </v>
      </c>
      <c r="E679" s="23"/>
      <c r="F679" s="99"/>
      <c r="G679" s="23"/>
      <c r="H679" s="24"/>
      <c r="I679" s="25"/>
      <c r="J679" s="26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115"/>
      <c r="V679" s="102"/>
      <c r="W679" s="102"/>
      <c r="X679" s="102"/>
      <c r="Y679" s="102"/>
      <c r="Z679" s="102"/>
      <c r="AA679" s="102"/>
      <c r="AB679" s="102"/>
      <c r="AC679" s="102"/>
      <c r="AD679" s="102"/>
    </row>
    <row r="680" spans="1:30" ht="23.2" customHeight="1" x14ac:dyDescent="0.2">
      <c r="A680" s="17" t="s">
        <v>687</v>
      </c>
      <c r="B680" s="22"/>
      <c r="C680" s="23"/>
      <c r="D680" s="121" t="str">
        <f t="shared" si="10"/>
        <v xml:space="preserve"> </v>
      </c>
      <c r="E680" s="23"/>
      <c r="F680" s="99"/>
      <c r="G680" s="23"/>
      <c r="H680" s="24"/>
      <c r="I680" s="25"/>
      <c r="J680" s="26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115"/>
      <c r="V680" s="102"/>
      <c r="W680" s="102"/>
      <c r="X680" s="102"/>
      <c r="Y680" s="102"/>
      <c r="Z680" s="102"/>
      <c r="AA680" s="102"/>
      <c r="AB680" s="102"/>
      <c r="AC680" s="102"/>
      <c r="AD680" s="102"/>
    </row>
    <row r="681" spans="1:30" ht="23.2" customHeight="1" x14ac:dyDescent="0.2">
      <c r="A681" s="17" t="s">
        <v>688</v>
      </c>
      <c r="B681" s="22"/>
      <c r="C681" s="23"/>
      <c r="D681" s="121" t="str">
        <f t="shared" si="10"/>
        <v xml:space="preserve"> </v>
      </c>
      <c r="E681" s="23"/>
      <c r="F681" s="99"/>
      <c r="G681" s="23"/>
      <c r="H681" s="24"/>
      <c r="I681" s="25"/>
      <c r="J681" s="26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115"/>
      <c r="V681" s="102"/>
      <c r="W681" s="102"/>
      <c r="X681" s="102"/>
      <c r="Y681" s="102"/>
      <c r="Z681" s="102"/>
      <c r="AA681" s="102"/>
      <c r="AB681" s="102"/>
      <c r="AC681" s="102"/>
      <c r="AD681" s="102"/>
    </row>
    <row r="682" spans="1:30" ht="23.2" customHeight="1" x14ac:dyDescent="0.2">
      <c r="A682" s="17" t="s">
        <v>689</v>
      </c>
      <c r="B682" s="22"/>
      <c r="C682" s="23"/>
      <c r="D682" s="121" t="str">
        <f t="shared" si="10"/>
        <v xml:space="preserve"> </v>
      </c>
      <c r="E682" s="23"/>
      <c r="F682" s="99"/>
      <c r="G682" s="23"/>
      <c r="H682" s="24"/>
      <c r="I682" s="25"/>
      <c r="J682" s="26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115"/>
      <c r="V682" s="102"/>
      <c r="W682" s="102"/>
      <c r="X682" s="102"/>
      <c r="Y682" s="102"/>
      <c r="Z682" s="102"/>
      <c r="AA682" s="102"/>
      <c r="AB682" s="102"/>
      <c r="AC682" s="102"/>
      <c r="AD682" s="102"/>
    </row>
    <row r="683" spans="1:30" ht="23.2" customHeight="1" x14ac:dyDescent="0.2">
      <c r="A683" s="17" t="s">
        <v>690</v>
      </c>
      <c r="B683" s="22"/>
      <c r="C683" s="23"/>
      <c r="D683" s="121" t="str">
        <f t="shared" si="10"/>
        <v xml:space="preserve"> </v>
      </c>
      <c r="E683" s="23"/>
      <c r="F683" s="99"/>
      <c r="G683" s="23"/>
      <c r="H683" s="24"/>
      <c r="I683" s="25"/>
      <c r="J683" s="26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115"/>
      <c r="V683" s="102"/>
      <c r="W683" s="102"/>
      <c r="X683" s="102"/>
      <c r="Y683" s="102"/>
      <c r="Z683" s="102"/>
      <c r="AA683" s="102"/>
      <c r="AB683" s="102"/>
      <c r="AC683" s="102"/>
      <c r="AD683" s="102"/>
    </row>
    <row r="684" spans="1:30" ht="23.2" customHeight="1" x14ac:dyDescent="0.2">
      <c r="A684" s="17" t="s">
        <v>691</v>
      </c>
      <c r="B684" s="22"/>
      <c r="C684" s="23"/>
      <c r="D684" s="121" t="str">
        <f t="shared" si="10"/>
        <v xml:space="preserve"> </v>
      </c>
      <c r="E684" s="23"/>
      <c r="F684" s="99"/>
      <c r="G684" s="23"/>
      <c r="H684" s="24"/>
      <c r="I684" s="25"/>
      <c r="J684" s="26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115"/>
      <c r="V684" s="102"/>
      <c r="W684" s="102"/>
      <c r="X684" s="102"/>
      <c r="Y684" s="102"/>
      <c r="Z684" s="102"/>
      <c r="AA684" s="102"/>
      <c r="AB684" s="102"/>
      <c r="AC684" s="102"/>
      <c r="AD684" s="102"/>
    </row>
    <row r="685" spans="1:30" ht="23.2" customHeight="1" x14ac:dyDescent="0.2">
      <c r="A685" s="17" t="s">
        <v>692</v>
      </c>
      <c r="B685" s="22"/>
      <c r="C685" s="23"/>
      <c r="D685" s="121" t="str">
        <f t="shared" si="10"/>
        <v xml:space="preserve"> </v>
      </c>
      <c r="E685" s="23"/>
      <c r="F685" s="99"/>
      <c r="G685" s="23"/>
      <c r="H685" s="24"/>
      <c r="I685" s="25"/>
      <c r="J685" s="26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115"/>
      <c r="V685" s="102"/>
      <c r="W685" s="102"/>
      <c r="X685" s="102"/>
      <c r="Y685" s="102"/>
      <c r="Z685" s="102"/>
      <c r="AA685" s="102"/>
      <c r="AB685" s="102"/>
      <c r="AC685" s="102"/>
      <c r="AD685" s="102"/>
    </row>
    <row r="686" spans="1:30" ht="23.2" customHeight="1" x14ac:dyDescent="0.2">
      <c r="A686" s="17" t="s">
        <v>693</v>
      </c>
      <c r="B686" s="22"/>
      <c r="C686" s="23"/>
      <c r="D686" s="121" t="str">
        <f t="shared" si="10"/>
        <v xml:space="preserve"> </v>
      </c>
      <c r="E686" s="23"/>
      <c r="F686" s="99"/>
      <c r="G686" s="23"/>
      <c r="H686" s="24"/>
      <c r="I686" s="25"/>
      <c r="J686" s="26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115"/>
      <c r="V686" s="102"/>
      <c r="W686" s="102"/>
      <c r="X686" s="102"/>
      <c r="Y686" s="102"/>
      <c r="Z686" s="102"/>
      <c r="AA686" s="102"/>
      <c r="AB686" s="102"/>
      <c r="AC686" s="102"/>
      <c r="AD686" s="102"/>
    </row>
    <row r="687" spans="1:30" ht="23.2" customHeight="1" x14ac:dyDescent="0.2">
      <c r="A687" s="17" t="s">
        <v>694</v>
      </c>
      <c r="B687" s="22"/>
      <c r="C687" s="23"/>
      <c r="D687" s="121" t="str">
        <f t="shared" si="10"/>
        <v xml:space="preserve"> </v>
      </c>
      <c r="E687" s="23"/>
      <c r="F687" s="99"/>
      <c r="G687" s="23"/>
      <c r="H687" s="24"/>
      <c r="I687" s="25"/>
      <c r="J687" s="26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115"/>
      <c r="V687" s="102"/>
      <c r="W687" s="102"/>
      <c r="X687" s="102"/>
      <c r="Y687" s="102"/>
      <c r="Z687" s="102"/>
      <c r="AA687" s="102"/>
      <c r="AB687" s="102"/>
      <c r="AC687" s="102"/>
      <c r="AD687" s="102"/>
    </row>
    <row r="688" spans="1:30" ht="23.2" customHeight="1" x14ac:dyDescent="0.2">
      <c r="A688" s="17" t="s">
        <v>695</v>
      </c>
      <c r="B688" s="22"/>
      <c r="C688" s="23"/>
      <c r="D688" s="121" t="str">
        <f t="shared" si="10"/>
        <v xml:space="preserve"> </v>
      </c>
      <c r="E688" s="23"/>
      <c r="F688" s="99"/>
      <c r="G688" s="23"/>
      <c r="H688" s="24"/>
      <c r="I688" s="25"/>
      <c r="J688" s="26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115"/>
      <c r="V688" s="102"/>
      <c r="W688" s="102"/>
      <c r="X688" s="102"/>
      <c r="Y688" s="102"/>
      <c r="Z688" s="102"/>
      <c r="AA688" s="102"/>
      <c r="AB688" s="102"/>
      <c r="AC688" s="102"/>
      <c r="AD688" s="102"/>
    </row>
    <row r="689" spans="1:30" ht="23.2" customHeight="1" x14ac:dyDescent="0.2">
      <c r="A689" s="17" t="s">
        <v>696</v>
      </c>
      <c r="B689" s="22"/>
      <c r="C689" s="23"/>
      <c r="D689" s="121" t="str">
        <f t="shared" si="10"/>
        <v xml:space="preserve"> </v>
      </c>
      <c r="E689" s="23"/>
      <c r="F689" s="99"/>
      <c r="G689" s="23"/>
      <c r="H689" s="24"/>
      <c r="I689" s="25"/>
      <c r="J689" s="26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115"/>
      <c r="V689" s="102"/>
      <c r="W689" s="102"/>
      <c r="X689" s="102"/>
      <c r="Y689" s="102"/>
      <c r="Z689" s="102"/>
      <c r="AA689" s="102"/>
      <c r="AB689" s="102"/>
      <c r="AC689" s="102"/>
      <c r="AD689" s="102"/>
    </row>
    <row r="690" spans="1:30" ht="23.2" customHeight="1" x14ac:dyDescent="0.2">
      <c r="A690" s="17" t="s">
        <v>697</v>
      </c>
      <c r="B690" s="22"/>
      <c r="C690" s="23"/>
      <c r="D690" s="121" t="str">
        <f t="shared" si="10"/>
        <v xml:space="preserve"> </v>
      </c>
      <c r="E690" s="23"/>
      <c r="F690" s="99"/>
      <c r="G690" s="23"/>
      <c r="H690" s="24"/>
      <c r="I690" s="25"/>
      <c r="J690" s="26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115"/>
      <c r="V690" s="102"/>
      <c r="W690" s="102"/>
      <c r="X690" s="102"/>
      <c r="Y690" s="102"/>
      <c r="Z690" s="102"/>
      <c r="AA690" s="102"/>
      <c r="AB690" s="102"/>
      <c r="AC690" s="102"/>
      <c r="AD690" s="102"/>
    </row>
    <row r="691" spans="1:30" ht="23.2" customHeight="1" x14ac:dyDescent="0.2">
      <c r="A691" s="17" t="s">
        <v>698</v>
      </c>
      <c r="B691" s="22"/>
      <c r="C691" s="23"/>
      <c r="D691" s="121" t="str">
        <f t="shared" si="10"/>
        <v xml:space="preserve"> </v>
      </c>
      <c r="E691" s="23"/>
      <c r="F691" s="99"/>
      <c r="G691" s="23"/>
      <c r="H691" s="24"/>
      <c r="I691" s="25"/>
      <c r="J691" s="26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115"/>
      <c r="V691" s="102"/>
      <c r="W691" s="102"/>
      <c r="X691" s="102"/>
      <c r="Y691" s="102"/>
      <c r="Z691" s="102"/>
      <c r="AA691" s="102"/>
      <c r="AB691" s="102"/>
      <c r="AC691" s="102"/>
      <c r="AD691" s="102"/>
    </row>
    <row r="692" spans="1:30" ht="23.2" customHeight="1" x14ac:dyDescent="0.2">
      <c r="A692" s="17" t="s">
        <v>699</v>
      </c>
      <c r="B692" s="22"/>
      <c r="C692" s="23"/>
      <c r="D692" s="121" t="str">
        <f t="shared" si="10"/>
        <v xml:space="preserve"> </v>
      </c>
      <c r="E692" s="23"/>
      <c r="F692" s="99"/>
      <c r="G692" s="23"/>
      <c r="H692" s="24"/>
      <c r="I692" s="25"/>
      <c r="J692" s="26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115"/>
      <c r="V692" s="102"/>
      <c r="W692" s="102"/>
      <c r="X692" s="102"/>
      <c r="Y692" s="102"/>
      <c r="Z692" s="102"/>
      <c r="AA692" s="102"/>
      <c r="AB692" s="102"/>
      <c r="AC692" s="102"/>
      <c r="AD692" s="102"/>
    </row>
    <row r="693" spans="1:30" ht="23.2" customHeight="1" x14ac:dyDescent="0.2">
      <c r="A693" s="17" t="s">
        <v>700</v>
      </c>
      <c r="B693" s="22"/>
      <c r="C693" s="23"/>
      <c r="D693" s="121" t="str">
        <f t="shared" si="10"/>
        <v xml:space="preserve"> </v>
      </c>
      <c r="E693" s="23"/>
      <c r="F693" s="99"/>
      <c r="G693" s="23"/>
      <c r="H693" s="24"/>
      <c r="I693" s="25"/>
      <c r="J693" s="26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115"/>
      <c r="V693" s="102"/>
      <c r="W693" s="102"/>
      <c r="X693" s="102"/>
      <c r="Y693" s="102"/>
      <c r="Z693" s="102"/>
      <c r="AA693" s="102"/>
      <c r="AB693" s="102"/>
      <c r="AC693" s="102"/>
      <c r="AD693" s="102"/>
    </row>
    <row r="694" spans="1:30" ht="23.2" customHeight="1" x14ac:dyDescent="0.2">
      <c r="A694" s="17" t="s">
        <v>701</v>
      </c>
      <c r="B694" s="22"/>
      <c r="C694" s="23"/>
      <c r="D694" s="121" t="str">
        <f t="shared" si="10"/>
        <v xml:space="preserve"> </v>
      </c>
      <c r="E694" s="23"/>
      <c r="F694" s="99"/>
      <c r="G694" s="23"/>
      <c r="H694" s="24"/>
      <c r="I694" s="25"/>
      <c r="J694" s="26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115"/>
      <c r="V694" s="102"/>
      <c r="W694" s="102"/>
      <c r="X694" s="102"/>
      <c r="Y694" s="102"/>
      <c r="Z694" s="102"/>
      <c r="AA694" s="102"/>
      <c r="AB694" s="102"/>
      <c r="AC694" s="102"/>
      <c r="AD694" s="102"/>
    </row>
    <row r="695" spans="1:30" ht="23.2" customHeight="1" x14ac:dyDescent="0.2">
      <c r="A695" s="17" t="s">
        <v>702</v>
      </c>
      <c r="B695" s="22"/>
      <c r="C695" s="23"/>
      <c r="D695" s="121" t="str">
        <f t="shared" si="10"/>
        <v xml:space="preserve"> </v>
      </c>
      <c r="E695" s="23"/>
      <c r="F695" s="99"/>
      <c r="G695" s="23"/>
      <c r="H695" s="24"/>
      <c r="I695" s="25"/>
      <c r="J695" s="26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115"/>
      <c r="V695" s="102"/>
      <c r="W695" s="102"/>
      <c r="X695" s="102"/>
      <c r="Y695" s="102"/>
      <c r="Z695" s="102"/>
      <c r="AA695" s="102"/>
      <c r="AB695" s="102"/>
      <c r="AC695" s="102"/>
      <c r="AD695" s="102"/>
    </row>
    <row r="696" spans="1:30" ht="23.2" customHeight="1" x14ac:dyDescent="0.2">
      <c r="A696" s="17" t="s">
        <v>703</v>
      </c>
      <c r="B696" s="22"/>
      <c r="C696" s="23"/>
      <c r="D696" s="121" t="str">
        <f t="shared" si="10"/>
        <v xml:space="preserve"> </v>
      </c>
      <c r="E696" s="23"/>
      <c r="F696" s="99"/>
      <c r="G696" s="23"/>
      <c r="H696" s="24"/>
      <c r="I696" s="25"/>
      <c r="J696" s="26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115"/>
      <c r="V696" s="102"/>
      <c r="W696" s="102"/>
      <c r="X696" s="102"/>
      <c r="Y696" s="102"/>
      <c r="Z696" s="102"/>
      <c r="AA696" s="102"/>
      <c r="AB696" s="102"/>
      <c r="AC696" s="102"/>
      <c r="AD696" s="102"/>
    </row>
    <row r="697" spans="1:30" ht="23.2" customHeight="1" x14ac:dyDescent="0.2">
      <c r="A697" s="17" t="s">
        <v>704</v>
      </c>
      <c r="B697" s="22"/>
      <c r="C697" s="23"/>
      <c r="D697" s="121" t="str">
        <f t="shared" si="10"/>
        <v xml:space="preserve"> </v>
      </c>
      <c r="E697" s="23"/>
      <c r="F697" s="99"/>
      <c r="G697" s="23"/>
      <c r="H697" s="24"/>
      <c r="I697" s="25"/>
      <c r="J697" s="26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115"/>
      <c r="V697" s="102"/>
      <c r="W697" s="102"/>
      <c r="X697" s="102"/>
      <c r="Y697" s="102"/>
      <c r="Z697" s="102"/>
      <c r="AA697" s="102"/>
      <c r="AB697" s="102"/>
      <c r="AC697" s="102"/>
      <c r="AD697" s="102"/>
    </row>
    <row r="698" spans="1:30" ht="23.2" customHeight="1" x14ac:dyDescent="0.2">
      <c r="A698" s="17" t="s">
        <v>705</v>
      </c>
      <c r="B698" s="22"/>
      <c r="C698" s="23"/>
      <c r="D698" s="121" t="str">
        <f t="shared" si="10"/>
        <v xml:space="preserve"> </v>
      </c>
      <c r="E698" s="23"/>
      <c r="F698" s="99"/>
      <c r="G698" s="23"/>
      <c r="H698" s="24"/>
      <c r="I698" s="25"/>
      <c r="J698" s="26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115"/>
      <c r="V698" s="102"/>
      <c r="W698" s="102"/>
      <c r="X698" s="102"/>
      <c r="Y698" s="102"/>
      <c r="Z698" s="102"/>
      <c r="AA698" s="102"/>
      <c r="AB698" s="102"/>
      <c r="AC698" s="102"/>
      <c r="AD698" s="102"/>
    </row>
    <row r="699" spans="1:30" ht="23.2" customHeight="1" x14ac:dyDescent="0.2">
      <c r="A699" s="17" t="s">
        <v>706</v>
      </c>
      <c r="B699" s="22"/>
      <c r="C699" s="23"/>
      <c r="D699" s="121" t="str">
        <f t="shared" si="10"/>
        <v xml:space="preserve"> </v>
      </c>
      <c r="E699" s="23"/>
      <c r="F699" s="99"/>
      <c r="G699" s="23"/>
      <c r="H699" s="24"/>
      <c r="I699" s="25"/>
      <c r="J699" s="26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115"/>
      <c r="V699" s="102"/>
      <c r="W699" s="102"/>
      <c r="X699" s="102"/>
      <c r="Y699" s="102"/>
      <c r="Z699" s="102"/>
      <c r="AA699" s="102"/>
      <c r="AB699" s="102"/>
      <c r="AC699" s="102"/>
      <c r="AD699" s="102"/>
    </row>
    <row r="700" spans="1:30" ht="23.2" customHeight="1" x14ac:dyDescent="0.2">
      <c r="A700" s="17" t="s">
        <v>707</v>
      </c>
      <c r="B700" s="22"/>
      <c r="C700" s="23"/>
      <c r="D700" s="121" t="str">
        <f t="shared" si="10"/>
        <v xml:space="preserve"> </v>
      </c>
      <c r="E700" s="23"/>
      <c r="F700" s="99"/>
      <c r="G700" s="23"/>
      <c r="H700" s="24"/>
      <c r="I700" s="25"/>
      <c r="J700" s="26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115"/>
      <c r="V700" s="102"/>
      <c r="W700" s="102"/>
      <c r="X700" s="102"/>
      <c r="Y700" s="102"/>
      <c r="Z700" s="102"/>
      <c r="AA700" s="102"/>
      <c r="AB700" s="102"/>
      <c r="AC700" s="102"/>
      <c r="AD700" s="102"/>
    </row>
    <row r="701" spans="1:30" ht="23.2" customHeight="1" x14ac:dyDescent="0.2">
      <c r="A701" s="17" t="s">
        <v>708</v>
      </c>
      <c r="B701" s="22"/>
      <c r="C701" s="23"/>
      <c r="D701" s="121" t="str">
        <f t="shared" si="10"/>
        <v xml:space="preserve"> </v>
      </c>
      <c r="E701" s="23"/>
      <c r="F701" s="99"/>
      <c r="G701" s="23"/>
      <c r="H701" s="24"/>
      <c r="I701" s="25"/>
      <c r="J701" s="26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115"/>
      <c r="V701" s="102"/>
      <c r="W701" s="102"/>
      <c r="X701" s="102"/>
      <c r="Y701" s="102"/>
      <c r="Z701" s="102"/>
      <c r="AA701" s="102"/>
      <c r="AB701" s="102"/>
      <c r="AC701" s="102"/>
      <c r="AD701" s="102"/>
    </row>
    <row r="702" spans="1:30" ht="23.2" customHeight="1" x14ac:dyDescent="0.2">
      <c r="A702" s="17" t="s">
        <v>709</v>
      </c>
      <c r="B702" s="22"/>
      <c r="C702" s="23"/>
      <c r="D702" s="121" t="str">
        <f t="shared" si="10"/>
        <v xml:space="preserve"> </v>
      </c>
      <c r="E702" s="23"/>
      <c r="F702" s="99"/>
      <c r="G702" s="23"/>
      <c r="H702" s="24"/>
      <c r="I702" s="25"/>
      <c r="J702" s="26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115"/>
      <c r="V702" s="102"/>
      <c r="W702" s="102"/>
      <c r="X702" s="102"/>
      <c r="Y702" s="102"/>
      <c r="Z702" s="102"/>
      <c r="AA702" s="102"/>
      <c r="AB702" s="102"/>
      <c r="AC702" s="102"/>
      <c r="AD702" s="102"/>
    </row>
    <row r="703" spans="1:30" ht="23.2" customHeight="1" x14ac:dyDescent="0.2">
      <c r="A703" s="17" t="s">
        <v>710</v>
      </c>
      <c r="B703" s="22"/>
      <c r="C703" s="23"/>
      <c r="D703" s="121" t="str">
        <f t="shared" si="10"/>
        <v xml:space="preserve"> </v>
      </c>
      <c r="E703" s="23"/>
      <c r="F703" s="99"/>
      <c r="G703" s="23"/>
      <c r="H703" s="24"/>
      <c r="I703" s="25"/>
      <c r="J703" s="26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115"/>
      <c r="V703" s="102"/>
      <c r="W703" s="102"/>
      <c r="X703" s="102"/>
      <c r="Y703" s="102"/>
      <c r="Z703" s="102"/>
      <c r="AA703" s="102"/>
      <c r="AB703" s="102"/>
      <c r="AC703" s="102"/>
      <c r="AD703" s="102"/>
    </row>
    <row r="704" spans="1:30" ht="23.2" customHeight="1" x14ac:dyDescent="0.2">
      <c r="A704" s="17" t="s">
        <v>711</v>
      </c>
      <c r="B704" s="22"/>
      <c r="C704" s="23"/>
      <c r="D704" s="121" t="str">
        <f t="shared" si="10"/>
        <v xml:space="preserve"> </v>
      </c>
      <c r="E704" s="23"/>
      <c r="F704" s="99"/>
      <c r="G704" s="23"/>
      <c r="H704" s="24"/>
      <c r="I704" s="25"/>
      <c r="J704" s="26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115"/>
      <c r="V704" s="102"/>
      <c r="W704" s="102"/>
      <c r="X704" s="102"/>
      <c r="Y704" s="102"/>
      <c r="Z704" s="102"/>
      <c r="AA704" s="102"/>
      <c r="AB704" s="102"/>
      <c r="AC704" s="102"/>
      <c r="AD704" s="102"/>
    </row>
    <row r="705" spans="1:30" ht="23.2" customHeight="1" x14ac:dyDescent="0.2">
      <c r="A705" s="17" t="s">
        <v>712</v>
      </c>
      <c r="B705" s="22"/>
      <c r="C705" s="23"/>
      <c r="D705" s="121" t="str">
        <f t="shared" si="10"/>
        <v xml:space="preserve"> </v>
      </c>
      <c r="E705" s="23"/>
      <c r="F705" s="99"/>
      <c r="G705" s="23"/>
      <c r="H705" s="24"/>
      <c r="I705" s="25"/>
      <c r="J705" s="26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115"/>
      <c r="V705" s="102"/>
      <c r="W705" s="102"/>
      <c r="X705" s="102"/>
      <c r="Y705" s="102"/>
      <c r="Z705" s="102"/>
      <c r="AA705" s="102"/>
      <c r="AB705" s="102"/>
      <c r="AC705" s="102"/>
      <c r="AD705" s="102"/>
    </row>
    <row r="706" spans="1:30" ht="23.2" customHeight="1" x14ac:dyDescent="0.2">
      <c r="A706" s="17" t="s">
        <v>713</v>
      </c>
      <c r="B706" s="22"/>
      <c r="C706" s="23"/>
      <c r="D706" s="121" t="str">
        <f t="shared" si="10"/>
        <v xml:space="preserve"> </v>
      </c>
      <c r="E706" s="23"/>
      <c r="F706" s="99"/>
      <c r="G706" s="23"/>
      <c r="H706" s="24"/>
      <c r="I706" s="25"/>
      <c r="J706" s="26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115"/>
      <c r="V706" s="102"/>
      <c r="W706" s="102"/>
      <c r="X706" s="102"/>
      <c r="Y706" s="102"/>
      <c r="Z706" s="102"/>
      <c r="AA706" s="102"/>
      <c r="AB706" s="102"/>
      <c r="AC706" s="102"/>
      <c r="AD706" s="102"/>
    </row>
    <row r="707" spans="1:30" ht="23.2" customHeight="1" x14ac:dyDescent="0.2">
      <c r="A707" s="17" t="s">
        <v>714</v>
      </c>
      <c r="B707" s="22"/>
      <c r="C707" s="23"/>
      <c r="D707" s="121" t="str">
        <f t="shared" si="10"/>
        <v xml:space="preserve"> </v>
      </c>
      <c r="E707" s="23"/>
      <c r="F707" s="99"/>
      <c r="G707" s="23"/>
      <c r="H707" s="24"/>
      <c r="I707" s="25"/>
      <c r="J707" s="26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115"/>
      <c r="V707" s="102"/>
      <c r="W707" s="102"/>
      <c r="X707" s="102"/>
      <c r="Y707" s="102"/>
      <c r="Z707" s="102"/>
      <c r="AA707" s="102"/>
      <c r="AB707" s="102"/>
      <c r="AC707" s="102"/>
      <c r="AD707" s="102"/>
    </row>
    <row r="708" spans="1:30" ht="23.2" customHeight="1" x14ac:dyDescent="0.2">
      <c r="A708" s="17" t="s">
        <v>715</v>
      </c>
      <c r="B708" s="22"/>
      <c r="C708" s="23"/>
      <c r="D708" s="121" t="str">
        <f t="shared" si="10"/>
        <v xml:space="preserve"> </v>
      </c>
      <c r="E708" s="23"/>
      <c r="F708" s="99"/>
      <c r="G708" s="23"/>
      <c r="H708" s="24"/>
      <c r="I708" s="25"/>
      <c r="J708" s="26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115"/>
      <c r="V708" s="102"/>
      <c r="W708" s="102"/>
      <c r="X708" s="102"/>
      <c r="Y708" s="102"/>
      <c r="Z708" s="102"/>
      <c r="AA708" s="102"/>
      <c r="AB708" s="102"/>
      <c r="AC708" s="102"/>
      <c r="AD708" s="102"/>
    </row>
    <row r="709" spans="1:30" ht="23.2" customHeight="1" x14ac:dyDescent="0.2">
      <c r="A709" s="17" t="s">
        <v>716</v>
      </c>
      <c r="B709" s="22"/>
      <c r="C709" s="23"/>
      <c r="D709" s="121" t="str">
        <f t="shared" si="10"/>
        <v xml:space="preserve"> </v>
      </c>
      <c r="E709" s="23"/>
      <c r="F709" s="99"/>
      <c r="G709" s="23"/>
      <c r="H709" s="24"/>
      <c r="I709" s="25"/>
      <c r="J709" s="26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115"/>
      <c r="V709" s="102"/>
      <c r="W709" s="102"/>
      <c r="X709" s="102"/>
      <c r="Y709" s="102"/>
      <c r="Z709" s="102"/>
      <c r="AA709" s="102"/>
      <c r="AB709" s="102"/>
      <c r="AC709" s="102"/>
      <c r="AD709" s="102"/>
    </row>
    <row r="710" spans="1:30" ht="23.2" customHeight="1" x14ac:dyDescent="0.2">
      <c r="A710" s="17" t="s">
        <v>717</v>
      </c>
      <c r="B710" s="22"/>
      <c r="C710" s="23"/>
      <c r="D710" s="121" t="str">
        <f t="shared" si="10"/>
        <v xml:space="preserve"> </v>
      </c>
      <c r="E710" s="23"/>
      <c r="F710" s="99"/>
      <c r="G710" s="23"/>
      <c r="H710" s="24"/>
      <c r="I710" s="25"/>
      <c r="J710" s="26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115"/>
      <c r="V710" s="102"/>
      <c r="W710" s="102"/>
      <c r="X710" s="102"/>
      <c r="Y710" s="102"/>
      <c r="Z710" s="102"/>
      <c r="AA710" s="102"/>
      <c r="AB710" s="102"/>
      <c r="AC710" s="102"/>
      <c r="AD710" s="102"/>
    </row>
    <row r="711" spans="1:30" ht="23.2" customHeight="1" x14ac:dyDescent="0.2">
      <c r="A711" s="17" t="s">
        <v>718</v>
      </c>
      <c r="B711" s="22"/>
      <c r="C711" s="23"/>
      <c r="D711" s="121" t="str">
        <f t="shared" si="10"/>
        <v xml:space="preserve"> </v>
      </c>
      <c r="E711" s="23"/>
      <c r="F711" s="99"/>
      <c r="G711" s="23"/>
      <c r="H711" s="24"/>
      <c r="I711" s="25"/>
      <c r="J711" s="26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115"/>
      <c r="V711" s="102"/>
      <c r="W711" s="102"/>
      <c r="X711" s="102"/>
      <c r="Y711" s="102"/>
      <c r="Z711" s="102"/>
      <c r="AA711" s="102"/>
      <c r="AB711" s="102"/>
      <c r="AC711" s="102"/>
      <c r="AD711" s="102"/>
    </row>
    <row r="712" spans="1:30" ht="23.2" customHeight="1" x14ac:dyDescent="0.2">
      <c r="A712" s="17" t="s">
        <v>719</v>
      </c>
      <c r="B712" s="22"/>
      <c r="C712" s="23"/>
      <c r="D712" s="121" t="str">
        <f t="shared" ref="D712:D775" si="11">C712&amp;" "&amp;B712</f>
        <v xml:space="preserve"> </v>
      </c>
      <c r="E712" s="23"/>
      <c r="F712" s="99"/>
      <c r="G712" s="23"/>
      <c r="H712" s="24"/>
      <c r="I712" s="25"/>
      <c r="J712" s="26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115"/>
      <c r="V712" s="102"/>
      <c r="W712" s="102"/>
      <c r="X712" s="102"/>
      <c r="Y712" s="102"/>
      <c r="Z712" s="102"/>
      <c r="AA712" s="102"/>
      <c r="AB712" s="102"/>
      <c r="AC712" s="102"/>
      <c r="AD712" s="102"/>
    </row>
    <row r="713" spans="1:30" ht="23.2" customHeight="1" x14ac:dyDescent="0.2">
      <c r="A713" s="17" t="s">
        <v>720</v>
      </c>
      <c r="B713" s="22"/>
      <c r="C713" s="23"/>
      <c r="D713" s="121" t="str">
        <f t="shared" si="11"/>
        <v xml:space="preserve"> </v>
      </c>
      <c r="E713" s="23"/>
      <c r="F713" s="99"/>
      <c r="G713" s="23"/>
      <c r="H713" s="24"/>
      <c r="I713" s="25"/>
      <c r="J713" s="26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115"/>
      <c r="V713" s="102"/>
      <c r="W713" s="102"/>
      <c r="X713" s="102"/>
      <c r="Y713" s="102"/>
      <c r="Z713" s="102"/>
      <c r="AA713" s="102"/>
      <c r="AB713" s="102"/>
      <c r="AC713" s="102"/>
      <c r="AD713" s="102"/>
    </row>
    <row r="714" spans="1:30" ht="23.2" customHeight="1" x14ac:dyDescent="0.2">
      <c r="A714" s="17" t="s">
        <v>721</v>
      </c>
      <c r="B714" s="22"/>
      <c r="C714" s="23"/>
      <c r="D714" s="121" t="str">
        <f t="shared" si="11"/>
        <v xml:space="preserve"> </v>
      </c>
      <c r="E714" s="23"/>
      <c r="F714" s="99"/>
      <c r="G714" s="23"/>
      <c r="H714" s="24"/>
      <c r="I714" s="25"/>
      <c r="J714" s="26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115"/>
      <c r="V714" s="102"/>
      <c r="W714" s="102"/>
      <c r="X714" s="102"/>
      <c r="Y714" s="102"/>
      <c r="Z714" s="102"/>
      <c r="AA714" s="102"/>
      <c r="AB714" s="102"/>
      <c r="AC714" s="102"/>
      <c r="AD714" s="102"/>
    </row>
    <row r="715" spans="1:30" ht="23.2" customHeight="1" x14ac:dyDescent="0.2">
      <c r="A715" s="17" t="s">
        <v>722</v>
      </c>
      <c r="B715" s="22"/>
      <c r="C715" s="23"/>
      <c r="D715" s="121" t="str">
        <f t="shared" si="11"/>
        <v xml:space="preserve"> </v>
      </c>
      <c r="E715" s="23"/>
      <c r="F715" s="99"/>
      <c r="G715" s="23"/>
      <c r="H715" s="24"/>
      <c r="I715" s="25"/>
      <c r="J715" s="26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115"/>
      <c r="V715" s="102"/>
      <c r="W715" s="102"/>
      <c r="X715" s="102"/>
      <c r="Y715" s="102"/>
      <c r="Z715" s="102"/>
      <c r="AA715" s="102"/>
      <c r="AB715" s="102"/>
      <c r="AC715" s="102"/>
      <c r="AD715" s="102"/>
    </row>
    <row r="716" spans="1:30" ht="23.2" customHeight="1" x14ac:dyDescent="0.2">
      <c r="A716" s="17" t="s">
        <v>723</v>
      </c>
      <c r="B716" s="22"/>
      <c r="C716" s="23"/>
      <c r="D716" s="121" t="str">
        <f t="shared" si="11"/>
        <v xml:space="preserve"> </v>
      </c>
      <c r="E716" s="23"/>
      <c r="F716" s="99"/>
      <c r="G716" s="23"/>
      <c r="H716" s="24"/>
      <c r="I716" s="25"/>
      <c r="J716" s="26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115"/>
      <c r="V716" s="102"/>
      <c r="W716" s="102"/>
      <c r="X716" s="102"/>
      <c r="Y716" s="102"/>
      <c r="Z716" s="102"/>
      <c r="AA716" s="102"/>
      <c r="AB716" s="102"/>
      <c r="AC716" s="102"/>
      <c r="AD716" s="102"/>
    </row>
    <row r="717" spans="1:30" ht="23.2" customHeight="1" x14ac:dyDescent="0.2">
      <c r="A717" s="17" t="s">
        <v>724</v>
      </c>
      <c r="B717" s="22"/>
      <c r="C717" s="23"/>
      <c r="D717" s="121" t="str">
        <f t="shared" si="11"/>
        <v xml:space="preserve"> </v>
      </c>
      <c r="E717" s="23"/>
      <c r="F717" s="99"/>
      <c r="G717" s="23"/>
      <c r="H717" s="24"/>
      <c r="I717" s="25"/>
      <c r="J717" s="26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115"/>
      <c r="V717" s="102"/>
      <c r="W717" s="102"/>
      <c r="X717" s="102"/>
      <c r="Y717" s="102"/>
      <c r="Z717" s="102"/>
      <c r="AA717" s="102"/>
      <c r="AB717" s="102"/>
      <c r="AC717" s="102"/>
      <c r="AD717" s="102"/>
    </row>
    <row r="718" spans="1:30" ht="23.2" customHeight="1" x14ac:dyDescent="0.2">
      <c r="A718" s="17" t="s">
        <v>725</v>
      </c>
      <c r="B718" s="22"/>
      <c r="C718" s="23"/>
      <c r="D718" s="121" t="str">
        <f t="shared" si="11"/>
        <v xml:space="preserve"> </v>
      </c>
      <c r="E718" s="23"/>
      <c r="F718" s="99"/>
      <c r="G718" s="23"/>
      <c r="H718" s="24"/>
      <c r="I718" s="25"/>
      <c r="J718" s="26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115"/>
      <c r="V718" s="102"/>
      <c r="W718" s="102"/>
      <c r="X718" s="102"/>
      <c r="Y718" s="102"/>
      <c r="Z718" s="102"/>
      <c r="AA718" s="102"/>
      <c r="AB718" s="102"/>
      <c r="AC718" s="102"/>
      <c r="AD718" s="102"/>
    </row>
    <row r="719" spans="1:30" ht="23.2" customHeight="1" x14ac:dyDescent="0.2">
      <c r="A719" s="17" t="s">
        <v>726</v>
      </c>
      <c r="B719" s="22"/>
      <c r="C719" s="23"/>
      <c r="D719" s="121" t="str">
        <f t="shared" si="11"/>
        <v xml:space="preserve"> </v>
      </c>
      <c r="E719" s="23"/>
      <c r="F719" s="99"/>
      <c r="G719" s="23"/>
      <c r="H719" s="24"/>
      <c r="I719" s="25"/>
      <c r="J719" s="26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115"/>
      <c r="V719" s="102"/>
      <c r="W719" s="102"/>
      <c r="X719" s="102"/>
      <c r="Y719" s="102"/>
      <c r="Z719" s="102"/>
      <c r="AA719" s="102"/>
      <c r="AB719" s="102"/>
      <c r="AC719" s="102"/>
      <c r="AD719" s="102"/>
    </row>
    <row r="720" spans="1:30" ht="23.2" customHeight="1" x14ac:dyDescent="0.2">
      <c r="A720" s="17" t="s">
        <v>727</v>
      </c>
      <c r="B720" s="22"/>
      <c r="C720" s="23"/>
      <c r="D720" s="121" t="str">
        <f t="shared" si="11"/>
        <v xml:space="preserve"> </v>
      </c>
      <c r="E720" s="23"/>
      <c r="F720" s="99"/>
      <c r="G720" s="23"/>
      <c r="H720" s="24"/>
      <c r="I720" s="25"/>
      <c r="J720" s="26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115"/>
      <c r="V720" s="102"/>
      <c r="W720" s="102"/>
      <c r="X720" s="102"/>
      <c r="Y720" s="102"/>
      <c r="Z720" s="102"/>
      <c r="AA720" s="102"/>
      <c r="AB720" s="102"/>
      <c r="AC720" s="102"/>
      <c r="AD720" s="102"/>
    </row>
    <row r="721" spans="1:30" ht="23.2" customHeight="1" x14ac:dyDescent="0.2">
      <c r="A721" s="17" t="s">
        <v>728</v>
      </c>
      <c r="B721" s="22"/>
      <c r="C721" s="23"/>
      <c r="D721" s="121" t="str">
        <f t="shared" si="11"/>
        <v xml:space="preserve"> </v>
      </c>
      <c r="E721" s="23"/>
      <c r="F721" s="99"/>
      <c r="G721" s="23"/>
      <c r="H721" s="24"/>
      <c r="I721" s="25"/>
      <c r="J721" s="26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115"/>
      <c r="V721" s="102"/>
      <c r="W721" s="102"/>
      <c r="X721" s="102"/>
      <c r="Y721" s="102"/>
      <c r="Z721" s="102"/>
      <c r="AA721" s="102"/>
      <c r="AB721" s="102"/>
      <c r="AC721" s="102"/>
      <c r="AD721" s="102"/>
    </row>
    <row r="722" spans="1:30" ht="23.2" customHeight="1" x14ac:dyDescent="0.2">
      <c r="A722" s="17" t="s">
        <v>729</v>
      </c>
      <c r="B722" s="22"/>
      <c r="C722" s="23"/>
      <c r="D722" s="121" t="str">
        <f t="shared" si="11"/>
        <v xml:space="preserve"> </v>
      </c>
      <c r="E722" s="23"/>
      <c r="F722" s="99"/>
      <c r="G722" s="23"/>
      <c r="H722" s="24"/>
      <c r="I722" s="25"/>
      <c r="J722" s="26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115"/>
      <c r="V722" s="102"/>
      <c r="W722" s="102"/>
      <c r="X722" s="102"/>
      <c r="Y722" s="102"/>
      <c r="Z722" s="102"/>
      <c r="AA722" s="102"/>
      <c r="AB722" s="102"/>
      <c r="AC722" s="102"/>
      <c r="AD722" s="102"/>
    </row>
    <row r="723" spans="1:30" ht="23.2" customHeight="1" x14ac:dyDescent="0.2">
      <c r="A723" s="17" t="s">
        <v>730</v>
      </c>
      <c r="B723" s="22"/>
      <c r="C723" s="23"/>
      <c r="D723" s="121" t="str">
        <f t="shared" si="11"/>
        <v xml:space="preserve"> </v>
      </c>
      <c r="E723" s="23"/>
      <c r="F723" s="99"/>
      <c r="G723" s="23"/>
      <c r="H723" s="24"/>
      <c r="I723" s="25"/>
      <c r="J723" s="26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115"/>
      <c r="V723" s="102"/>
      <c r="W723" s="102"/>
      <c r="X723" s="102"/>
      <c r="Y723" s="102"/>
      <c r="Z723" s="102"/>
      <c r="AA723" s="102"/>
      <c r="AB723" s="102"/>
      <c r="AC723" s="102"/>
      <c r="AD723" s="102"/>
    </row>
    <row r="724" spans="1:30" ht="23.2" customHeight="1" x14ac:dyDescent="0.2">
      <c r="A724" s="17" t="s">
        <v>731</v>
      </c>
      <c r="B724" s="22"/>
      <c r="C724" s="23"/>
      <c r="D724" s="121" t="str">
        <f t="shared" si="11"/>
        <v xml:space="preserve"> </v>
      </c>
      <c r="E724" s="23"/>
      <c r="F724" s="99"/>
      <c r="G724" s="23"/>
      <c r="H724" s="24"/>
      <c r="I724" s="25"/>
      <c r="J724" s="26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115"/>
      <c r="V724" s="102"/>
      <c r="W724" s="102"/>
      <c r="X724" s="102"/>
      <c r="Y724" s="102"/>
      <c r="Z724" s="102"/>
      <c r="AA724" s="102"/>
      <c r="AB724" s="102"/>
      <c r="AC724" s="102"/>
      <c r="AD724" s="102"/>
    </row>
    <row r="725" spans="1:30" ht="23.2" customHeight="1" x14ac:dyDescent="0.2">
      <c r="A725" s="17" t="s">
        <v>732</v>
      </c>
      <c r="B725" s="22"/>
      <c r="C725" s="23"/>
      <c r="D725" s="121" t="str">
        <f t="shared" si="11"/>
        <v xml:space="preserve"> </v>
      </c>
      <c r="E725" s="23"/>
      <c r="F725" s="99"/>
      <c r="G725" s="23"/>
      <c r="H725" s="24"/>
      <c r="I725" s="25"/>
      <c r="J725" s="26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115"/>
      <c r="V725" s="102"/>
      <c r="W725" s="102"/>
      <c r="X725" s="102"/>
      <c r="Y725" s="102"/>
      <c r="Z725" s="102"/>
      <c r="AA725" s="102"/>
      <c r="AB725" s="102"/>
      <c r="AC725" s="102"/>
      <c r="AD725" s="102"/>
    </row>
    <row r="726" spans="1:30" ht="23.2" customHeight="1" x14ac:dyDescent="0.2">
      <c r="A726" s="17" t="s">
        <v>733</v>
      </c>
      <c r="B726" s="22"/>
      <c r="C726" s="23"/>
      <c r="D726" s="121" t="str">
        <f t="shared" si="11"/>
        <v xml:space="preserve"> </v>
      </c>
      <c r="E726" s="23"/>
      <c r="F726" s="99"/>
      <c r="G726" s="23"/>
      <c r="H726" s="24"/>
      <c r="I726" s="25"/>
      <c r="J726" s="26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115"/>
      <c r="V726" s="102"/>
      <c r="W726" s="102"/>
      <c r="X726" s="102"/>
      <c r="Y726" s="102"/>
      <c r="Z726" s="102"/>
      <c r="AA726" s="102"/>
      <c r="AB726" s="102"/>
      <c r="AC726" s="102"/>
      <c r="AD726" s="102"/>
    </row>
    <row r="727" spans="1:30" ht="23.2" customHeight="1" x14ac:dyDescent="0.2">
      <c r="A727" s="17" t="s">
        <v>734</v>
      </c>
      <c r="B727" s="22"/>
      <c r="C727" s="23"/>
      <c r="D727" s="121" t="str">
        <f t="shared" si="11"/>
        <v xml:space="preserve"> </v>
      </c>
      <c r="E727" s="23"/>
      <c r="F727" s="99"/>
      <c r="G727" s="23"/>
      <c r="H727" s="24"/>
      <c r="I727" s="25"/>
      <c r="J727" s="26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115"/>
      <c r="V727" s="102"/>
      <c r="W727" s="102"/>
      <c r="X727" s="102"/>
      <c r="Y727" s="102"/>
      <c r="Z727" s="102"/>
      <c r="AA727" s="102"/>
      <c r="AB727" s="102"/>
      <c r="AC727" s="102"/>
      <c r="AD727" s="102"/>
    </row>
    <row r="728" spans="1:30" ht="23.2" customHeight="1" x14ac:dyDescent="0.2">
      <c r="A728" s="17" t="s">
        <v>735</v>
      </c>
      <c r="B728" s="22"/>
      <c r="C728" s="23"/>
      <c r="D728" s="121" t="str">
        <f t="shared" si="11"/>
        <v xml:space="preserve"> </v>
      </c>
      <c r="E728" s="23"/>
      <c r="F728" s="99"/>
      <c r="G728" s="23"/>
      <c r="H728" s="24"/>
      <c r="I728" s="25"/>
      <c r="J728" s="26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115"/>
      <c r="V728" s="102"/>
      <c r="W728" s="102"/>
      <c r="X728" s="102"/>
      <c r="Y728" s="102"/>
      <c r="Z728" s="102"/>
      <c r="AA728" s="102"/>
      <c r="AB728" s="102"/>
      <c r="AC728" s="102"/>
      <c r="AD728" s="102"/>
    </row>
    <row r="729" spans="1:30" ht="23.2" customHeight="1" x14ac:dyDescent="0.2">
      <c r="A729" s="17" t="s">
        <v>736</v>
      </c>
      <c r="B729" s="22"/>
      <c r="C729" s="23"/>
      <c r="D729" s="121" t="str">
        <f t="shared" si="11"/>
        <v xml:space="preserve"> </v>
      </c>
      <c r="E729" s="23"/>
      <c r="F729" s="99"/>
      <c r="G729" s="23"/>
      <c r="H729" s="24"/>
      <c r="I729" s="25"/>
      <c r="J729" s="26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115"/>
      <c r="V729" s="102"/>
      <c r="W729" s="102"/>
      <c r="X729" s="102"/>
      <c r="Y729" s="102"/>
      <c r="Z729" s="102"/>
      <c r="AA729" s="102"/>
      <c r="AB729" s="102"/>
      <c r="AC729" s="102"/>
      <c r="AD729" s="102"/>
    </row>
    <row r="730" spans="1:30" ht="23.2" customHeight="1" x14ac:dyDescent="0.2">
      <c r="A730" s="17" t="s">
        <v>737</v>
      </c>
      <c r="B730" s="22"/>
      <c r="C730" s="23"/>
      <c r="D730" s="121" t="str">
        <f t="shared" si="11"/>
        <v xml:space="preserve"> </v>
      </c>
      <c r="E730" s="23"/>
      <c r="F730" s="99"/>
      <c r="G730" s="23"/>
      <c r="H730" s="24"/>
      <c r="I730" s="25"/>
      <c r="J730" s="26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115"/>
      <c r="V730" s="102"/>
      <c r="W730" s="102"/>
      <c r="X730" s="102"/>
      <c r="Y730" s="102"/>
      <c r="Z730" s="102"/>
      <c r="AA730" s="102"/>
      <c r="AB730" s="102"/>
      <c r="AC730" s="102"/>
      <c r="AD730" s="102"/>
    </row>
    <row r="731" spans="1:30" ht="23.2" customHeight="1" x14ac:dyDescent="0.2">
      <c r="A731" s="17" t="s">
        <v>738</v>
      </c>
      <c r="B731" s="22"/>
      <c r="C731" s="23"/>
      <c r="D731" s="121" t="str">
        <f t="shared" si="11"/>
        <v xml:space="preserve"> </v>
      </c>
      <c r="E731" s="23"/>
      <c r="F731" s="99"/>
      <c r="G731" s="23"/>
      <c r="H731" s="24"/>
      <c r="I731" s="25"/>
      <c r="J731" s="26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115"/>
      <c r="V731" s="102"/>
      <c r="W731" s="102"/>
      <c r="X731" s="102"/>
      <c r="Y731" s="102"/>
      <c r="Z731" s="102"/>
      <c r="AA731" s="102"/>
      <c r="AB731" s="102"/>
      <c r="AC731" s="102"/>
      <c r="AD731" s="102"/>
    </row>
    <row r="732" spans="1:30" ht="23.2" customHeight="1" x14ac:dyDescent="0.2">
      <c r="A732" s="17" t="s">
        <v>739</v>
      </c>
      <c r="B732" s="22"/>
      <c r="C732" s="23"/>
      <c r="D732" s="121" t="str">
        <f t="shared" si="11"/>
        <v xml:space="preserve"> </v>
      </c>
      <c r="E732" s="23"/>
      <c r="F732" s="99"/>
      <c r="G732" s="23"/>
      <c r="H732" s="24"/>
      <c r="I732" s="25"/>
      <c r="J732" s="26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115"/>
      <c r="V732" s="102"/>
      <c r="W732" s="102"/>
      <c r="X732" s="102"/>
      <c r="Y732" s="102"/>
      <c r="Z732" s="102"/>
      <c r="AA732" s="102"/>
      <c r="AB732" s="102"/>
      <c r="AC732" s="102"/>
      <c r="AD732" s="102"/>
    </row>
    <row r="733" spans="1:30" ht="23.2" customHeight="1" x14ac:dyDescent="0.2">
      <c r="A733" s="17" t="s">
        <v>740</v>
      </c>
      <c r="B733" s="22"/>
      <c r="C733" s="23"/>
      <c r="D733" s="121" t="str">
        <f t="shared" si="11"/>
        <v xml:space="preserve"> </v>
      </c>
      <c r="E733" s="23"/>
      <c r="F733" s="99"/>
      <c r="G733" s="23"/>
      <c r="H733" s="24"/>
      <c r="I733" s="25"/>
      <c r="J733" s="26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115"/>
      <c r="V733" s="102"/>
      <c r="W733" s="102"/>
      <c r="X733" s="102"/>
      <c r="Y733" s="102"/>
      <c r="Z733" s="102"/>
      <c r="AA733" s="102"/>
      <c r="AB733" s="102"/>
      <c r="AC733" s="102"/>
      <c r="AD733" s="102"/>
    </row>
    <row r="734" spans="1:30" ht="23.2" customHeight="1" x14ac:dyDescent="0.2">
      <c r="A734" s="17" t="s">
        <v>741</v>
      </c>
      <c r="B734" s="22"/>
      <c r="C734" s="23"/>
      <c r="D734" s="121" t="str">
        <f t="shared" si="11"/>
        <v xml:space="preserve"> </v>
      </c>
      <c r="E734" s="23"/>
      <c r="F734" s="99"/>
      <c r="G734" s="23"/>
      <c r="H734" s="24"/>
      <c r="I734" s="25"/>
      <c r="J734" s="26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115"/>
      <c r="V734" s="102"/>
      <c r="W734" s="102"/>
      <c r="X734" s="102"/>
      <c r="Y734" s="102"/>
      <c r="Z734" s="102"/>
      <c r="AA734" s="102"/>
      <c r="AB734" s="102"/>
      <c r="AC734" s="102"/>
      <c r="AD734" s="102"/>
    </row>
    <row r="735" spans="1:30" ht="23.2" customHeight="1" x14ac:dyDescent="0.2">
      <c r="A735" s="17" t="s">
        <v>742</v>
      </c>
      <c r="B735" s="22"/>
      <c r="C735" s="23"/>
      <c r="D735" s="121" t="str">
        <f t="shared" si="11"/>
        <v xml:space="preserve"> </v>
      </c>
      <c r="E735" s="23"/>
      <c r="F735" s="99"/>
      <c r="G735" s="23"/>
      <c r="H735" s="24"/>
      <c r="I735" s="25"/>
      <c r="J735" s="26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115"/>
      <c r="V735" s="102"/>
      <c r="W735" s="102"/>
      <c r="X735" s="102"/>
      <c r="Y735" s="102"/>
      <c r="Z735" s="102"/>
      <c r="AA735" s="102"/>
      <c r="AB735" s="102"/>
      <c r="AC735" s="102"/>
      <c r="AD735" s="102"/>
    </row>
    <row r="736" spans="1:30" ht="23.2" customHeight="1" x14ac:dyDescent="0.2">
      <c r="A736" s="17" t="s">
        <v>743</v>
      </c>
      <c r="B736" s="22"/>
      <c r="C736" s="23"/>
      <c r="D736" s="121" t="str">
        <f t="shared" si="11"/>
        <v xml:space="preserve"> </v>
      </c>
      <c r="E736" s="23"/>
      <c r="F736" s="99"/>
      <c r="G736" s="23"/>
      <c r="H736" s="24"/>
      <c r="I736" s="25"/>
      <c r="J736" s="26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115"/>
      <c r="V736" s="102"/>
      <c r="W736" s="102"/>
      <c r="X736" s="102"/>
      <c r="Y736" s="102"/>
      <c r="Z736" s="102"/>
      <c r="AA736" s="102"/>
      <c r="AB736" s="102"/>
      <c r="AC736" s="102"/>
      <c r="AD736" s="102"/>
    </row>
    <row r="737" spans="1:30" ht="23.2" customHeight="1" x14ac:dyDescent="0.2">
      <c r="A737" s="17" t="s">
        <v>744</v>
      </c>
      <c r="B737" s="22"/>
      <c r="C737" s="23"/>
      <c r="D737" s="121" t="str">
        <f t="shared" si="11"/>
        <v xml:space="preserve"> </v>
      </c>
      <c r="E737" s="23"/>
      <c r="F737" s="99"/>
      <c r="G737" s="23"/>
      <c r="H737" s="24"/>
      <c r="I737" s="25"/>
      <c r="J737" s="26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115"/>
      <c r="V737" s="102"/>
      <c r="W737" s="102"/>
      <c r="X737" s="102"/>
      <c r="Y737" s="102"/>
      <c r="Z737" s="102"/>
      <c r="AA737" s="102"/>
      <c r="AB737" s="102"/>
      <c r="AC737" s="102"/>
      <c r="AD737" s="102"/>
    </row>
    <row r="738" spans="1:30" ht="23.2" customHeight="1" x14ac:dyDescent="0.25">
      <c r="A738" s="17" t="s">
        <v>745</v>
      </c>
      <c r="D738" s="121" t="str">
        <f t="shared" si="11"/>
        <v xml:space="preserve"> </v>
      </c>
    </row>
    <row r="739" spans="1:30" ht="23.2" customHeight="1" x14ac:dyDescent="0.25">
      <c r="A739" s="17" t="s">
        <v>746</v>
      </c>
      <c r="D739" s="121" t="str">
        <f t="shared" si="11"/>
        <v xml:space="preserve"> </v>
      </c>
    </row>
    <row r="740" spans="1:30" ht="23.2" customHeight="1" x14ac:dyDescent="0.25">
      <c r="A740" s="17" t="s">
        <v>747</v>
      </c>
      <c r="D740" s="121" t="str">
        <f t="shared" si="11"/>
        <v xml:space="preserve"> </v>
      </c>
    </row>
    <row r="741" spans="1:30" ht="23.2" customHeight="1" x14ac:dyDescent="0.25">
      <c r="A741" s="17" t="s">
        <v>748</v>
      </c>
      <c r="D741" s="121" t="str">
        <f t="shared" si="11"/>
        <v xml:space="preserve"> </v>
      </c>
    </row>
    <row r="742" spans="1:30" ht="23.2" customHeight="1" x14ac:dyDescent="0.25">
      <c r="A742" s="17" t="s">
        <v>749</v>
      </c>
      <c r="D742" s="121" t="str">
        <f t="shared" si="11"/>
        <v xml:space="preserve"> </v>
      </c>
    </row>
    <row r="743" spans="1:30" ht="23.2" customHeight="1" x14ac:dyDescent="0.25">
      <c r="A743" s="17" t="s">
        <v>750</v>
      </c>
      <c r="D743" s="121" t="str">
        <f t="shared" si="11"/>
        <v xml:space="preserve"> </v>
      </c>
    </row>
    <row r="744" spans="1:30" ht="23.2" customHeight="1" x14ac:dyDescent="0.25">
      <c r="A744" s="17" t="s">
        <v>751</v>
      </c>
      <c r="D744" s="121" t="str">
        <f t="shared" si="11"/>
        <v xml:space="preserve"> </v>
      </c>
    </row>
    <row r="745" spans="1:30" ht="23.2" customHeight="1" x14ac:dyDescent="0.25">
      <c r="A745" s="17" t="s">
        <v>752</v>
      </c>
      <c r="D745" s="121" t="str">
        <f t="shared" si="11"/>
        <v xml:space="preserve"> </v>
      </c>
    </row>
    <row r="746" spans="1:30" ht="23.2" customHeight="1" x14ac:dyDescent="0.25">
      <c r="A746" s="17" t="s">
        <v>753</v>
      </c>
      <c r="D746" s="121" t="str">
        <f t="shared" si="11"/>
        <v xml:space="preserve"> </v>
      </c>
    </row>
    <row r="747" spans="1:30" ht="23.2" customHeight="1" x14ac:dyDescent="0.25">
      <c r="A747" s="17" t="s">
        <v>754</v>
      </c>
      <c r="D747" s="121" t="str">
        <f t="shared" si="11"/>
        <v xml:space="preserve"> </v>
      </c>
    </row>
    <row r="748" spans="1:30" ht="23.2" customHeight="1" x14ac:dyDescent="0.25">
      <c r="A748" s="17" t="s">
        <v>755</v>
      </c>
      <c r="D748" s="121" t="str">
        <f t="shared" si="11"/>
        <v xml:space="preserve"> </v>
      </c>
    </row>
    <row r="749" spans="1:30" ht="23.2" customHeight="1" x14ac:dyDescent="0.25">
      <c r="A749" s="17" t="s">
        <v>756</v>
      </c>
      <c r="D749" s="121" t="str">
        <f t="shared" si="11"/>
        <v xml:space="preserve"> </v>
      </c>
    </row>
    <row r="750" spans="1:30" ht="23.2" customHeight="1" x14ac:dyDescent="0.25">
      <c r="A750" s="17" t="s">
        <v>757</v>
      </c>
      <c r="D750" s="121" t="str">
        <f t="shared" si="11"/>
        <v xml:space="preserve"> </v>
      </c>
    </row>
    <row r="751" spans="1:30" ht="23.2" customHeight="1" x14ac:dyDescent="0.25">
      <c r="A751" s="17" t="s">
        <v>758</v>
      </c>
      <c r="D751" s="121" t="str">
        <f t="shared" si="11"/>
        <v xml:space="preserve"> </v>
      </c>
    </row>
    <row r="752" spans="1:30" ht="23.2" customHeight="1" x14ac:dyDescent="0.25">
      <c r="A752" s="17" t="s">
        <v>759</v>
      </c>
      <c r="D752" s="121" t="str">
        <f t="shared" si="11"/>
        <v xml:space="preserve"> </v>
      </c>
    </row>
    <row r="753" spans="1:4" ht="23.2" customHeight="1" x14ac:dyDescent="0.25">
      <c r="A753" s="17" t="s">
        <v>760</v>
      </c>
      <c r="D753" s="121" t="str">
        <f t="shared" si="11"/>
        <v xml:space="preserve"> </v>
      </c>
    </row>
    <row r="754" spans="1:4" ht="23.2" customHeight="1" x14ac:dyDescent="0.25">
      <c r="A754" s="17" t="s">
        <v>761</v>
      </c>
      <c r="D754" s="121" t="str">
        <f t="shared" si="11"/>
        <v xml:space="preserve"> </v>
      </c>
    </row>
    <row r="755" spans="1:4" ht="23.2" customHeight="1" x14ac:dyDescent="0.25">
      <c r="A755" s="17" t="s">
        <v>762</v>
      </c>
      <c r="D755" s="121" t="str">
        <f t="shared" si="11"/>
        <v xml:space="preserve"> </v>
      </c>
    </row>
    <row r="756" spans="1:4" ht="23.2" customHeight="1" x14ac:dyDescent="0.25">
      <c r="A756" s="17" t="s">
        <v>763</v>
      </c>
      <c r="D756" s="121" t="str">
        <f t="shared" si="11"/>
        <v xml:space="preserve"> </v>
      </c>
    </row>
    <row r="757" spans="1:4" ht="23.2" customHeight="1" x14ac:dyDescent="0.25">
      <c r="A757" s="17" t="s">
        <v>764</v>
      </c>
      <c r="D757" s="121" t="str">
        <f t="shared" si="11"/>
        <v xml:space="preserve"> </v>
      </c>
    </row>
    <row r="758" spans="1:4" ht="23.2" customHeight="1" x14ac:dyDescent="0.25">
      <c r="A758" s="17" t="s">
        <v>765</v>
      </c>
      <c r="D758" s="121" t="str">
        <f t="shared" si="11"/>
        <v xml:space="preserve"> </v>
      </c>
    </row>
    <row r="759" spans="1:4" ht="23.2" customHeight="1" x14ac:dyDescent="0.25">
      <c r="A759" s="17" t="s">
        <v>766</v>
      </c>
      <c r="D759" s="121" t="str">
        <f t="shared" si="11"/>
        <v xml:space="preserve"> </v>
      </c>
    </row>
    <row r="760" spans="1:4" ht="23.2" customHeight="1" x14ac:dyDescent="0.25">
      <c r="A760" s="17" t="s">
        <v>767</v>
      </c>
      <c r="D760" s="121" t="str">
        <f t="shared" si="11"/>
        <v xml:space="preserve"> </v>
      </c>
    </row>
    <row r="761" spans="1:4" ht="23.2" customHeight="1" x14ac:dyDescent="0.25">
      <c r="A761" s="17" t="s">
        <v>768</v>
      </c>
      <c r="D761" s="121" t="str">
        <f t="shared" si="11"/>
        <v xml:space="preserve"> </v>
      </c>
    </row>
    <row r="762" spans="1:4" ht="23.2" customHeight="1" x14ac:dyDescent="0.25">
      <c r="A762" s="17" t="s">
        <v>769</v>
      </c>
      <c r="D762" s="121" t="str">
        <f t="shared" si="11"/>
        <v xml:space="preserve"> </v>
      </c>
    </row>
    <row r="763" spans="1:4" ht="23.2" customHeight="1" x14ac:dyDescent="0.25">
      <c r="A763" s="17" t="s">
        <v>770</v>
      </c>
      <c r="D763" s="121" t="str">
        <f t="shared" si="11"/>
        <v xml:space="preserve"> </v>
      </c>
    </row>
    <row r="764" spans="1:4" ht="23.2" customHeight="1" x14ac:dyDescent="0.25">
      <c r="A764" s="17" t="s">
        <v>771</v>
      </c>
      <c r="D764" s="121" t="str">
        <f t="shared" si="11"/>
        <v xml:space="preserve"> </v>
      </c>
    </row>
    <row r="765" spans="1:4" ht="23.2" customHeight="1" x14ac:dyDescent="0.25">
      <c r="A765" s="17" t="s">
        <v>772</v>
      </c>
      <c r="D765" s="121" t="str">
        <f t="shared" si="11"/>
        <v xml:space="preserve"> </v>
      </c>
    </row>
    <row r="766" spans="1:4" ht="23.2" customHeight="1" x14ac:dyDescent="0.25">
      <c r="A766" s="17" t="s">
        <v>773</v>
      </c>
      <c r="D766" s="121" t="str">
        <f t="shared" si="11"/>
        <v xml:space="preserve"> </v>
      </c>
    </row>
    <row r="767" spans="1:4" ht="23.2" customHeight="1" x14ac:dyDescent="0.25">
      <c r="A767" s="17" t="s">
        <v>774</v>
      </c>
      <c r="D767" s="121" t="str">
        <f t="shared" si="11"/>
        <v xml:space="preserve"> </v>
      </c>
    </row>
    <row r="768" spans="1:4" ht="23.2" customHeight="1" x14ac:dyDescent="0.25">
      <c r="A768" s="17" t="s">
        <v>775</v>
      </c>
      <c r="D768" s="121" t="str">
        <f t="shared" si="11"/>
        <v xml:space="preserve"> </v>
      </c>
    </row>
    <row r="769" spans="1:4" ht="23.2" customHeight="1" x14ac:dyDescent="0.25">
      <c r="A769" s="17" t="s">
        <v>776</v>
      </c>
      <c r="D769" s="121" t="str">
        <f t="shared" si="11"/>
        <v xml:space="preserve"> </v>
      </c>
    </row>
    <row r="770" spans="1:4" ht="23.2" customHeight="1" x14ac:dyDescent="0.25">
      <c r="A770" s="17" t="s">
        <v>777</v>
      </c>
      <c r="D770" s="121" t="str">
        <f t="shared" si="11"/>
        <v xml:space="preserve"> </v>
      </c>
    </row>
    <row r="771" spans="1:4" ht="23.2" customHeight="1" x14ac:dyDescent="0.25">
      <c r="A771" s="17" t="s">
        <v>778</v>
      </c>
      <c r="D771" s="121" t="str">
        <f t="shared" si="11"/>
        <v xml:space="preserve"> </v>
      </c>
    </row>
    <row r="772" spans="1:4" ht="23.2" customHeight="1" x14ac:dyDescent="0.25">
      <c r="A772" s="17" t="s">
        <v>779</v>
      </c>
      <c r="D772" s="121" t="str">
        <f t="shared" si="11"/>
        <v xml:space="preserve"> </v>
      </c>
    </row>
    <row r="773" spans="1:4" ht="23.2" customHeight="1" x14ac:dyDescent="0.25">
      <c r="A773" s="17" t="s">
        <v>780</v>
      </c>
      <c r="D773" s="121" t="str">
        <f t="shared" si="11"/>
        <v xml:space="preserve"> </v>
      </c>
    </row>
    <row r="774" spans="1:4" ht="23.2" customHeight="1" x14ac:dyDescent="0.25">
      <c r="A774" s="17" t="s">
        <v>781</v>
      </c>
      <c r="D774" s="121" t="str">
        <f t="shared" si="11"/>
        <v xml:space="preserve"> </v>
      </c>
    </row>
    <row r="775" spans="1:4" ht="23.2" customHeight="1" x14ac:dyDescent="0.25">
      <c r="A775" s="17" t="s">
        <v>782</v>
      </c>
      <c r="D775" s="121" t="str">
        <f t="shared" si="11"/>
        <v xml:space="preserve"> </v>
      </c>
    </row>
    <row r="776" spans="1:4" ht="23.2" customHeight="1" x14ac:dyDescent="0.25">
      <c r="A776" s="17" t="s">
        <v>783</v>
      </c>
      <c r="D776" s="121" t="str">
        <f t="shared" ref="D776:D839" si="12">C776&amp;" "&amp;B776</f>
        <v xml:space="preserve"> </v>
      </c>
    </row>
    <row r="777" spans="1:4" ht="23.2" customHeight="1" x14ac:dyDescent="0.25">
      <c r="A777" s="17" t="s">
        <v>784</v>
      </c>
      <c r="D777" s="121" t="str">
        <f t="shared" si="12"/>
        <v xml:space="preserve"> </v>
      </c>
    </row>
    <row r="778" spans="1:4" ht="23.2" customHeight="1" x14ac:dyDescent="0.25">
      <c r="A778" s="17" t="s">
        <v>785</v>
      </c>
      <c r="D778" s="121" t="str">
        <f t="shared" si="12"/>
        <v xml:space="preserve"> </v>
      </c>
    </row>
    <row r="779" spans="1:4" ht="23.2" customHeight="1" x14ac:dyDescent="0.25">
      <c r="A779" s="17" t="s">
        <v>786</v>
      </c>
      <c r="D779" s="121" t="str">
        <f t="shared" si="12"/>
        <v xml:space="preserve"> </v>
      </c>
    </row>
    <row r="780" spans="1:4" ht="23.2" customHeight="1" x14ac:dyDescent="0.25">
      <c r="A780" s="17" t="s">
        <v>787</v>
      </c>
      <c r="D780" s="121" t="str">
        <f t="shared" si="12"/>
        <v xml:space="preserve"> </v>
      </c>
    </row>
    <row r="781" spans="1:4" ht="23.2" customHeight="1" x14ac:dyDescent="0.25">
      <c r="A781" s="17" t="s">
        <v>788</v>
      </c>
      <c r="D781" s="121" t="str">
        <f t="shared" si="12"/>
        <v xml:space="preserve"> </v>
      </c>
    </row>
    <row r="782" spans="1:4" ht="23.2" customHeight="1" x14ac:dyDescent="0.25">
      <c r="A782" s="17" t="s">
        <v>789</v>
      </c>
      <c r="D782" s="121" t="str">
        <f t="shared" si="12"/>
        <v xml:space="preserve"> </v>
      </c>
    </row>
    <row r="783" spans="1:4" ht="23.2" customHeight="1" x14ac:dyDescent="0.25">
      <c r="A783" s="17" t="s">
        <v>790</v>
      </c>
      <c r="D783" s="121" t="str">
        <f t="shared" si="12"/>
        <v xml:space="preserve"> </v>
      </c>
    </row>
    <row r="784" spans="1:4" ht="23.2" customHeight="1" x14ac:dyDescent="0.25">
      <c r="A784" s="17" t="s">
        <v>791</v>
      </c>
      <c r="D784" s="121" t="str">
        <f t="shared" si="12"/>
        <v xml:space="preserve"> </v>
      </c>
    </row>
    <row r="785" spans="1:4" ht="23.2" customHeight="1" x14ac:dyDescent="0.25">
      <c r="A785" s="17" t="s">
        <v>792</v>
      </c>
      <c r="D785" s="121" t="str">
        <f t="shared" si="12"/>
        <v xml:space="preserve"> </v>
      </c>
    </row>
    <row r="786" spans="1:4" ht="23.2" customHeight="1" x14ac:dyDescent="0.25">
      <c r="A786" s="17" t="s">
        <v>793</v>
      </c>
      <c r="D786" s="121" t="str">
        <f t="shared" si="12"/>
        <v xml:space="preserve"> </v>
      </c>
    </row>
    <row r="787" spans="1:4" ht="23.2" customHeight="1" x14ac:dyDescent="0.25">
      <c r="A787" s="17" t="s">
        <v>794</v>
      </c>
      <c r="D787" s="121" t="str">
        <f t="shared" si="12"/>
        <v xml:space="preserve"> </v>
      </c>
    </row>
    <row r="788" spans="1:4" ht="23.2" customHeight="1" x14ac:dyDescent="0.25">
      <c r="A788" s="17" t="s">
        <v>795</v>
      </c>
      <c r="D788" s="121" t="str">
        <f t="shared" si="12"/>
        <v xml:space="preserve"> </v>
      </c>
    </row>
    <row r="789" spans="1:4" ht="23.2" customHeight="1" x14ac:dyDescent="0.25">
      <c r="A789" s="17" t="s">
        <v>796</v>
      </c>
      <c r="D789" s="121" t="str">
        <f t="shared" si="12"/>
        <v xml:space="preserve"> </v>
      </c>
    </row>
    <row r="790" spans="1:4" ht="23.2" customHeight="1" x14ac:dyDescent="0.25">
      <c r="A790" s="17" t="s">
        <v>797</v>
      </c>
      <c r="D790" s="121" t="str">
        <f t="shared" si="12"/>
        <v xml:space="preserve"> </v>
      </c>
    </row>
    <row r="791" spans="1:4" ht="23.2" customHeight="1" x14ac:dyDescent="0.25">
      <c r="A791" s="17" t="s">
        <v>798</v>
      </c>
      <c r="D791" s="121" t="str">
        <f t="shared" si="12"/>
        <v xml:space="preserve"> </v>
      </c>
    </row>
    <row r="792" spans="1:4" ht="23.2" customHeight="1" x14ac:dyDescent="0.25">
      <c r="A792" s="17" t="s">
        <v>799</v>
      </c>
      <c r="D792" s="121" t="str">
        <f t="shared" si="12"/>
        <v xml:space="preserve"> </v>
      </c>
    </row>
    <row r="793" spans="1:4" ht="23.2" customHeight="1" x14ac:dyDescent="0.25">
      <c r="A793" s="17" t="s">
        <v>800</v>
      </c>
      <c r="D793" s="121" t="str">
        <f t="shared" si="12"/>
        <v xml:space="preserve"> </v>
      </c>
    </row>
    <row r="794" spans="1:4" ht="23.2" customHeight="1" x14ac:dyDescent="0.25">
      <c r="A794" s="17" t="s">
        <v>801</v>
      </c>
      <c r="D794" s="121" t="str">
        <f t="shared" si="12"/>
        <v xml:space="preserve"> </v>
      </c>
    </row>
    <row r="795" spans="1:4" ht="23.2" customHeight="1" x14ac:dyDescent="0.25">
      <c r="A795" s="17" t="s">
        <v>802</v>
      </c>
      <c r="D795" s="121" t="str">
        <f t="shared" si="12"/>
        <v xml:space="preserve"> </v>
      </c>
    </row>
    <row r="796" spans="1:4" ht="23.2" customHeight="1" x14ac:dyDescent="0.25">
      <c r="A796" s="17" t="s">
        <v>803</v>
      </c>
      <c r="D796" s="121" t="str">
        <f t="shared" si="12"/>
        <v xml:space="preserve"> </v>
      </c>
    </row>
    <row r="797" spans="1:4" ht="23.2" customHeight="1" x14ac:dyDescent="0.25">
      <c r="A797" s="17" t="s">
        <v>804</v>
      </c>
      <c r="D797" s="121" t="str">
        <f t="shared" si="12"/>
        <v xml:space="preserve"> </v>
      </c>
    </row>
    <row r="798" spans="1:4" ht="23.2" customHeight="1" x14ac:dyDescent="0.25">
      <c r="A798" s="17" t="s">
        <v>805</v>
      </c>
      <c r="D798" s="121" t="str">
        <f t="shared" si="12"/>
        <v xml:space="preserve"> </v>
      </c>
    </row>
    <row r="799" spans="1:4" ht="23.2" customHeight="1" x14ac:dyDescent="0.25">
      <c r="A799" s="17" t="s">
        <v>806</v>
      </c>
      <c r="D799" s="121" t="str">
        <f t="shared" si="12"/>
        <v xml:space="preserve"> </v>
      </c>
    </row>
    <row r="800" spans="1:4" ht="23.2" customHeight="1" x14ac:dyDescent="0.25">
      <c r="A800" s="17" t="s">
        <v>807</v>
      </c>
      <c r="D800" s="121" t="str">
        <f t="shared" si="12"/>
        <v xml:space="preserve"> </v>
      </c>
    </row>
    <row r="801" spans="1:4" ht="23.2" customHeight="1" x14ac:dyDescent="0.25">
      <c r="A801" s="17" t="s">
        <v>808</v>
      </c>
      <c r="D801" s="121" t="str">
        <f t="shared" si="12"/>
        <v xml:space="preserve"> </v>
      </c>
    </row>
    <row r="802" spans="1:4" ht="23.2" customHeight="1" x14ac:dyDescent="0.25">
      <c r="A802" s="17" t="s">
        <v>809</v>
      </c>
      <c r="D802" s="121" t="str">
        <f t="shared" si="12"/>
        <v xml:space="preserve"> </v>
      </c>
    </row>
    <row r="803" spans="1:4" ht="23.2" customHeight="1" x14ac:dyDescent="0.25">
      <c r="A803" s="17" t="s">
        <v>810</v>
      </c>
      <c r="D803" s="121" t="str">
        <f t="shared" si="12"/>
        <v xml:space="preserve"> </v>
      </c>
    </row>
    <row r="804" spans="1:4" ht="23.2" customHeight="1" x14ac:dyDescent="0.25">
      <c r="A804" s="17" t="s">
        <v>811</v>
      </c>
      <c r="D804" s="121" t="str">
        <f t="shared" si="12"/>
        <v xml:space="preserve"> </v>
      </c>
    </row>
    <row r="805" spans="1:4" ht="23.2" customHeight="1" x14ac:dyDescent="0.25">
      <c r="A805" s="17" t="s">
        <v>812</v>
      </c>
      <c r="D805" s="121" t="str">
        <f t="shared" si="12"/>
        <v xml:space="preserve"> </v>
      </c>
    </row>
    <row r="806" spans="1:4" ht="23.2" customHeight="1" x14ac:dyDescent="0.25">
      <c r="A806" s="17" t="s">
        <v>813</v>
      </c>
      <c r="D806" s="121" t="str">
        <f t="shared" si="12"/>
        <v xml:space="preserve"> </v>
      </c>
    </row>
    <row r="807" spans="1:4" ht="23.2" customHeight="1" x14ac:dyDescent="0.25">
      <c r="A807" s="17" t="s">
        <v>814</v>
      </c>
      <c r="D807" s="121" t="str">
        <f t="shared" si="12"/>
        <v xml:space="preserve"> </v>
      </c>
    </row>
    <row r="808" spans="1:4" ht="23.2" customHeight="1" x14ac:dyDescent="0.25">
      <c r="A808" s="17" t="s">
        <v>815</v>
      </c>
      <c r="D808" s="121" t="str">
        <f t="shared" si="12"/>
        <v xml:space="preserve"> </v>
      </c>
    </row>
    <row r="809" spans="1:4" ht="23.2" customHeight="1" x14ac:dyDescent="0.25">
      <c r="A809" s="17" t="s">
        <v>816</v>
      </c>
      <c r="D809" s="121" t="str">
        <f t="shared" si="12"/>
        <v xml:space="preserve"> </v>
      </c>
    </row>
    <row r="810" spans="1:4" ht="23.2" customHeight="1" x14ac:dyDescent="0.25">
      <c r="A810" s="17" t="s">
        <v>817</v>
      </c>
      <c r="D810" s="121" t="str">
        <f t="shared" si="12"/>
        <v xml:space="preserve"> </v>
      </c>
    </row>
    <row r="811" spans="1:4" ht="23.2" customHeight="1" x14ac:dyDescent="0.25">
      <c r="A811" s="17" t="s">
        <v>818</v>
      </c>
      <c r="D811" s="121" t="str">
        <f t="shared" si="12"/>
        <v xml:space="preserve"> </v>
      </c>
    </row>
    <row r="812" spans="1:4" ht="23.2" customHeight="1" x14ac:dyDescent="0.25">
      <c r="A812" s="17" t="s">
        <v>819</v>
      </c>
      <c r="D812" s="121" t="str">
        <f t="shared" si="12"/>
        <v xml:space="preserve"> </v>
      </c>
    </row>
    <row r="813" spans="1:4" ht="23.2" customHeight="1" x14ac:dyDescent="0.25">
      <c r="A813" s="17" t="s">
        <v>820</v>
      </c>
      <c r="D813" s="121" t="str">
        <f t="shared" si="12"/>
        <v xml:space="preserve"> </v>
      </c>
    </row>
    <row r="814" spans="1:4" ht="23.2" customHeight="1" x14ac:dyDescent="0.25">
      <c r="A814" s="17" t="s">
        <v>821</v>
      </c>
      <c r="D814" s="121" t="str">
        <f t="shared" si="12"/>
        <v xml:space="preserve"> </v>
      </c>
    </row>
    <row r="815" spans="1:4" ht="23.2" customHeight="1" x14ac:dyDescent="0.25">
      <c r="A815" s="17" t="s">
        <v>822</v>
      </c>
      <c r="D815" s="121" t="str">
        <f t="shared" si="12"/>
        <v xml:space="preserve"> </v>
      </c>
    </row>
    <row r="816" spans="1:4" ht="23.2" customHeight="1" x14ac:dyDescent="0.25">
      <c r="A816" s="17" t="s">
        <v>823</v>
      </c>
      <c r="D816" s="121" t="str">
        <f t="shared" si="12"/>
        <v xml:space="preserve"> </v>
      </c>
    </row>
    <row r="817" spans="1:4" ht="23.2" customHeight="1" x14ac:dyDescent="0.25">
      <c r="A817" s="17" t="s">
        <v>824</v>
      </c>
      <c r="D817" s="121" t="str">
        <f t="shared" si="12"/>
        <v xml:space="preserve"> </v>
      </c>
    </row>
    <row r="818" spans="1:4" ht="23.2" customHeight="1" x14ac:dyDescent="0.25">
      <c r="A818" s="17" t="s">
        <v>825</v>
      </c>
      <c r="D818" s="121" t="str">
        <f t="shared" si="12"/>
        <v xml:space="preserve"> </v>
      </c>
    </row>
    <row r="819" spans="1:4" ht="23.2" customHeight="1" x14ac:dyDescent="0.25">
      <c r="A819" s="17" t="s">
        <v>826</v>
      </c>
      <c r="D819" s="121" t="str">
        <f t="shared" si="12"/>
        <v xml:space="preserve"> </v>
      </c>
    </row>
    <row r="820" spans="1:4" ht="23.2" customHeight="1" x14ac:dyDescent="0.25">
      <c r="A820" s="17" t="s">
        <v>827</v>
      </c>
      <c r="D820" s="121" t="str">
        <f t="shared" si="12"/>
        <v xml:space="preserve"> </v>
      </c>
    </row>
    <row r="821" spans="1:4" ht="23.2" customHeight="1" x14ac:dyDescent="0.25">
      <c r="A821" s="17" t="s">
        <v>828</v>
      </c>
      <c r="D821" s="121" t="str">
        <f t="shared" si="12"/>
        <v xml:space="preserve"> </v>
      </c>
    </row>
    <row r="822" spans="1:4" ht="23.2" customHeight="1" x14ac:dyDescent="0.25">
      <c r="A822" s="17" t="s">
        <v>829</v>
      </c>
      <c r="D822" s="121" t="str">
        <f t="shared" si="12"/>
        <v xml:space="preserve"> </v>
      </c>
    </row>
    <row r="823" spans="1:4" ht="23.2" customHeight="1" x14ac:dyDescent="0.25">
      <c r="A823" s="17" t="s">
        <v>830</v>
      </c>
      <c r="D823" s="121" t="str">
        <f t="shared" si="12"/>
        <v xml:space="preserve"> </v>
      </c>
    </row>
    <row r="824" spans="1:4" ht="23.2" customHeight="1" x14ac:dyDescent="0.25">
      <c r="A824" s="17" t="s">
        <v>831</v>
      </c>
      <c r="D824" s="121" t="str">
        <f t="shared" si="12"/>
        <v xml:space="preserve"> </v>
      </c>
    </row>
    <row r="825" spans="1:4" ht="23.2" customHeight="1" x14ac:dyDescent="0.25">
      <c r="A825" s="17" t="s">
        <v>832</v>
      </c>
      <c r="D825" s="121" t="str">
        <f t="shared" si="12"/>
        <v xml:space="preserve"> </v>
      </c>
    </row>
    <row r="826" spans="1:4" ht="23.2" customHeight="1" x14ac:dyDescent="0.25">
      <c r="A826" s="17" t="s">
        <v>833</v>
      </c>
      <c r="D826" s="121" t="str">
        <f t="shared" si="12"/>
        <v xml:space="preserve"> </v>
      </c>
    </row>
    <row r="827" spans="1:4" ht="23.2" customHeight="1" x14ac:dyDescent="0.25">
      <c r="A827" s="17" t="s">
        <v>834</v>
      </c>
      <c r="D827" s="121" t="str">
        <f t="shared" si="12"/>
        <v xml:space="preserve"> </v>
      </c>
    </row>
    <row r="828" spans="1:4" ht="23.2" customHeight="1" x14ac:dyDescent="0.25">
      <c r="A828" s="17" t="s">
        <v>835</v>
      </c>
      <c r="D828" s="121" t="str">
        <f t="shared" si="12"/>
        <v xml:space="preserve"> </v>
      </c>
    </row>
    <row r="829" spans="1:4" ht="23.2" customHeight="1" x14ac:dyDescent="0.25">
      <c r="A829" s="17" t="s">
        <v>836</v>
      </c>
      <c r="D829" s="121" t="str">
        <f t="shared" si="12"/>
        <v xml:space="preserve"> </v>
      </c>
    </row>
    <row r="830" spans="1:4" ht="23.2" customHeight="1" x14ac:dyDescent="0.25">
      <c r="A830" s="17" t="s">
        <v>837</v>
      </c>
      <c r="D830" s="121" t="str">
        <f t="shared" si="12"/>
        <v xml:space="preserve"> </v>
      </c>
    </row>
    <row r="831" spans="1:4" ht="23.2" customHeight="1" x14ac:dyDescent="0.25">
      <c r="A831" s="17" t="s">
        <v>838</v>
      </c>
      <c r="D831" s="121" t="str">
        <f t="shared" si="12"/>
        <v xml:space="preserve"> </v>
      </c>
    </row>
    <row r="832" spans="1:4" ht="23.2" customHeight="1" x14ac:dyDescent="0.25">
      <c r="A832" s="17" t="s">
        <v>839</v>
      </c>
      <c r="D832" s="121" t="str">
        <f t="shared" si="12"/>
        <v xml:space="preserve"> </v>
      </c>
    </row>
    <row r="833" spans="1:4" ht="23.2" customHeight="1" x14ac:dyDescent="0.25">
      <c r="A833" s="17" t="s">
        <v>840</v>
      </c>
      <c r="D833" s="121" t="str">
        <f t="shared" si="12"/>
        <v xml:space="preserve"> </v>
      </c>
    </row>
    <row r="834" spans="1:4" ht="23.2" customHeight="1" x14ac:dyDescent="0.25">
      <c r="A834" s="17" t="s">
        <v>841</v>
      </c>
      <c r="D834" s="121" t="str">
        <f t="shared" si="12"/>
        <v xml:space="preserve"> </v>
      </c>
    </row>
    <row r="835" spans="1:4" ht="23.2" customHeight="1" x14ac:dyDescent="0.25">
      <c r="A835" s="17" t="s">
        <v>842</v>
      </c>
      <c r="D835" s="121" t="str">
        <f t="shared" si="12"/>
        <v xml:space="preserve"> </v>
      </c>
    </row>
    <row r="836" spans="1:4" ht="23.2" customHeight="1" x14ac:dyDescent="0.25">
      <c r="A836" s="17" t="s">
        <v>843</v>
      </c>
      <c r="D836" s="121" t="str">
        <f t="shared" si="12"/>
        <v xml:space="preserve"> </v>
      </c>
    </row>
    <row r="837" spans="1:4" ht="23.2" customHeight="1" x14ac:dyDescent="0.25">
      <c r="A837" s="17" t="s">
        <v>844</v>
      </c>
      <c r="D837" s="121" t="str">
        <f t="shared" si="12"/>
        <v xml:space="preserve"> </v>
      </c>
    </row>
    <row r="838" spans="1:4" ht="23.2" customHeight="1" x14ac:dyDescent="0.25">
      <c r="A838" s="17" t="s">
        <v>845</v>
      </c>
      <c r="D838" s="121" t="str">
        <f t="shared" si="12"/>
        <v xml:space="preserve"> </v>
      </c>
    </row>
    <row r="839" spans="1:4" ht="23.2" customHeight="1" x14ac:dyDescent="0.25">
      <c r="A839" s="17" t="s">
        <v>846</v>
      </c>
      <c r="D839" s="121" t="str">
        <f t="shared" si="12"/>
        <v xml:space="preserve"> </v>
      </c>
    </row>
    <row r="840" spans="1:4" ht="23.2" customHeight="1" x14ac:dyDescent="0.25">
      <c r="A840" s="17" t="s">
        <v>847</v>
      </c>
      <c r="D840" s="121" t="str">
        <f t="shared" ref="D840:D903" si="13">C840&amp;" "&amp;B840</f>
        <v xml:space="preserve"> </v>
      </c>
    </row>
    <row r="841" spans="1:4" ht="23.2" customHeight="1" x14ac:dyDescent="0.25">
      <c r="A841" s="17" t="s">
        <v>848</v>
      </c>
      <c r="D841" s="121" t="str">
        <f t="shared" si="13"/>
        <v xml:space="preserve"> </v>
      </c>
    </row>
    <row r="842" spans="1:4" ht="23.2" customHeight="1" x14ac:dyDescent="0.25">
      <c r="A842" s="17" t="s">
        <v>849</v>
      </c>
      <c r="D842" s="121" t="str">
        <f t="shared" si="13"/>
        <v xml:space="preserve"> </v>
      </c>
    </row>
    <row r="843" spans="1:4" ht="23.2" customHeight="1" x14ac:dyDescent="0.25">
      <c r="A843" s="17" t="s">
        <v>850</v>
      </c>
      <c r="D843" s="121" t="str">
        <f t="shared" si="13"/>
        <v xml:space="preserve"> </v>
      </c>
    </row>
    <row r="844" spans="1:4" ht="23.2" customHeight="1" x14ac:dyDescent="0.25">
      <c r="A844" s="17" t="s">
        <v>851</v>
      </c>
      <c r="D844" s="121" t="str">
        <f t="shared" si="13"/>
        <v xml:space="preserve"> </v>
      </c>
    </row>
    <row r="845" spans="1:4" ht="23.2" customHeight="1" x14ac:dyDescent="0.25">
      <c r="A845" s="17" t="s">
        <v>852</v>
      </c>
      <c r="D845" s="121" t="str">
        <f t="shared" si="13"/>
        <v xml:space="preserve"> </v>
      </c>
    </row>
    <row r="846" spans="1:4" ht="23.2" customHeight="1" x14ac:dyDescent="0.25">
      <c r="A846" s="17" t="s">
        <v>853</v>
      </c>
      <c r="D846" s="121" t="str">
        <f t="shared" si="13"/>
        <v xml:space="preserve"> </v>
      </c>
    </row>
    <row r="847" spans="1:4" ht="23.2" customHeight="1" x14ac:dyDescent="0.25">
      <c r="A847" s="17" t="s">
        <v>854</v>
      </c>
      <c r="D847" s="121" t="str">
        <f t="shared" si="13"/>
        <v xml:space="preserve"> </v>
      </c>
    </row>
    <row r="848" spans="1:4" ht="23.2" customHeight="1" x14ac:dyDescent="0.25">
      <c r="A848" s="17" t="s">
        <v>855</v>
      </c>
      <c r="D848" s="121" t="str">
        <f t="shared" si="13"/>
        <v xml:space="preserve"> </v>
      </c>
    </row>
    <row r="849" spans="1:4" ht="23.2" customHeight="1" x14ac:dyDescent="0.25">
      <c r="A849" s="17" t="s">
        <v>856</v>
      </c>
      <c r="D849" s="121" t="str">
        <f t="shared" si="13"/>
        <v xml:space="preserve"> </v>
      </c>
    </row>
    <row r="850" spans="1:4" ht="23.2" customHeight="1" x14ac:dyDescent="0.25">
      <c r="A850" s="17" t="s">
        <v>857</v>
      </c>
      <c r="D850" s="121" t="str">
        <f t="shared" si="13"/>
        <v xml:space="preserve"> </v>
      </c>
    </row>
    <row r="851" spans="1:4" ht="23.2" customHeight="1" x14ac:dyDescent="0.25">
      <c r="A851" s="17" t="s">
        <v>858</v>
      </c>
      <c r="D851" s="121" t="str">
        <f t="shared" si="13"/>
        <v xml:space="preserve"> </v>
      </c>
    </row>
    <row r="852" spans="1:4" ht="23.2" customHeight="1" x14ac:dyDescent="0.25">
      <c r="A852" s="17" t="s">
        <v>859</v>
      </c>
      <c r="D852" s="121" t="str">
        <f t="shared" si="13"/>
        <v xml:space="preserve"> </v>
      </c>
    </row>
    <row r="853" spans="1:4" ht="23.2" customHeight="1" x14ac:dyDescent="0.25">
      <c r="A853" s="17" t="s">
        <v>860</v>
      </c>
      <c r="D853" s="121" t="str">
        <f t="shared" si="13"/>
        <v xml:space="preserve"> </v>
      </c>
    </row>
    <row r="854" spans="1:4" ht="23.2" customHeight="1" x14ac:dyDescent="0.25">
      <c r="A854" s="17" t="s">
        <v>861</v>
      </c>
      <c r="D854" s="121" t="str">
        <f t="shared" si="13"/>
        <v xml:space="preserve"> </v>
      </c>
    </row>
    <row r="855" spans="1:4" ht="23.2" customHeight="1" x14ac:dyDescent="0.25">
      <c r="A855" s="17" t="s">
        <v>862</v>
      </c>
      <c r="D855" s="121" t="str">
        <f t="shared" si="13"/>
        <v xml:space="preserve"> </v>
      </c>
    </row>
    <row r="856" spans="1:4" ht="23.2" customHeight="1" x14ac:dyDescent="0.25">
      <c r="A856" s="17" t="s">
        <v>863</v>
      </c>
      <c r="D856" s="121" t="str">
        <f t="shared" si="13"/>
        <v xml:space="preserve"> </v>
      </c>
    </row>
    <row r="857" spans="1:4" ht="23.2" customHeight="1" x14ac:dyDescent="0.25">
      <c r="A857" s="17" t="s">
        <v>864</v>
      </c>
      <c r="D857" s="121" t="str">
        <f t="shared" si="13"/>
        <v xml:space="preserve"> </v>
      </c>
    </row>
    <row r="858" spans="1:4" ht="23.2" customHeight="1" x14ac:dyDescent="0.25">
      <c r="A858" s="17" t="s">
        <v>865</v>
      </c>
      <c r="D858" s="121" t="str">
        <f t="shared" si="13"/>
        <v xml:space="preserve"> </v>
      </c>
    </row>
    <row r="859" spans="1:4" ht="23.2" customHeight="1" x14ac:dyDescent="0.25">
      <c r="A859" s="17" t="s">
        <v>866</v>
      </c>
      <c r="D859" s="121" t="str">
        <f t="shared" si="13"/>
        <v xml:space="preserve"> </v>
      </c>
    </row>
    <row r="860" spans="1:4" ht="23.2" customHeight="1" x14ac:dyDescent="0.25">
      <c r="A860" s="17" t="s">
        <v>867</v>
      </c>
      <c r="D860" s="121" t="str">
        <f t="shared" si="13"/>
        <v xml:space="preserve"> </v>
      </c>
    </row>
    <row r="861" spans="1:4" ht="23.2" customHeight="1" x14ac:dyDescent="0.25">
      <c r="A861" s="17" t="s">
        <v>868</v>
      </c>
      <c r="D861" s="121" t="str">
        <f t="shared" si="13"/>
        <v xml:space="preserve"> </v>
      </c>
    </row>
    <row r="862" spans="1:4" ht="23.2" customHeight="1" x14ac:dyDescent="0.25">
      <c r="A862" s="17" t="s">
        <v>869</v>
      </c>
      <c r="D862" s="121" t="str">
        <f t="shared" si="13"/>
        <v xml:space="preserve"> </v>
      </c>
    </row>
    <row r="863" spans="1:4" ht="23.2" customHeight="1" x14ac:dyDescent="0.25">
      <c r="A863" s="17" t="s">
        <v>870</v>
      </c>
      <c r="D863" s="121" t="str">
        <f t="shared" si="13"/>
        <v xml:space="preserve"> </v>
      </c>
    </row>
    <row r="864" spans="1:4" ht="23.2" customHeight="1" x14ac:dyDescent="0.25">
      <c r="A864" s="17" t="s">
        <v>871</v>
      </c>
      <c r="D864" s="121" t="str">
        <f t="shared" si="13"/>
        <v xml:space="preserve"> </v>
      </c>
    </row>
    <row r="865" spans="1:4" ht="23.2" customHeight="1" x14ac:dyDescent="0.25">
      <c r="A865" s="17" t="s">
        <v>872</v>
      </c>
      <c r="D865" s="121" t="str">
        <f t="shared" si="13"/>
        <v xml:space="preserve"> </v>
      </c>
    </row>
    <row r="866" spans="1:4" ht="23.2" customHeight="1" x14ac:dyDescent="0.25">
      <c r="A866" s="17" t="s">
        <v>873</v>
      </c>
      <c r="D866" s="121" t="str">
        <f t="shared" si="13"/>
        <v xml:space="preserve"> </v>
      </c>
    </row>
    <row r="867" spans="1:4" ht="23.2" customHeight="1" x14ac:dyDescent="0.25">
      <c r="A867" s="17" t="s">
        <v>874</v>
      </c>
      <c r="D867" s="121" t="str">
        <f t="shared" si="13"/>
        <v xml:space="preserve"> </v>
      </c>
    </row>
    <row r="868" spans="1:4" ht="23.2" customHeight="1" x14ac:dyDescent="0.25">
      <c r="A868" s="17" t="s">
        <v>875</v>
      </c>
      <c r="D868" s="121" t="str">
        <f t="shared" si="13"/>
        <v xml:space="preserve"> </v>
      </c>
    </row>
    <row r="869" spans="1:4" ht="23.2" customHeight="1" x14ac:dyDescent="0.25">
      <c r="A869" s="17" t="s">
        <v>876</v>
      </c>
      <c r="D869" s="121" t="str">
        <f t="shared" si="13"/>
        <v xml:space="preserve"> </v>
      </c>
    </row>
    <row r="870" spans="1:4" ht="23.2" customHeight="1" x14ac:dyDescent="0.25">
      <c r="A870" s="17" t="s">
        <v>877</v>
      </c>
      <c r="D870" s="121" t="str">
        <f t="shared" si="13"/>
        <v xml:space="preserve"> </v>
      </c>
    </row>
    <row r="871" spans="1:4" ht="23.2" customHeight="1" x14ac:dyDescent="0.25">
      <c r="A871" s="17" t="s">
        <v>878</v>
      </c>
      <c r="D871" s="121" t="str">
        <f t="shared" si="13"/>
        <v xml:space="preserve"> </v>
      </c>
    </row>
    <row r="872" spans="1:4" ht="23.2" customHeight="1" x14ac:dyDescent="0.25">
      <c r="A872" s="17" t="s">
        <v>879</v>
      </c>
      <c r="D872" s="121" t="str">
        <f t="shared" si="13"/>
        <v xml:space="preserve"> </v>
      </c>
    </row>
    <row r="873" spans="1:4" ht="23.2" customHeight="1" x14ac:dyDescent="0.25">
      <c r="A873" s="17" t="s">
        <v>880</v>
      </c>
      <c r="D873" s="121" t="str">
        <f t="shared" si="13"/>
        <v xml:space="preserve"> </v>
      </c>
    </row>
    <row r="874" spans="1:4" ht="23.2" customHeight="1" x14ac:dyDescent="0.25">
      <c r="A874" s="17" t="s">
        <v>881</v>
      </c>
      <c r="D874" s="121" t="str">
        <f t="shared" si="13"/>
        <v xml:space="preserve"> </v>
      </c>
    </row>
    <row r="875" spans="1:4" ht="23.2" customHeight="1" x14ac:dyDescent="0.25">
      <c r="A875" s="17" t="s">
        <v>882</v>
      </c>
      <c r="D875" s="121" t="str">
        <f t="shared" si="13"/>
        <v xml:space="preserve"> </v>
      </c>
    </row>
    <row r="876" spans="1:4" ht="23.2" customHeight="1" x14ac:dyDescent="0.25">
      <c r="A876" s="17" t="s">
        <v>883</v>
      </c>
      <c r="D876" s="121" t="str">
        <f t="shared" si="13"/>
        <v xml:space="preserve"> </v>
      </c>
    </row>
    <row r="877" spans="1:4" ht="23.2" customHeight="1" x14ac:dyDescent="0.25">
      <c r="A877" s="17" t="s">
        <v>884</v>
      </c>
      <c r="D877" s="121" t="str">
        <f t="shared" si="13"/>
        <v xml:space="preserve"> </v>
      </c>
    </row>
    <row r="878" spans="1:4" ht="23.2" customHeight="1" x14ac:dyDescent="0.25">
      <c r="A878" s="17" t="s">
        <v>885</v>
      </c>
      <c r="D878" s="121" t="str">
        <f t="shared" si="13"/>
        <v xml:space="preserve"> </v>
      </c>
    </row>
    <row r="879" spans="1:4" ht="23.2" customHeight="1" x14ac:dyDescent="0.25">
      <c r="A879" s="17" t="s">
        <v>886</v>
      </c>
      <c r="D879" s="121" t="str">
        <f t="shared" si="13"/>
        <v xml:space="preserve"> </v>
      </c>
    </row>
    <row r="880" spans="1:4" ht="23.2" customHeight="1" x14ac:dyDescent="0.25">
      <c r="A880" s="17" t="s">
        <v>887</v>
      </c>
      <c r="D880" s="121" t="str">
        <f t="shared" si="13"/>
        <v xml:space="preserve"> </v>
      </c>
    </row>
    <row r="881" spans="1:4" ht="23.2" customHeight="1" x14ac:dyDescent="0.25">
      <c r="A881" s="17" t="s">
        <v>888</v>
      </c>
      <c r="D881" s="121" t="str">
        <f t="shared" si="13"/>
        <v xml:space="preserve"> </v>
      </c>
    </row>
    <row r="882" spans="1:4" ht="23.2" customHeight="1" x14ac:dyDescent="0.25">
      <c r="A882" s="17" t="s">
        <v>889</v>
      </c>
      <c r="D882" s="121" t="str">
        <f t="shared" si="13"/>
        <v xml:space="preserve"> </v>
      </c>
    </row>
    <row r="883" spans="1:4" ht="23.2" customHeight="1" x14ac:dyDescent="0.25">
      <c r="A883" s="17" t="s">
        <v>890</v>
      </c>
      <c r="D883" s="121" t="str">
        <f t="shared" si="13"/>
        <v xml:space="preserve"> </v>
      </c>
    </row>
    <row r="884" spans="1:4" ht="23.2" customHeight="1" x14ac:dyDescent="0.25">
      <c r="A884" s="17" t="s">
        <v>891</v>
      </c>
      <c r="D884" s="121" t="str">
        <f t="shared" si="13"/>
        <v xml:space="preserve"> </v>
      </c>
    </row>
    <row r="885" spans="1:4" ht="23.2" customHeight="1" x14ac:dyDescent="0.25">
      <c r="A885" s="17" t="s">
        <v>892</v>
      </c>
      <c r="D885" s="121" t="str">
        <f t="shared" si="13"/>
        <v xml:space="preserve"> </v>
      </c>
    </row>
    <row r="886" spans="1:4" ht="23.2" customHeight="1" x14ac:dyDescent="0.25">
      <c r="A886" s="17" t="s">
        <v>893</v>
      </c>
      <c r="D886" s="121" t="str">
        <f t="shared" si="13"/>
        <v xml:space="preserve"> </v>
      </c>
    </row>
    <row r="887" spans="1:4" ht="23.2" customHeight="1" x14ac:dyDescent="0.25">
      <c r="A887" s="17" t="s">
        <v>894</v>
      </c>
      <c r="D887" s="121" t="str">
        <f t="shared" si="13"/>
        <v xml:space="preserve"> </v>
      </c>
    </row>
    <row r="888" spans="1:4" ht="23.2" customHeight="1" x14ac:dyDescent="0.25">
      <c r="A888" s="17" t="s">
        <v>895</v>
      </c>
      <c r="D888" s="121" t="str">
        <f t="shared" si="13"/>
        <v xml:space="preserve"> </v>
      </c>
    </row>
    <row r="889" spans="1:4" ht="23.2" customHeight="1" x14ac:dyDescent="0.25">
      <c r="A889" s="17" t="s">
        <v>896</v>
      </c>
      <c r="D889" s="121" t="str">
        <f t="shared" si="13"/>
        <v xml:space="preserve"> </v>
      </c>
    </row>
    <row r="890" spans="1:4" ht="23.2" customHeight="1" x14ac:dyDescent="0.25">
      <c r="A890" s="17" t="s">
        <v>897</v>
      </c>
      <c r="D890" s="121" t="str">
        <f t="shared" si="13"/>
        <v xml:space="preserve"> </v>
      </c>
    </row>
    <row r="891" spans="1:4" ht="23.2" customHeight="1" x14ac:dyDescent="0.25">
      <c r="A891" s="17" t="s">
        <v>898</v>
      </c>
      <c r="D891" s="121" t="str">
        <f t="shared" si="13"/>
        <v xml:space="preserve"> </v>
      </c>
    </row>
    <row r="892" spans="1:4" ht="23.2" customHeight="1" x14ac:dyDescent="0.25">
      <c r="A892" s="17" t="s">
        <v>899</v>
      </c>
      <c r="D892" s="121" t="str">
        <f t="shared" si="13"/>
        <v xml:space="preserve"> </v>
      </c>
    </row>
    <row r="893" spans="1:4" ht="23.2" customHeight="1" x14ac:dyDescent="0.25">
      <c r="A893" s="17" t="s">
        <v>900</v>
      </c>
      <c r="D893" s="121" t="str">
        <f t="shared" si="13"/>
        <v xml:space="preserve"> </v>
      </c>
    </row>
    <row r="894" spans="1:4" ht="23.2" customHeight="1" x14ac:dyDescent="0.25">
      <c r="A894" s="17" t="s">
        <v>901</v>
      </c>
      <c r="D894" s="121" t="str">
        <f t="shared" si="13"/>
        <v xml:space="preserve"> </v>
      </c>
    </row>
    <row r="895" spans="1:4" ht="23.2" customHeight="1" x14ac:dyDescent="0.25">
      <c r="A895" s="17" t="s">
        <v>902</v>
      </c>
      <c r="D895" s="121" t="str">
        <f t="shared" si="13"/>
        <v xml:space="preserve"> </v>
      </c>
    </row>
    <row r="896" spans="1:4" ht="23.2" customHeight="1" x14ac:dyDescent="0.25">
      <c r="A896" s="17" t="s">
        <v>903</v>
      </c>
      <c r="D896" s="121" t="str">
        <f t="shared" si="13"/>
        <v xml:space="preserve"> </v>
      </c>
    </row>
    <row r="897" spans="1:4" ht="23.2" customHeight="1" x14ac:dyDescent="0.25">
      <c r="A897" s="17" t="s">
        <v>904</v>
      </c>
      <c r="D897" s="121" t="str">
        <f t="shared" si="13"/>
        <v xml:space="preserve"> </v>
      </c>
    </row>
    <row r="898" spans="1:4" ht="23.2" customHeight="1" x14ac:dyDescent="0.25">
      <c r="A898" s="17" t="s">
        <v>905</v>
      </c>
      <c r="D898" s="121" t="str">
        <f t="shared" si="13"/>
        <v xml:space="preserve"> </v>
      </c>
    </row>
    <row r="899" spans="1:4" ht="23.2" customHeight="1" x14ac:dyDescent="0.25">
      <c r="A899" s="17" t="s">
        <v>906</v>
      </c>
      <c r="D899" s="121" t="str">
        <f t="shared" si="13"/>
        <v xml:space="preserve"> </v>
      </c>
    </row>
    <row r="900" spans="1:4" ht="23.2" customHeight="1" x14ac:dyDescent="0.25">
      <c r="A900" s="17" t="s">
        <v>907</v>
      </c>
      <c r="D900" s="121" t="str">
        <f t="shared" si="13"/>
        <v xml:space="preserve"> </v>
      </c>
    </row>
    <row r="901" spans="1:4" ht="23.2" customHeight="1" x14ac:dyDescent="0.25">
      <c r="A901" s="17" t="s">
        <v>908</v>
      </c>
      <c r="D901" s="121" t="str">
        <f t="shared" si="13"/>
        <v xml:space="preserve"> </v>
      </c>
    </row>
    <row r="902" spans="1:4" ht="23.2" customHeight="1" x14ac:dyDescent="0.25">
      <c r="A902" s="17" t="s">
        <v>909</v>
      </c>
      <c r="D902" s="121" t="str">
        <f t="shared" si="13"/>
        <v xml:space="preserve"> </v>
      </c>
    </row>
    <row r="903" spans="1:4" ht="23.2" customHeight="1" x14ac:dyDescent="0.25">
      <c r="A903" s="17" t="s">
        <v>910</v>
      </c>
      <c r="D903" s="121" t="str">
        <f t="shared" si="13"/>
        <v xml:space="preserve"> </v>
      </c>
    </row>
    <row r="904" spans="1:4" ht="23.2" customHeight="1" x14ac:dyDescent="0.25">
      <c r="A904" s="17" t="s">
        <v>911</v>
      </c>
      <c r="D904" s="121" t="str">
        <f t="shared" ref="D904:D967" si="14">C904&amp;" "&amp;B904</f>
        <v xml:space="preserve"> </v>
      </c>
    </row>
    <row r="905" spans="1:4" ht="23.2" customHeight="1" x14ac:dyDescent="0.25">
      <c r="A905" s="17" t="s">
        <v>912</v>
      </c>
      <c r="D905" s="121" t="str">
        <f t="shared" si="14"/>
        <v xml:space="preserve"> </v>
      </c>
    </row>
    <row r="906" spans="1:4" ht="23.2" customHeight="1" x14ac:dyDescent="0.25">
      <c r="A906" s="17" t="s">
        <v>913</v>
      </c>
      <c r="D906" s="121" t="str">
        <f t="shared" si="14"/>
        <v xml:space="preserve"> </v>
      </c>
    </row>
    <row r="907" spans="1:4" ht="23.2" customHeight="1" x14ac:dyDescent="0.25">
      <c r="A907" s="17" t="s">
        <v>914</v>
      </c>
      <c r="D907" s="121" t="str">
        <f t="shared" si="14"/>
        <v xml:space="preserve"> </v>
      </c>
    </row>
    <row r="908" spans="1:4" ht="23.2" customHeight="1" x14ac:dyDescent="0.25">
      <c r="A908" s="17" t="s">
        <v>915</v>
      </c>
      <c r="D908" s="121" t="str">
        <f t="shared" si="14"/>
        <v xml:space="preserve"> </v>
      </c>
    </row>
    <row r="909" spans="1:4" ht="23.2" customHeight="1" x14ac:dyDescent="0.25">
      <c r="A909" s="17" t="s">
        <v>916</v>
      </c>
      <c r="D909" s="121" t="str">
        <f t="shared" si="14"/>
        <v xml:space="preserve"> </v>
      </c>
    </row>
    <row r="910" spans="1:4" ht="23.2" customHeight="1" x14ac:dyDescent="0.25">
      <c r="A910" s="17" t="s">
        <v>917</v>
      </c>
      <c r="D910" s="121" t="str">
        <f t="shared" si="14"/>
        <v xml:space="preserve"> </v>
      </c>
    </row>
    <row r="911" spans="1:4" ht="23.2" customHeight="1" x14ac:dyDescent="0.25">
      <c r="A911" s="17" t="s">
        <v>918</v>
      </c>
      <c r="D911" s="121" t="str">
        <f t="shared" si="14"/>
        <v xml:space="preserve"> </v>
      </c>
    </row>
    <row r="912" spans="1:4" ht="23.2" customHeight="1" x14ac:dyDescent="0.25">
      <c r="A912" s="17" t="s">
        <v>919</v>
      </c>
      <c r="D912" s="121" t="str">
        <f t="shared" si="14"/>
        <v xml:space="preserve"> </v>
      </c>
    </row>
    <row r="913" spans="1:4" ht="23.2" customHeight="1" x14ac:dyDescent="0.25">
      <c r="A913" s="17" t="s">
        <v>920</v>
      </c>
      <c r="D913" s="121" t="str">
        <f t="shared" si="14"/>
        <v xml:space="preserve"> </v>
      </c>
    </row>
    <row r="914" spans="1:4" ht="23.2" customHeight="1" x14ac:dyDescent="0.25">
      <c r="A914" s="17" t="s">
        <v>921</v>
      </c>
      <c r="D914" s="121" t="str">
        <f t="shared" si="14"/>
        <v xml:space="preserve"> </v>
      </c>
    </row>
    <row r="915" spans="1:4" ht="23.2" customHeight="1" x14ac:dyDescent="0.25">
      <c r="A915" s="17" t="s">
        <v>922</v>
      </c>
      <c r="D915" s="121" t="str">
        <f t="shared" si="14"/>
        <v xml:space="preserve"> </v>
      </c>
    </row>
    <row r="916" spans="1:4" ht="23.2" customHeight="1" x14ac:dyDescent="0.25">
      <c r="A916" s="17" t="s">
        <v>923</v>
      </c>
      <c r="D916" s="121" t="str">
        <f t="shared" si="14"/>
        <v xml:space="preserve"> </v>
      </c>
    </row>
    <row r="917" spans="1:4" ht="23.2" customHeight="1" x14ac:dyDescent="0.25">
      <c r="A917" s="17" t="s">
        <v>924</v>
      </c>
      <c r="D917" s="121" t="str">
        <f t="shared" si="14"/>
        <v xml:space="preserve"> </v>
      </c>
    </row>
    <row r="918" spans="1:4" ht="23.2" customHeight="1" x14ac:dyDescent="0.25">
      <c r="A918" s="17" t="s">
        <v>925</v>
      </c>
      <c r="D918" s="121" t="str">
        <f t="shared" si="14"/>
        <v xml:space="preserve"> </v>
      </c>
    </row>
    <row r="919" spans="1:4" ht="23.2" customHeight="1" x14ac:dyDescent="0.25">
      <c r="A919" s="17" t="s">
        <v>926</v>
      </c>
      <c r="D919" s="121" t="str">
        <f t="shared" si="14"/>
        <v xml:space="preserve"> </v>
      </c>
    </row>
    <row r="920" spans="1:4" ht="23.2" customHeight="1" x14ac:dyDescent="0.25">
      <c r="A920" s="17" t="s">
        <v>927</v>
      </c>
      <c r="D920" s="121" t="str">
        <f t="shared" si="14"/>
        <v xml:space="preserve"> </v>
      </c>
    </row>
    <row r="921" spans="1:4" ht="23.2" customHeight="1" x14ac:dyDescent="0.25">
      <c r="A921" s="17" t="s">
        <v>928</v>
      </c>
      <c r="D921" s="121" t="str">
        <f t="shared" si="14"/>
        <v xml:space="preserve"> </v>
      </c>
    </row>
    <row r="922" spans="1:4" ht="23.2" customHeight="1" x14ac:dyDescent="0.25">
      <c r="A922" s="17" t="s">
        <v>929</v>
      </c>
      <c r="D922" s="121" t="str">
        <f t="shared" si="14"/>
        <v xml:space="preserve"> </v>
      </c>
    </row>
    <row r="923" spans="1:4" ht="23.2" customHeight="1" x14ac:dyDescent="0.25">
      <c r="A923" s="17" t="s">
        <v>930</v>
      </c>
      <c r="D923" s="121" t="str">
        <f t="shared" si="14"/>
        <v xml:space="preserve"> </v>
      </c>
    </row>
    <row r="924" spans="1:4" ht="23.2" customHeight="1" x14ac:dyDescent="0.25">
      <c r="A924" s="17" t="s">
        <v>931</v>
      </c>
      <c r="D924" s="121" t="str">
        <f t="shared" si="14"/>
        <v xml:space="preserve"> </v>
      </c>
    </row>
    <row r="925" spans="1:4" ht="23.2" customHeight="1" x14ac:dyDescent="0.25">
      <c r="A925" s="17" t="s">
        <v>932</v>
      </c>
      <c r="D925" s="121" t="str">
        <f t="shared" si="14"/>
        <v xml:space="preserve"> </v>
      </c>
    </row>
    <row r="926" spans="1:4" ht="23.2" customHeight="1" x14ac:dyDescent="0.25">
      <c r="A926" s="17" t="s">
        <v>933</v>
      </c>
      <c r="D926" s="121" t="str">
        <f t="shared" si="14"/>
        <v xml:space="preserve"> </v>
      </c>
    </row>
    <row r="927" spans="1:4" ht="23.2" customHeight="1" x14ac:dyDescent="0.25">
      <c r="A927" s="17" t="s">
        <v>934</v>
      </c>
      <c r="D927" s="121" t="str">
        <f t="shared" si="14"/>
        <v xml:space="preserve"> </v>
      </c>
    </row>
    <row r="928" spans="1:4" ht="23.2" customHeight="1" x14ac:dyDescent="0.25">
      <c r="A928" s="17" t="s">
        <v>935</v>
      </c>
      <c r="D928" s="121" t="str">
        <f t="shared" si="14"/>
        <v xml:space="preserve"> </v>
      </c>
    </row>
    <row r="929" spans="1:4" ht="23.2" customHeight="1" x14ac:dyDescent="0.25">
      <c r="A929" s="17" t="s">
        <v>936</v>
      </c>
      <c r="D929" s="121" t="str">
        <f t="shared" si="14"/>
        <v xml:space="preserve"> </v>
      </c>
    </row>
    <row r="930" spans="1:4" ht="23.2" customHeight="1" x14ac:dyDescent="0.25">
      <c r="A930" s="17" t="s">
        <v>937</v>
      </c>
      <c r="D930" s="121" t="str">
        <f t="shared" si="14"/>
        <v xml:space="preserve"> </v>
      </c>
    </row>
    <row r="931" spans="1:4" ht="23.2" customHeight="1" x14ac:dyDescent="0.25">
      <c r="A931" s="17" t="s">
        <v>938</v>
      </c>
      <c r="D931" s="121" t="str">
        <f t="shared" si="14"/>
        <v xml:space="preserve"> </v>
      </c>
    </row>
    <row r="932" spans="1:4" ht="23.2" customHeight="1" x14ac:dyDescent="0.25">
      <c r="A932" s="17" t="s">
        <v>939</v>
      </c>
      <c r="D932" s="121" t="str">
        <f t="shared" si="14"/>
        <v xml:space="preserve"> </v>
      </c>
    </row>
    <row r="933" spans="1:4" ht="23.2" customHeight="1" x14ac:dyDescent="0.25">
      <c r="A933" s="17" t="s">
        <v>940</v>
      </c>
      <c r="D933" s="121" t="str">
        <f t="shared" si="14"/>
        <v xml:space="preserve"> </v>
      </c>
    </row>
    <row r="934" spans="1:4" ht="23.2" customHeight="1" x14ac:dyDescent="0.25">
      <c r="A934" s="17" t="s">
        <v>941</v>
      </c>
      <c r="D934" s="121" t="str">
        <f t="shared" si="14"/>
        <v xml:space="preserve"> </v>
      </c>
    </row>
    <row r="935" spans="1:4" ht="23.2" customHeight="1" x14ac:dyDescent="0.25">
      <c r="A935" s="17" t="s">
        <v>942</v>
      </c>
      <c r="D935" s="121" t="str">
        <f t="shared" si="14"/>
        <v xml:space="preserve"> </v>
      </c>
    </row>
    <row r="936" spans="1:4" ht="23.2" customHeight="1" x14ac:dyDescent="0.25">
      <c r="A936" s="17" t="s">
        <v>943</v>
      </c>
      <c r="D936" s="121" t="str">
        <f t="shared" si="14"/>
        <v xml:space="preserve"> </v>
      </c>
    </row>
    <row r="937" spans="1:4" ht="23.2" customHeight="1" x14ac:dyDescent="0.25">
      <c r="A937" s="17" t="s">
        <v>944</v>
      </c>
      <c r="D937" s="121" t="str">
        <f t="shared" si="14"/>
        <v xml:space="preserve"> </v>
      </c>
    </row>
    <row r="938" spans="1:4" ht="23.2" customHeight="1" x14ac:dyDescent="0.25">
      <c r="A938" s="17" t="s">
        <v>945</v>
      </c>
      <c r="D938" s="121" t="str">
        <f t="shared" si="14"/>
        <v xml:space="preserve"> </v>
      </c>
    </row>
    <row r="939" spans="1:4" ht="23.2" customHeight="1" x14ac:dyDescent="0.25">
      <c r="A939" s="17" t="s">
        <v>946</v>
      </c>
      <c r="D939" s="121" t="str">
        <f t="shared" si="14"/>
        <v xml:space="preserve"> </v>
      </c>
    </row>
    <row r="940" spans="1:4" ht="23.2" customHeight="1" x14ac:dyDescent="0.25">
      <c r="A940" s="17" t="s">
        <v>947</v>
      </c>
      <c r="D940" s="121" t="str">
        <f t="shared" si="14"/>
        <v xml:space="preserve"> </v>
      </c>
    </row>
    <row r="941" spans="1:4" ht="23.2" customHeight="1" x14ac:dyDescent="0.25">
      <c r="A941" s="17" t="s">
        <v>948</v>
      </c>
      <c r="D941" s="121" t="str">
        <f t="shared" si="14"/>
        <v xml:space="preserve"> </v>
      </c>
    </row>
    <row r="942" spans="1:4" ht="23.2" customHeight="1" x14ac:dyDescent="0.25">
      <c r="A942" s="17" t="s">
        <v>949</v>
      </c>
      <c r="D942" s="121" t="str">
        <f t="shared" si="14"/>
        <v xml:space="preserve"> </v>
      </c>
    </row>
    <row r="943" spans="1:4" ht="23.2" customHeight="1" x14ac:dyDescent="0.25">
      <c r="A943" s="17" t="s">
        <v>950</v>
      </c>
      <c r="D943" s="121" t="str">
        <f t="shared" si="14"/>
        <v xml:space="preserve"> </v>
      </c>
    </row>
    <row r="944" spans="1:4" ht="23.2" customHeight="1" x14ac:dyDescent="0.25">
      <c r="A944" s="17" t="s">
        <v>951</v>
      </c>
      <c r="D944" s="121" t="str">
        <f t="shared" si="14"/>
        <v xml:space="preserve"> </v>
      </c>
    </row>
    <row r="945" spans="1:4" ht="23.2" customHeight="1" x14ac:dyDescent="0.25">
      <c r="A945" s="17" t="s">
        <v>952</v>
      </c>
      <c r="D945" s="121" t="str">
        <f t="shared" si="14"/>
        <v xml:space="preserve"> </v>
      </c>
    </row>
    <row r="946" spans="1:4" ht="23.2" customHeight="1" x14ac:dyDescent="0.25">
      <c r="A946" s="17" t="s">
        <v>953</v>
      </c>
      <c r="D946" s="121" t="str">
        <f t="shared" si="14"/>
        <v xml:space="preserve"> </v>
      </c>
    </row>
    <row r="947" spans="1:4" ht="23.2" customHeight="1" x14ac:dyDescent="0.25">
      <c r="A947" s="17" t="s">
        <v>954</v>
      </c>
      <c r="D947" s="121" t="str">
        <f t="shared" si="14"/>
        <v xml:space="preserve"> </v>
      </c>
    </row>
    <row r="948" spans="1:4" ht="23.2" customHeight="1" x14ac:dyDescent="0.25">
      <c r="A948" s="17" t="s">
        <v>955</v>
      </c>
      <c r="D948" s="121" t="str">
        <f t="shared" si="14"/>
        <v xml:space="preserve"> </v>
      </c>
    </row>
    <row r="949" spans="1:4" ht="23.2" customHeight="1" x14ac:dyDescent="0.25">
      <c r="A949" s="17" t="s">
        <v>956</v>
      </c>
      <c r="D949" s="121" t="str">
        <f t="shared" si="14"/>
        <v xml:space="preserve"> </v>
      </c>
    </row>
    <row r="950" spans="1:4" ht="23.2" customHeight="1" x14ac:dyDescent="0.25">
      <c r="A950" s="17" t="s">
        <v>957</v>
      </c>
      <c r="D950" s="121" t="str">
        <f t="shared" si="14"/>
        <v xml:space="preserve"> </v>
      </c>
    </row>
    <row r="951" spans="1:4" ht="23.2" customHeight="1" x14ac:dyDescent="0.25">
      <c r="A951" s="17" t="s">
        <v>958</v>
      </c>
      <c r="D951" s="121" t="str">
        <f t="shared" si="14"/>
        <v xml:space="preserve"> </v>
      </c>
    </row>
    <row r="952" spans="1:4" ht="23.2" customHeight="1" x14ac:dyDescent="0.25">
      <c r="A952" s="17" t="s">
        <v>959</v>
      </c>
      <c r="D952" s="121" t="str">
        <f t="shared" si="14"/>
        <v xml:space="preserve"> </v>
      </c>
    </row>
    <row r="953" spans="1:4" ht="23.2" customHeight="1" x14ac:dyDescent="0.25">
      <c r="A953" s="17" t="s">
        <v>960</v>
      </c>
      <c r="D953" s="121" t="str">
        <f t="shared" si="14"/>
        <v xml:space="preserve"> </v>
      </c>
    </row>
    <row r="954" spans="1:4" ht="23.2" customHeight="1" x14ac:dyDescent="0.25">
      <c r="A954" s="17" t="s">
        <v>961</v>
      </c>
      <c r="D954" s="121" t="str">
        <f t="shared" si="14"/>
        <v xml:space="preserve"> </v>
      </c>
    </row>
    <row r="955" spans="1:4" ht="23.2" customHeight="1" x14ac:dyDescent="0.25">
      <c r="A955" s="17" t="s">
        <v>962</v>
      </c>
      <c r="D955" s="121" t="str">
        <f t="shared" si="14"/>
        <v xml:space="preserve"> </v>
      </c>
    </row>
    <row r="956" spans="1:4" ht="23.2" customHeight="1" x14ac:dyDescent="0.25">
      <c r="A956" s="17" t="s">
        <v>963</v>
      </c>
      <c r="D956" s="121" t="str">
        <f t="shared" si="14"/>
        <v xml:space="preserve"> </v>
      </c>
    </row>
    <row r="957" spans="1:4" ht="23.2" customHeight="1" x14ac:dyDescent="0.25">
      <c r="A957" s="17" t="s">
        <v>964</v>
      </c>
      <c r="D957" s="121" t="str">
        <f t="shared" si="14"/>
        <v xml:space="preserve"> </v>
      </c>
    </row>
    <row r="958" spans="1:4" ht="23.2" customHeight="1" x14ac:dyDescent="0.25">
      <c r="A958" s="17" t="s">
        <v>965</v>
      </c>
      <c r="D958" s="121" t="str">
        <f t="shared" si="14"/>
        <v xml:space="preserve"> </v>
      </c>
    </row>
    <row r="959" spans="1:4" ht="23.2" customHeight="1" x14ac:dyDescent="0.25">
      <c r="A959" s="17" t="s">
        <v>966</v>
      </c>
      <c r="D959" s="121" t="str">
        <f t="shared" si="14"/>
        <v xml:space="preserve"> </v>
      </c>
    </row>
    <row r="960" spans="1:4" ht="23.2" customHeight="1" x14ac:dyDescent="0.25">
      <c r="A960" s="17" t="s">
        <v>967</v>
      </c>
      <c r="D960" s="121" t="str">
        <f t="shared" si="14"/>
        <v xml:space="preserve"> </v>
      </c>
    </row>
    <row r="961" spans="1:4" ht="23.2" customHeight="1" x14ac:dyDescent="0.25">
      <c r="A961" s="17" t="s">
        <v>968</v>
      </c>
      <c r="D961" s="121" t="str">
        <f t="shared" si="14"/>
        <v xml:space="preserve"> </v>
      </c>
    </row>
    <row r="962" spans="1:4" ht="23.2" customHeight="1" x14ac:dyDescent="0.25">
      <c r="A962" s="17" t="s">
        <v>969</v>
      </c>
      <c r="D962" s="121" t="str">
        <f t="shared" si="14"/>
        <v xml:space="preserve"> </v>
      </c>
    </row>
    <row r="963" spans="1:4" ht="23.2" customHeight="1" x14ac:dyDescent="0.25">
      <c r="A963" s="17" t="s">
        <v>970</v>
      </c>
      <c r="D963" s="121" t="str">
        <f t="shared" si="14"/>
        <v xml:space="preserve"> </v>
      </c>
    </row>
    <row r="964" spans="1:4" ht="23.2" customHeight="1" x14ac:dyDescent="0.25">
      <c r="A964" s="17" t="s">
        <v>971</v>
      </c>
      <c r="D964" s="121" t="str">
        <f t="shared" si="14"/>
        <v xml:space="preserve"> </v>
      </c>
    </row>
    <row r="965" spans="1:4" ht="23.2" customHeight="1" x14ac:dyDescent="0.25">
      <c r="A965" s="17" t="s">
        <v>972</v>
      </c>
      <c r="D965" s="121" t="str">
        <f t="shared" si="14"/>
        <v xml:space="preserve"> </v>
      </c>
    </row>
    <row r="966" spans="1:4" ht="23.2" customHeight="1" x14ac:dyDescent="0.25">
      <c r="A966" s="17" t="s">
        <v>973</v>
      </c>
      <c r="D966" s="121" t="str">
        <f t="shared" si="14"/>
        <v xml:space="preserve"> </v>
      </c>
    </row>
    <row r="967" spans="1:4" ht="23.2" customHeight="1" x14ac:dyDescent="0.25">
      <c r="A967" s="17" t="s">
        <v>974</v>
      </c>
      <c r="D967" s="121" t="str">
        <f t="shared" si="14"/>
        <v xml:space="preserve"> </v>
      </c>
    </row>
    <row r="968" spans="1:4" ht="23.2" customHeight="1" x14ac:dyDescent="0.25">
      <c r="A968" s="17" t="s">
        <v>975</v>
      </c>
      <c r="D968" s="121" t="str">
        <f t="shared" ref="D968:D1031" si="15">C968&amp;" "&amp;B968</f>
        <v xml:space="preserve"> </v>
      </c>
    </row>
    <row r="969" spans="1:4" ht="23.2" customHeight="1" x14ac:dyDescent="0.25">
      <c r="A969" s="17" t="s">
        <v>976</v>
      </c>
      <c r="D969" s="121" t="str">
        <f t="shared" si="15"/>
        <v xml:space="preserve"> </v>
      </c>
    </row>
    <row r="970" spans="1:4" ht="23.2" customHeight="1" x14ac:dyDescent="0.25">
      <c r="A970" s="17" t="s">
        <v>977</v>
      </c>
      <c r="D970" s="121" t="str">
        <f t="shared" si="15"/>
        <v xml:space="preserve"> </v>
      </c>
    </row>
    <row r="971" spans="1:4" ht="23.2" customHeight="1" x14ac:dyDescent="0.25">
      <c r="A971" s="17" t="s">
        <v>978</v>
      </c>
      <c r="D971" s="121" t="str">
        <f t="shared" si="15"/>
        <v xml:space="preserve"> </v>
      </c>
    </row>
    <row r="972" spans="1:4" ht="23.2" customHeight="1" x14ac:dyDescent="0.25">
      <c r="A972" s="17" t="s">
        <v>979</v>
      </c>
      <c r="D972" s="121" t="str">
        <f t="shared" si="15"/>
        <v xml:space="preserve"> </v>
      </c>
    </row>
    <row r="973" spans="1:4" ht="23.2" customHeight="1" x14ac:dyDescent="0.25">
      <c r="A973" s="17" t="s">
        <v>980</v>
      </c>
      <c r="D973" s="121" t="str">
        <f t="shared" si="15"/>
        <v xml:space="preserve"> </v>
      </c>
    </row>
    <row r="974" spans="1:4" ht="23.2" customHeight="1" x14ac:dyDescent="0.25">
      <c r="A974" s="17" t="s">
        <v>981</v>
      </c>
      <c r="D974" s="121" t="str">
        <f t="shared" si="15"/>
        <v xml:space="preserve"> </v>
      </c>
    </row>
    <row r="975" spans="1:4" ht="23.2" customHeight="1" x14ac:dyDescent="0.25">
      <c r="A975" s="17" t="s">
        <v>982</v>
      </c>
      <c r="D975" s="121" t="str">
        <f t="shared" si="15"/>
        <v xml:space="preserve"> </v>
      </c>
    </row>
    <row r="976" spans="1:4" ht="23.2" customHeight="1" x14ac:dyDescent="0.25">
      <c r="A976" s="17" t="s">
        <v>983</v>
      </c>
      <c r="D976" s="121" t="str">
        <f t="shared" si="15"/>
        <v xml:space="preserve"> </v>
      </c>
    </row>
    <row r="977" spans="1:4" ht="23.2" customHeight="1" x14ac:dyDescent="0.25">
      <c r="A977" s="17" t="s">
        <v>984</v>
      </c>
      <c r="D977" s="121" t="str">
        <f t="shared" si="15"/>
        <v xml:space="preserve"> </v>
      </c>
    </row>
    <row r="978" spans="1:4" ht="23.2" customHeight="1" x14ac:dyDescent="0.25">
      <c r="A978" s="17" t="s">
        <v>985</v>
      </c>
      <c r="D978" s="121" t="str">
        <f t="shared" si="15"/>
        <v xml:space="preserve"> </v>
      </c>
    </row>
    <row r="979" spans="1:4" ht="23.2" customHeight="1" x14ac:dyDescent="0.25">
      <c r="A979" s="17" t="s">
        <v>986</v>
      </c>
      <c r="D979" s="121" t="str">
        <f t="shared" si="15"/>
        <v xml:space="preserve"> </v>
      </c>
    </row>
    <row r="980" spans="1:4" ht="23.2" customHeight="1" x14ac:dyDescent="0.25">
      <c r="A980" s="17" t="s">
        <v>987</v>
      </c>
      <c r="D980" s="121" t="str">
        <f t="shared" si="15"/>
        <v xml:space="preserve"> </v>
      </c>
    </row>
    <row r="981" spans="1:4" ht="23.2" customHeight="1" x14ac:dyDescent="0.25">
      <c r="A981" s="17" t="s">
        <v>988</v>
      </c>
      <c r="D981" s="121" t="str">
        <f t="shared" si="15"/>
        <v xml:space="preserve"> </v>
      </c>
    </row>
    <row r="982" spans="1:4" ht="23.2" customHeight="1" x14ac:dyDescent="0.25">
      <c r="A982" s="17" t="s">
        <v>989</v>
      </c>
      <c r="D982" s="121" t="str">
        <f t="shared" si="15"/>
        <v xml:space="preserve"> </v>
      </c>
    </row>
    <row r="983" spans="1:4" ht="23.2" customHeight="1" x14ac:dyDescent="0.25">
      <c r="A983" s="17" t="s">
        <v>990</v>
      </c>
      <c r="D983" s="121" t="str">
        <f t="shared" si="15"/>
        <v xml:space="preserve"> </v>
      </c>
    </row>
    <row r="984" spans="1:4" ht="23.2" customHeight="1" x14ac:dyDescent="0.25">
      <c r="A984" s="17" t="s">
        <v>991</v>
      </c>
      <c r="D984" s="121" t="str">
        <f t="shared" si="15"/>
        <v xml:space="preserve"> </v>
      </c>
    </row>
    <row r="985" spans="1:4" ht="23.2" customHeight="1" x14ac:dyDescent="0.25">
      <c r="A985" s="17" t="s">
        <v>992</v>
      </c>
      <c r="D985" s="121" t="str">
        <f t="shared" si="15"/>
        <v xml:space="preserve"> </v>
      </c>
    </row>
    <row r="986" spans="1:4" ht="23.2" customHeight="1" x14ac:dyDescent="0.25">
      <c r="A986" s="17" t="s">
        <v>993</v>
      </c>
      <c r="D986" s="121" t="str">
        <f t="shared" si="15"/>
        <v xml:space="preserve"> </v>
      </c>
    </row>
    <row r="987" spans="1:4" ht="23.2" customHeight="1" x14ac:dyDescent="0.25">
      <c r="A987" s="17" t="s">
        <v>994</v>
      </c>
      <c r="D987" s="121" t="str">
        <f t="shared" si="15"/>
        <v xml:space="preserve"> </v>
      </c>
    </row>
    <row r="988" spans="1:4" ht="23.2" customHeight="1" x14ac:dyDescent="0.25">
      <c r="A988" s="17" t="s">
        <v>995</v>
      </c>
      <c r="D988" s="121" t="str">
        <f t="shared" si="15"/>
        <v xml:space="preserve"> </v>
      </c>
    </row>
    <row r="989" spans="1:4" ht="23.2" customHeight="1" x14ac:dyDescent="0.25">
      <c r="A989" s="17" t="s">
        <v>996</v>
      </c>
      <c r="D989" s="121" t="str">
        <f t="shared" si="15"/>
        <v xml:space="preserve"> </v>
      </c>
    </row>
    <row r="990" spans="1:4" ht="23.2" customHeight="1" x14ac:dyDescent="0.25">
      <c r="A990" s="17" t="s">
        <v>997</v>
      </c>
      <c r="D990" s="121" t="str">
        <f t="shared" si="15"/>
        <v xml:space="preserve"> </v>
      </c>
    </row>
    <row r="991" spans="1:4" ht="23.2" customHeight="1" x14ac:dyDescent="0.25">
      <c r="A991" s="17" t="s">
        <v>998</v>
      </c>
      <c r="D991" s="121" t="str">
        <f t="shared" si="15"/>
        <v xml:space="preserve"> </v>
      </c>
    </row>
    <row r="992" spans="1:4" ht="23.2" customHeight="1" x14ac:dyDescent="0.25">
      <c r="A992" s="17" t="s">
        <v>999</v>
      </c>
      <c r="D992" s="121" t="str">
        <f t="shared" si="15"/>
        <v xml:space="preserve"> </v>
      </c>
    </row>
    <row r="993" spans="1:4" ht="23.2" customHeight="1" x14ac:dyDescent="0.25">
      <c r="A993" s="17" t="s">
        <v>1000</v>
      </c>
      <c r="D993" s="121" t="str">
        <f t="shared" si="15"/>
        <v xml:space="preserve"> </v>
      </c>
    </row>
    <row r="994" spans="1:4" ht="23.2" customHeight="1" x14ac:dyDescent="0.25">
      <c r="A994" s="17" t="s">
        <v>1001</v>
      </c>
      <c r="D994" s="121" t="str">
        <f t="shared" si="15"/>
        <v xml:space="preserve"> </v>
      </c>
    </row>
    <row r="995" spans="1:4" ht="23.2" customHeight="1" x14ac:dyDescent="0.25">
      <c r="A995" s="17" t="s">
        <v>1002</v>
      </c>
      <c r="D995" s="121" t="str">
        <f t="shared" si="15"/>
        <v xml:space="preserve"> </v>
      </c>
    </row>
    <row r="996" spans="1:4" ht="23.2" customHeight="1" x14ac:dyDescent="0.25">
      <c r="A996" s="17" t="s">
        <v>1003</v>
      </c>
      <c r="D996" s="121" t="str">
        <f t="shared" si="15"/>
        <v xml:space="preserve"> </v>
      </c>
    </row>
    <row r="997" spans="1:4" ht="23.2" customHeight="1" x14ac:dyDescent="0.25">
      <c r="A997" s="17" t="s">
        <v>1004</v>
      </c>
      <c r="D997" s="121" t="str">
        <f t="shared" si="15"/>
        <v xml:space="preserve"> </v>
      </c>
    </row>
    <row r="998" spans="1:4" ht="23.2" customHeight="1" x14ac:dyDescent="0.25">
      <c r="A998" s="17" t="s">
        <v>1005</v>
      </c>
      <c r="D998" s="121" t="str">
        <f t="shared" si="15"/>
        <v xml:space="preserve"> </v>
      </c>
    </row>
    <row r="999" spans="1:4" ht="23.2" customHeight="1" x14ac:dyDescent="0.25">
      <c r="A999" s="17" t="s">
        <v>1006</v>
      </c>
      <c r="D999" s="121" t="str">
        <f t="shared" si="15"/>
        <v xml:space="preserve"> </v>
      </c>
    </row>
    <row r="1000" spans="1:4" ht="23.2" customHeight="1" x14ac:dyDescent="0.25">
      <c r="A1000" s="17" t="s">
        <v>1007</v>
      </c>
      <c r="D1000" s="121" t="str">
        <f t="shared" si="15"/>
        <v xml:space="preserve"> </v>
      </c>
    </row>
    <row r="1001" spans="1:4" ht="23.2" customHeight="1" x14ac:dyDescent="0.25">
      <c r="A1001" s="17" t="s">
        <v>1008</v>
      </c>
      <c r="D1001" s="121" t="str">
        <f t="shared" si="15"/>
        <v xml:space="preserve"> </v>
      </c>
    </row>
    <row r="1002" spans="1:4" ht="23.2" customHeight="1" x14ac:dyDescent="0.25">
      <c r="A1002" s="17" t="s">
        <v>1009</v>
      </c>
      <c r="D1002" s="121" t="str">
        <f t="shared" si="15"/>
        <v xml:space="preserve"> </v>
      </c>
    </row>
    <row r="1003" spans="1:4" ht="23.2" customHeight="1" x14ac:dyDescent="0.25">
      <c r="A1003" s="17" t="s">
        <v>1010</v>
      </c>
      <c r="D1003" s="121" t="str">
        <f t="shared" si="15"/>
        <v xml:space="preserve"> </v>
      </c>
    </row>
    <row r="1004" spans="1:4" ht="23.2" customHeight="1" x14ac:dyDescent="0.25">
      <c r="A1004" s="17" t="s">
        <v>1011</v>
      </c>
      <c r="D1004" s="121" t="str">
        <f t="shared" si="15"/>
        <v xml:space="preserve"> </v>
      </c>
    </row>
    <row r="1005" spans="1:4" ht="23.2" customHeight="1" x14ac:dyDescent="0.25">
      <c r="A1005" s="17" t="s">
        <v>1012</v>
      </c>
      <c r="D1005" s="121" t="str">
        <f t="shared" si="15"/>
        <v xml:space="preserve"> </v>
      </c>
    </row>
    <row r="1006" spans="1:4" ht="23.2" customHeight="1" x14ac:dyDescent="0.25">
      <c r="A1006" s="17" t="s">
        <v>1013</v>
      </c>
      <c r="D1006" s="121" t="str">
        <f t="shared" si="15"/>
        <v xml:space="preserve"> </v>
      </c>
    </row>
    <row r="1007" spans="1:4" ht="23.2" customHeight="1" x14ac:dyDescent="0.25">
      <c r="A1007" s="17" t="s">
        <v>1014</v>
      </c>
      <c r="D1007" s="121" t="str">
        <f t="shared" si="15"/>
        <v xml:space="preserve"> </v>
      </c>
    </row>
    <row r="1008" spans="1:4" ht="23.2" customHeight="1" x14ac:dyDescent="0.25">
      <c r="A1008" s="17" t="s">
        <v>1015</v>
      </c>
      <c r="D1008" s="121" t="str">
        <f t="shared" si="15"/>
        <v xml:space="preserve"> </v>
      </c>
    </row>
    <row r="1009" spans="1:4" ht="23.2" customHeight="1" x14ac:dyDescent="0.25">
      <c r="A1009" s="17" t="s">
        <v>1016</v>
      </c>
      <c r="D1009" s="121" t="str">
        <f t="shared" si="15"/>
        <v xml:space="preserve"> </v>
      </c>
    </row>
    <row r="1010" spans="1:4" ht="23.2" customHeight="1" x14ac:dyDescent="0.25">
      <c r="A1010" s="17" t="s">
        <v>1017</v>
      </c>
      <c r="D1010" s="121" t="str">
        <f t="shared" si="15"/>
        <v xml:space="preserve"> </v>
      </c>
    </row>
    <row r="1011" spans="1:4" ht="23.2" customHeight="1" x14ac:dyDescent="0.25">
      <c r="A1011" s="17" t="s">
        <v>1018</v>
      </c>
      <c r="D1011" s="121" t="str">
        <f t="shared" si="15"/>
        <v xml:space="preserve"> </v>
      </c>
    </row>
    <row r="1012" spans="1:4" ht="23.2" customHeight="1" x14ac:dyDescent="0.25">
      <c r="A1012" s="17" t="s">
        <v>1019</v>
      </c>
      <c r="D1012" s="121" t="str">
        <f t="shared" si="15"/>
        <v xml:space="preserve"> </v>
      </c>
    </row>
    <row r="1013" spans="1:4" ht="23.2" customHeight="1" x14ac:dyDescent="0.25">
      <c r="A1013" s="17" t="s">
        <v>1020</v>
      </c>
      <c r="D1013" s="121" t="str">
        <f t="shared" si="15"/>
        <v xml:space="preserve"> </v>
      </c>
    </row>
    <row r="1014" spans="1:4" ht="23.2" customHeight="1" x14ac:dyDescent="0.25">
      <c r="A1014" s="17" t="s">
        <v>1021</v>
      </c>
      <c r="D1014" s="121" t="str">
        <f t="shared" si="15"/>
        <v xml:space="preserve"> </v>
      </c>
    </row>
    <row r="1015" spans="1:4" ht="23.2" customHeight="1" x14ac:dyDescent="0.25">
      <c r="A1015" s="17" t="s">
        <v>1022</v>
      </c>
      <c r="D1015" s="121" t="str">
        <f t="shared" si="15"/>
        <v xml:space="preserve"> </v>
      </c>
    </row>
    <row r="1016" spans="1:4" ht="23.2" customHeight="1" x14ac:dyDescent="0.25">
      <c r="A1016" s="17" t="s">
        <v>1023</v>
      </c>
      <c r="D1016" s="121" t="str">
        <f t="shared" si="15"/>
        <v xml:space="preserve"> </v>
      </c>
    </row>
    <row r="1017" spans="1:4" ht="23.2" customHeight="1" x14ac:dyDescent="0.25">
      <c r="A1017" s="17" t="s">
        <v>1024</v>
      </c>
      <c r="D1017" s="121" t="str">
        <f t="shared" si="15"/>
        <v xml:space="preserve"> </v>
      </c>
    </row>
    <row r="1018" spans="1:4" ht="23.2" customHeight="1" x14ac:dyDescent="0.25">
      <c r="A1018" s="17" t="s">
        <v>1025</v>
      </c>
      <c r="D1018" s="121" t="str">
        <f t="shared" si="15"/>
        <v xml:space="preserve"> </v>
      </c>
    </row>
    <row r="1019" spans="1:4" ht="23.2" customHeight="1" x14ac:dyDescent="0.25">
      <c r="A1019" s="17" t="s">
        <v>1026</v>
      </c>
      <c r="D1019" s="121" t="str">
        <f t="shared" si="15"/>
        <v xml:space="preserve"> </v>
      </c>
    </row>
    <row r="1020" spans="1:4" ht="23.2" customHeight="1" x14ac:dyDescent="0.25">
      <c r="A1020" s="17" t="s">
        <v>1027</v>
      </c>
      <c r="D1020" s="121" t="str">
        <f t="shared" si="15"/>
        <v xml:space="preserve"> </v>
      </c>
    </row>
    <row r="1021" spans="1:4" ht="23.2" customHeight="1" x14ac:dyDescent="0.25">
      <c r="A1021" s="17" t="s">
        <v>1028</v>
      </c>
      <c r="D1021" s="121" t="str">
        <f t="shared" si="15"/>
        <v xml:space="preserve"> </v>
      </c>
    </row>
    <row r="1022" spans="1:4" ht="23.2" customHeight="1" x14ac:dyDescent="0.25">
      <c r="A1022" s="17" t="s">
        <v>1029</v>
      </c>
      <c r="D1022" s="121" t="str">
        <f t="shared" si="15"/>
        <v xml:space="preserve"> </v>
      </c>
    </row>
    <row r="1023" spans="1:4" ht="23.2" customHeight="1" x14ac:dyDescent="0.25">
      <c r="A1023" s="17" t="s">
        <v>1030</v>
      </c>
      <c r="D1023" s="121" t="str">
        <f t="shared" si="15"/>
        <v xml:space="preserve"> </v>
      </c>
    </row>
    <row r="1024" spans="1:4" ht="23.2" customHeight="1" x14ac:dyDescent="0.25">
      <c r="A1024" s="17" t="s">
        <v>1031</v>
      </c>
      <c r="D1024" s="121" t="str">
        <f t="shared" si="15"/>
        <v xml:space="preserve"> </v>
      </c>
    </row>
    <row r="1025" spans="1:4" ht="23.2" customHeight="1" x14ac:dyDescent="0.25">
      <c r="A1025" s="17" t="s">
        <v>1032</v>
      </c>
      <c r="D1025" s="121" t="str">
        <f t="shared" si="15"/>
        <v xml:space="preserve"> </v>
      </c>
    </row>
    <row r="1026" spans="1:4" ht="23.2" customHeight="1" x14ac:dyDescent="0.25">
      <c r="A1026" s="17" t="s">
        <v>1033</v>
      </c>
      <c r="D1026" s="121" t="str">
        <f t="shared" si="15"/>
        <v xml:space="preserve"> </v>
      </c>
    </row>
    <row r="1027" spans="1:4" ht="23.2" customHeight="1" x14ac:dyDescent="0.25">
      <c r="A1027" s="17" t="s">
        <v>1034</v>
      </c>
      <c r="D1027" s="121" t="str">
        <f t="shared" si="15"/>
        <v xml:space="preserve"> </v>
      </c>
    </row>
    <row r="1028" spans="1:4" ht="23.2" customHeight="1" x14ac:dyDescent="0.25">
      <c r="A1028" s="17" t="s">
        <v>1035</v>
      </c>
      <c r="D1028" s="121" t="str">
        <f t="shared" si="15"/>
        <v xml:space="preserve"> </v>
      </c>
    </row>
    <row r="1029" spans="1:4" ht="23.2" customHeight="1" x14ac:dyDescent="0.25">
      <c r="A1029" s="17" t="s">
        <v>1036</v>
      </c>
      <c r="D1029" s="121" t="str">
        <f t="shared" si="15"/>
        <v xml:space="preserve"> </v>
      </c>
    </row>
    <row r="1030" spans="1:4" ht="23.2" customHeight="1" x14ac:dyDescent="0.25">
      <c r="A1030" s="17" t="s">
        <v>1037</v>
      </c>
      <c r="D1030" s="121" t="str">
        <f t="shared" si="15"/>
        <v xml:space="preserve"> </v>
      </c>
    </row>
    <row r="1031" spans="1:4" ht="23.2" customHeight="1" x14ac:dyDescent="0.25">
      <c r="A1031" s="17" t="s">
        <v>1038</v>
      </c>
      <c r="D1031" s="121" t="str">
        <f t="shared" si="15"/>
        <v xml:space="preserve"> </v>
      </c>
    </row>
    <row r="1032" spans="1:4" ht="23.2" customHeight="1" x14ac:dyDescent="0.25">
      <c r="A1032" s="17" t="s">
        <v>1039</v>
      </c>
      <c r="D1032" s="121" t="str">
        <f t="shared" ref="D1032:D1095" si="16">C1032&amp;" "&amp;B1032</f>
        <v xml:space="preserve"> </v>
      </c>
    </row>
    <row r="1033" spans="1:4" ht="23.2" customHeight="1" x14ac:dyDescent="0.25">
      <c r="A1033" s="17" t="s">
        <v>1040</v>
      </c>
      <c r="D1033" s="121" t="str">
        <f t="shared" si="16"/>
        <v xml:space="preserve"> </v>
      </c>
    </row>
    <row r="1034" spans="1:4" ht="23.2" customHeight="1" x14ac:dyDescent="0.25">
      <c r="A1034" s="17" t="s">
        <v>1041</v>
      </c>
      <c r="D1034" s="121" t="str">
        <f t="shared" si="16"/>
        <v xml:space="preserve"> </v>
      </c>
    </row>
    <row r="1035" spans="1:4" ht="23.2" customHeight="1" x14ac:dyDescent="0.25">
      <c r="A1035" s="17" t="s">
        <v>1042</v>
      </c>
      <c r="D1035" s="121" t="str">
        <f t="shared" si="16"/>
        <v xml:space="preserve"> </v>
      </c>
    </row>
    <row r="1036" spans="1:4" ht="23.2" customHeight="1" x14ac:dyDescent="0.25">
      <c r="A1036" s="17" t="s">
        <v>1043</v>
      </c>
      <c r="D1036" s="121" t="str">
        <f t="shared" si="16"/>
        <v xml:space="preserve"> </v>
      </c>
    </row>
    <row r="1037" spans="1:4" ht="23.2" customHeight="1" x14ac:dyDescent="0.25">
      <c r="A1037" s="17" t="s">
        <v>1044</v>
      </c>
      <c r="D1037" s="121" t="str">
        <f t="shared" si="16"/>
        <v xml:space="preserve"> </v>
      </c>
    </row>
    <row r="1038" spans="1:4" ht="23.2" customHeight="1" x14ac:dyDescent="0.25">
      <c r="A1038" s="17" t="s">
        <v>1045</v>
      </c>
      <c r="D1038" s="121" t="str">
        <f t="shared" si="16"/>
        <v xml:space="preserve"> </v>
      </c>
    </row>
    <row r="1039" spans="1:4" ht="23.2" customHeight="1" x14ac:dyDescent="0.25">
      <c r="A1039" s="17" t="s">
        <v>1046</v>
      </c>
      <c r="D1039" s="121" t="str">
        <f t="shared" si="16"/>
        <v xml:space="preserve"> </v>
      </c>
    </row>
    <row r="1040" spans="1:4" ht="23.2" customHeight="1" x14ac:dyDescent="0.25">
      <c r="A1040" s="17" t="s">
        <v>1047</v>
      </c>
      <c r="D1040" s="121" t="str">
        <f t="shared" si="16"/>
        <v xml:space="preserve"> </v>
      </c>
    </row>
    <row r="1041" spans="1:4" ht="23.2" customHeight="1" x14ac:dyDescent="0.25">
      <c r="A1041" s="17" t="s">
        <v>1048</v>
      </c>
      <c r="D1041" s="121" t="str">
        <f t="shared" si="16"/>
        <v xml:space="preserve"> </v>
      </c>
    </row>
    <row r="1042" spans="1:4" ht="23.2" customHeight="1" x14ac:dyDescent="0.25">
      <c r="A1042" s="17" t="s">
        <v>1049</v>
      </c>
      <c r="D1042" s="121" t="str">
        <f t="shared" si="16"/>
        <v xml:space="preserve"> </v>
      </c>
    </row>
    <row r="1043" spans="1:4" ht="23.2" customHeight="1" x14ac:dyDescent="0.25">
      <c r="A1043" s="17" t="s">
        <v>1050</v>
      </c>
      <c r="D1043" s="121" t="str">
        <f t="shared" si="16"/>
        <v xml:space="preserve"> </v>
      </c>
    </row>
    <row r="1044" spans="1:4" ht="23.2" customHeight="1" x14ac:dyDescent="0.25">
      <c r="A1044" s="17" t="s">
        <v>1051</v>
      </c>
      <c r="D1044" s="121" t="str">
        <f t="shared" si="16"/>
        <v xml:space="preserve"> </v>
      </c>
    </row>
    <row r="1045" spans="1:4" ht="23.2" customHeight="1" x14ac:dyDescent="0.25">
      <c r="A1045" s="17" t="s">
        <v>1052</v>
      </c>
      <c r="D1045" s="121" t="str">
        <f t="shared" si="16"/>
        <v xml:space="preserve"> </v>
      </c>
    </row>
    <row r="1046" spans="1:4" ht="23.2" customHeight="1" x14ac:dyDescent="0.25">
      <c r="A1046" s="17" t="s">
        <v>1053</v>
      </c>
      <c r="D1046" s="121" t="str">
        <f t="shared" si="16"/>
        <v xml:space="preserve"> </v>
      </c>
    </row>
    <row r="1047" spans="1:4" ht="23.2" customHeight="1" x14ac:dyDescent="0.25">
      <c r="A1047" s="17" t="s">
        <v>1054</v>
      </c>
      <c r="D1047" s="121" t="str">
        <f t="shared" si="16"/>
        <v xml:space="preserve"> </v>
      </c>
    </row>
    <row r="1048" spans="1:4" ht="23.2" customHeight="1" x14ac:dyDescent="0.25">
      <c r="A1048" s="17" t="s">
        <v>1055</v>
      </c>
      <c r="D1048" s="121" t="str">
        <f t="shared" si="16"/>
        <v xml:space="preserve"> </v>
      </c>
    </row>
    <row r="1049" spans="1:4" ht="23.2" customHeight="1" x14ac:dyDescent="0.25">
      <c r="A1049" s="17" t="s">
        <v>1056</v>
      </c>
      <c r="D1049" s="121" t="str">
        <f t="shared" si="16"/>
        <v xml:space="preserve"> </v>
      </c>
    </row>
    <row r="1050" spans="1:4" ht="23.2" customHeight="1" x14ac:dyDescent="0.25">
      <c r="A1050" s="17" t="s">
        <v>1057</v>
      </c>
      <c r="D1050" s="121" t="str">
        <f t="shared" si="16"/>
        <v xml:space="preserve"> </v>
      </c>
    </row>
    <row r="1051" spans="1:4" ht="23.2" customHeight="1" x14ac:dyDescent="0.25">
      <c r="A1051" s="17" t="s">
        <v>1058</v>
      </c>
      <c r="D1051" s="121" t="str">
        <f t="shared" si="16"/>
        <v xml:space="preserve"> </v>
      </c>
    </row>
    <row r="1052" spans="1:4" ht="23.2" customHeight="1" x14ac:dyDescent="0.25">
      <c r="A1052" s="17" t="s">
        <v>1059</v>
      </c>
      <c r="D1052" s="121" t="str">
        <f t="shared" si="16"/>
        <v xml:space="preserve"> </v>
      </c>
    </row>
    <row r="1053" spans="1:4" ht="23.2" customHeight="1" x14ac:dyDescent="0.25">
      <c r="A1053" s="17" t="s">
        <v>1060</v>
      </c>
      <c r="D1053" s="121" t="str">
        <f t="shared" si="16"/>
        <v xml:space="preserve"> </v>
      </c>
    </row>
    <row r="1054" spans="1:4" ht="23.2" customHeight="1" x14ac:dyDescent="0.25">
      <c r="A1054" s="17" t="s">
        <v>1061</v>
      </c>
      <c r="D1054" s="121" t="str">
        <f t="shared" si="16"/>
        <v xml:space="preserve"> </v>
      </c>
    </row>
    <row r="1055" spans="1:4" ht="23.2" customHeight="1" x14ac:dyDescent="0.25">
      <c r="A1055" s="17" t="s">
        <v>1062</v>
      </c>
      <c r="D1055" s="121" t="str">
        <f t="shared" si="16"/>
        <v xml:space="preserve"> </v>
      </c>
    </row>
    <row r="1056" spans="1:4" ht="23.2" customHeight="1" x14ac:dyDescent="0.25">
      <c r="A1056" s="17" t="s">
        <v>1063</v>
      </c>
      <c r="D1056" s="121" t="str">
        <f t="shared" si="16"/>
        <v xml:space="preserve"> </v>
      </c>
    </row>
    <row r="1057" spans="1:4" ht="23.2" customHeight="1" x14ac:dyDescent="0.25">
      <c r="A1057" s="17" t="s">
        <v>1064</v>
      </c>
      <c r="D1057" s="121" t="str">
        <f t="shared" si="16"/>
        <v xml:space="preserve"> </v>
      </c>
    </row>
    <row r="1058" spans="1:4" ht="23.2" customHeight="1" x14ac:dyDescent="0.25">
      <c r="A1058" s="17" t="s">
        <v>1065</v>
      </c>
      <c r="D1058" s="121" t="str">
        <f t="shared" si="16"/>
        <v xml:space="preserve"> </v>
      </c>
    </row>
    <row r="1059" spans="1:4" ht="23.2" customHeight="1" x14ac:dyDescent="0.25">
      <c r="A1059" s="17" t="s">
        <v>1066</v>
      </c>
      <c r="D1059" s="121" t="str">
        <f t="shared" si="16"/>
        <v xml:space="preserve"> </v>
      </c>
    </row>
    <row r="1060" spans="1:4" ht="23.2" customHeight="1" x14ac:dyDescent="0.25">
      <c r="A1060" s="17" t="s">
        <v>1067</v>
      </c>
      <c r="D1060" s="121" t="str">
        <f t="shared" si="16"/>
        <v xml:space="preserve"> </v>
      </c>
    </row>
    <row r="1061" spans="1:4" ht="23.2" customHeight="1" x14ac:dyDescent="0.25">
      <c r="A1061" s="17" t="s">
        <v>1068</v>
      </c>
      <c r="D1061" s="121" t="str">
        <f t="shared" si="16"/>
        <v xml:space="preserve"> </v>
      </c>
    </row>
    <row r="1062" spans="1:4" ht="23.2" customHeight="1" x14ac:dyDescent="0.25">
      <c r="A1062" s="17" t="s">
        <v>1069</v>
      </c>
      <c r="D1062" s="121" t="str">
        <f t="shared" si="16"/>
        <v xml:space="preserve"> </v>
      </c>
    </row>
    <row r="1063" spans="1:4" ht="23.2" customHeight="1" x14ac:dyDescent="0.25">
      <c r="A1063" s="17" t="s">
        <v>1070</v>
      </c>
      <c r="D1063" s="121" t="str">
        <f t="shared" si="16"/>
        <v xml:space="preserve"> </v>
      </c>
    </row>
    <row r="1064" spans="1:4" ht="23.2" customHeight="1" x14ac:dyDescent="0.25">
      <c r="A1064" s="17" t="s">
        <v>1071</v>
      </c>
      <c r="D1064" s="121" t="str">
        <f t="shared" si="16"/>
        <v xml:space="preserve"> </v>
      </c>
    </row>
    <row r="1065" spans="1:4" ht="23.2" customHeight="1" x14ac:dyDescent="0.25">
      <c r="A1065" s="17" t="s">
        <v>1072</v>
      </c>
      <c r="D1065" s="121" t="str">
        <f t="shared" si="16"/>
        <v xml:space="preserve"> </v>
      </c>
    </row>
    <row r="1066" spans="1:4" ht="23.2" customHeight="1" x14ac:dyDescent="0.25">
      <c r="A1066" s="17" t="s">
        <v>1073</v>
      </c>
      <c r="D1066" s="121" t="str">
        <f t="shared" si="16"/>
        <v xml:space="preserve"> </v>
      </c>
    </row>
    <row r="1067" spans="1:4" ht="23.2" customHeight="1" x14ac:dyDescent="0.25">
      <c r="A1067" s="17" t="s">
        <v>1074</v>
      </c>
      <c r="D1067" s="121" t="str">
        <f t="shared" si="16"/>
        <v xml:space="preserve"> </v>
      </c>
    </row>
    <row r="1068" spans="1:4" ht="23.2" customHeight="1" x14ac:dyDescent="0.25">
      <c r="A1068" s="17" t="s">
        <v>1075</v>
      </c>
      <c r="D1068" s="121" t="str">
        <f t="shared" si="16"/>
        <v xml:space="preserve"> </v>
      </c>
    </row>
    <row r="1069" spans="1:4" ht="23.2" customHeight="1" x14ac:dyDescent="0.25">
      <c r="A1069" s="17" t="s">
        <v>1076</v>
      </c>
      <c r="D1069" s="121" t="str">
        <f t="shared" si="16"/>
        <v xml:space="preserve"> </v>
      </c>
    </row>
    <row r="1070" spans="1:4" ht="23.2" customHeight="1" x14ac:dyDescent="0.25">
      <c r="A1070" s="17" t="s">
        <v>1077</v>
      </c>
      <c r="D1070" s="121" t="str">
        <f t="shared" si="16"/>
        <v xml:space="preserve"> </v>
      </c>
    </row>
    <row r="1071" spans="1:4" ht="23.2" customHeight="1" x14ac:dyDescent="0.25">
      <c r="A1071" s="17" t="s">
        <v>1078</v>
      </c>
      <c r="D1071" s="121" t="str">
        <f t="shared" si="16"/>
        <v xml:space="preserve"> </v>
      </c>
    </row>
    <row r="1072" spans="1:4" ht="23.2" customHeight="1" x14ac:dyDescent="0.25">
      <c r="A1072" s="17" t="s">
        <v>1079</v>
      </c>
      <c r="D1072" s="121" t="str">
        <f t="shared" si="16"/>
        <v xml:space="preserve"> </v>
      </c>
    </row>
    <row r="1073" spans="1:4" ht="23.2" customHeight="1" x14ac:dyDescent="0.25">
      <c r="A1073" s="17" t="s">
        <v>1080</v>
      </c>
      <c r="D1073" s="121" t="str">
        <f t="shared" si="16"/>
        <v xml:space="preserve"> </v>
      </c>
    </row>
    <row r="1074" spans="1:4" ht="23.2" customHeight="1" x14ac:dyDescent="0.25">
      <c r="A1074" s="17" t="s">
        <v>1081</v>
      </c>
      <c r="D1074" s="121" t="str">
        <f t="shared" si="16"/>
        <v xml:space="preserve"> </v>
      </c>
    </row>
    <row r="1075" spans="1:4" ht="23.2" customHeight="1" x14ac:dyDescent="0.25">
      <c r="A1075" s="17" t="s">
        <v>1082</v>
      </c>
      <c r="D1075" s="121" t="str">
        <f t="shared" si="16"/>
        <v xml:space="preserve"> </v>
      </c>
    </row>
    <row r="1076" spans="1:4" ht="23.2" customHeight="1" x14ac:dyDescent="0.25">
      <c r="A1076" s="17" t="s">
        <v>1083</v>
      </c>
      <c r="D1076" s="121" t="str">
        <f t="shared" si="16"/>
        <v xml:space="preserve"> </v>
      </c>
    </row>
    <row r="1077" spans="1:4" ht="23.2" customHeight="1" x14ac:dyDescent="0.25">
      <c r="A1077" s="17" t="s">
        <v>1084</v>
      </c>
      <c r="D1077" s="121" t="str">
        <f t="shared" si="16"/>
        <v xml:space="preserve"> </v>
      </c>
    </row>
    <row r="1078" spans="1:4" ht="23.2" customHeight="1" x14ac:dyDescent="0.25">
      <c r="A1078" s="17" t="s">
        <v>1085</v>
      </c>
      <c r="D1078" s="121" t="str">
        <f t="shared" si="16"/>
        <v xml:space="preserve"> </v>
      </c>
    </row>
    <row r="1079" spans="1:4" ht="23.2" customHeight="1" x14ac:dyDescent="0.25">
      <c r="A1079" s="17" t="s">
        <v>1086</v>
      </c>
      <c r="D1079" s="121" t="str">
        <f t="shared" si="16"/>
        <v xml:space="preserve"> </v>
      </c>
    </row>
    <row r="1080" spans="1:4" ht="23.2" customHeight="1" x14ac:dyDescent="0.25">
      <c r="A1080" s="17" t="s">
        <v>1087</v>
      </c>
      <c r="D1080" s="121" t="str">
        <f t="shared" si="16"/>
        <v xml:space="preserve"> </v>
      </c>
    </row>
    <row r="1081" spans="1:4" ht="23.2" customHeight="1" x14ac:dyDescent="0.25">
      <c r="A1081" s="17" t="s">
        <v>1088</v>
      </c>
      <c r="D1081" s="121" t="str">
        <f t="shared" si="16"/>
        <v xml:space="preserve"> </v>
      </c>
    </row>
    <row r="1082" spans="1:4" ht="23.2" customHeight="1" x14ac:dyDescent="0.25">
      <c r="A1082" s="17" t="s">
        <v>1089</v>
      </c>
      <c r="D1082" s="121" t="str">
        <f t="shared" si="16"/>
        <v xml:space="preserve"> </v>
      </c>
    </row>
    <row r="1083" spans="1:4" ht="23.2" customHeight="1" x14ac:dyDescent="0.25">
      <c r="A1083" s="17" t="s">
        <v>1090</v>
      </c>
      <c r="D1083" s="121" t="str">
        <f t="shared" si="16"/>
        <v xml:space="preserve"> </v>
      </c>
    </row>
    <row r="1084" spans="1:4" ht="23.2" customHeight="1" x14ac:dyDescent="0.25">
      <c r="A1084" s="17" t="s">
        <v>1091</v>
      </c>
      <c r="D1084" s="121" t="str">
        <f t="shared" si="16"/>
        <v xml:space="preserve"> </v>
      </c>
    </row>
    <row r="1085" spans="1:4" ht="23.2" customHeight="1" x14ac:dyDescent="0.25">
      <c r="A1085" s="17" t="s">
        <v>1092</v>
      </c>
      <c r="D1085" s="121" t="str">
        <f t="shared" si="16"/>
        <v xml:space="preserve"> </v>
      </c>
    </row>
    <row r="1086" spans="1:4" ht="23.2" customHeight="1" x14ac:dyDescent="0.25">
      <c r="A1086" s="17" t="s">
        <v>1093</v>
      </c>
      <c r="D1086" s="121" t="str">
        <f t="shared" si="16"/>
        <v xml:space="preserve"> </v>
      </c>
    </row>
    <row r="1087" spans="1:4" ht="23.2" customHeight="1" x14ac:dyDescent="0.25">
      <c r="A1087" s="17" t="s">
        <v>1094</v>
      </c>
      <c r="D1087" s="121" t="str">
        <f t="shared" si="16"/>
        <v xml:space="preserve"> </v>
      </c>
    </row>
    <row r="1088" spans="1:4" ht="23.2" customHeight="1" x14ac:dyDescent="0.25">
      <c r="A1088" s="17" t="s">
        <v>1095</v>
      </c>
      <c r="D1088" s="121" t="str">
        <f t="shared" si="16"/>
        <v xml:space="preserve"> </v>
      </c>
    </row>
    <row r="1089" spans="1:4" ht="23.2" customHeight="1" x14ac:dyDescent="0.25">
      <c r="A1089" s="17" t="s">
        <v>1096</v>
      </c>
      <c r="D1089" s="121" t="str">
        <f t="shared" si="16"/>
        <v xml:space="preserve"> </v>
      </c>
    </row>
    <row r="1090" spans="1:4" ht="23.2" customHeight="1" x14ac:dyDescent="0.25">
      <c r="A1090" s="17" t="s">
        <v>1097</v>
      </c>
      <c r="D1090" s="121" t="str">
        <f t="shared" si="16"/>
        <v xml:space="preserve"> </v>
      </c>
    </row>
    <row r="1091" spans="1:4" ht="23.2" customHeight="1" x14ac:dyDescent="0.25">
      <c r="A1091" s="17" t="s">
        <v>1098</v>
      </c>
      <c r="D1091" s="121" t="str">
        <f t="shared" si="16"/>
        <v xml:space="preserve"> </v>
      </c>
    </row>
    <row r="1092" spans="1:4" ht="23.2" customHeight="1" x14ac:dyDescent="0.25">
      <c r="A1092" s="17" t="s">
        <v>1099</v>
      </c>
      <c r="D1092" s="121" t="str">
        <f t="shared" si="16"/>
        <v xml:space="preserve"> </v>
      </c>
    </row>
    <row r="1093" spans="1:4" ht="23.2" customHeight="1" x14ac:dyDescent="0.25">
      <c r="A1093" s="17" t="s">
        <v>1100</v>
      </c>
      <c r="D1093" s="121" t="str">
        <f t="shared" si="16"/>
        <v xml:space="preserve"> </v>
      </c>
    </row>
    <row r="1094" spans="1:4" ht="23.2" customHeight="1" x14ac:dyDescent="0.25">
      <c r="A1094" s="17" t="s">
        <v>1101</v>
      </c>
      <c r="D1094" s="121" t="str">
        <f t="shared" si="16"/>
        <v xml:space="preserve"> </v>
      </c>
    </row>
    <row r="1095" spans="1:4" ht="23.2" customHeight="1" x14ac:dyDescent="0.25">
      <c r="A1095" s="17" t="s">
        <v>1102</v>
      </c>
      <c r="D1095" s="121" t="str">
        <f t="shared" si="16"/>
        <v xml:space="preserve"> </v>
      </c>
    </row>
    <row r="1096" spans="1:4" ht="23.2" customHeight="1" x14ac:dyDescent="0.25">
      <c r="A1096" s="17" t="s">
        <v>1103</v>
      </c>
      <c r="D1096" s="121" t="str">
        <f t="shared" ref="D1096:D1159" si="17">C1096&amp;" "&amp;B1096</f>
        <v xml:space="preserve"> </v>
      </c>
    </row>
    <row r="1097" spans="1:4" ht="23.2" customHeight="1" x14ac:dyDescent="0.25">
      <c r="A1097" s="17" t="s">
        <v>1104</v>
      </c>
      <c r="D1097" s="121" t="str">
        <f t="shared" si="17"/>
        <v xml:space="preserve"> </v>
      </c>
    </row>
    <row r="1098" spans="1:4" ht="23.2" customHeight="1" x14ac:dyDescent="0.25">
      <c r="A1098" s="17" t="s">
        <v>1105</v>
      </c>
      <c r="D1098" s="121" t="str">
        <f t="shared" si="17"/>
        <v xml:space="preserve"> </v>
      </c>
    </row>
    <row r="1099" spans="1:4" ht="23.2" customHeight="1" x14ac:dyDescent="0.25">
      <c r="A1099" s="17" t="s">
        <v>1106</v>
      </c>
      <c r="D1099" s="121" t="str">
        <f t="shared" si="17"/>
        <v xml:space="preserve"> </v>
      </c>
    </row>
    <row r="1100" spans="1:4" ht="23.2" customHeight="1" x14ac:dyDescent="0.25">
      <c r="A1100" s="17" t="s">
        <v>1107</v>
      </c>
      <c r="D1100" s="121" t="str">
        <f t="shared" si="17"/>
        <v xml:space="preserve"> </v>
      </c>
    </row>
    <row r="1101" spans="1:4" ht="23.2" customHeight="1" x14ac:dyDescent="0.25">
      <c r="A1101" s="17" t="s">
        <v>1108</v>
      </c>
      <c r="D1101" s="121" t="str">
        <f t="shared" si="17"/>
        <v xml:space="preserve"> </v>
      </c>
    </row>
    <row r="1102" spans="1:4" ht="23.2" customHeight="1" x14ac:dyDescent="0.25">
      <c r="A1102" s="17" t="s">
        <v>1109</v>
      </c>
      <c r="D1102" s="121" t="str">
        <f t="shared" si="17"/>
        <v xml:space="preserve"> </v>
      </c>
    </row>
    <row r="1103" spans="1:4" ht="23.2" customHeight="1" x14ac:dyDescent="0.25">
      <c r="A1103" s="17" t="s">
        <v>1110</v>
      </c>
      <c r="D1103" s="121" t="str">
        <f t="shared" si="17"/>
        <v xml:space="preserve"> </v>
      </c>
    </row>
    <row r="1104" spans="1:4" ht="23.2" customHeight="1" x14ac:dyDescent="0.25">
      <c r="A1104" s="17" t="s">
        <v>1111</v>
      </c>
      <c r="D1104" s="121" t="str">
        <f t="shared" si="17"/>
        <v xml:space="preserve"> </v>
      </c>
    </row>
    <row r="1105" spans="1:4" ht="23.2" customHeight="1" x14ac:dyDescent="0.25">
      <c r="A1105" s="17" t="s">
        <v>1112</v>
      </c>
      <c r="D1105" s="121" t="str">
        <f t="shared" si="17"/>
        <v xml:space="preserve"> </v>
      </c>
    </row>
    <row r="1106" spans="1:4" ht="23.2" customHeight="1" x14ac:dyDescent="0.25">
      <c r="A1106" s="17" t="s">
        <v>1113</v>
      </c>
      <c r="D1106" s="121" t="str">
        <f t="shared" si="17"/>
        <v xml:space="preserve"> </v>
      </c>
    </row>
    <row r="1107" spans="1:4" ht="23.2" customHeight="1" x14ac:dyDescent="0.25">
      <c r="A1107" s="17" t="s">
        <v>1114</v>
      </c>
      <c r="D1107" s="121" t="str">
        <f t="shared" si="17"/>
        <v xml:space="preserve"> </v>
      </c>
    </row>
    <row r="1108" spans="1:4" ht="23.2" customHeight="1" x14ac:dyDescent="0.25">
      <c r="A1108" s="17" t="s">
        <v>1115</v>
      </c>
      <c r="D1108" s="121" t="str">
        <f t="shared" si="17"/>
        <v xml:space="preserve"> </v>
      </c>
    </row>
    <row r="1109" spans="1:4" ht="23.2" customHeight="1" x14ac:dyDescent="0.25">
      <c r="A1109" s="17" t="s">
        <v>1116</v>
      </c>
      <c r="D1109" s="121" t="str">
        <f t="shared" si="17"/>
        <v xml:space="preserve"> </v>
      </c>
    </row>
    <row r="1110" spans="1:4" ht="23.2" customHeight="1" x14ac:dyDescent="0.25">
      <c r="A1110" s="17" t="s">
        <v>1117</v>
      </c>
      <c r="D1110" s="121" t="str">
        <f t="shared" si="17"/>
        <v xml:space="preserve"> </v>
      </c>
    </row>
    <row r="1111" spans="1:4" ht="23.2" customHeight="1" x14ac:dyDescent="0.25">
      <c r="A1111" s="17" t="s">
        <v>1118</v>
      </c>
      <c r="D1111" s="121" t="str">
        <f t="shared" si="17"/>
        <v xml:space="preserve"> </v>
      </c>
    </row>
    <row r="1112" spans="1:4" ht="23.2" customHeight="1" x14ac:dyDescent="0.25">
      <c r="A1112" s="17" t="s">
        <v>1119</v>
      </c>
      <c r="D1112" s="121" t="str">
        <f t="shared" si="17"/>
        <v xml:space="preserve"> </v>
      </c>
    </row>
    <row r="1113" spans="1:4" ht="23.2" customHeight="1" x14ac:dyDescent="0.25">
      <c r="A1113" s="17" t="s">
        <v>1120</v>
      </c>
      <c r="D1113" s="121" t="str">
        <f t="shared" si="17"/>
        <v xml:space="preserve"> </v>
      </c>
    </row>
    <row r="1114" spans="1:4" ht="23.2" customHeight="1" x14ac:dyDescent="0.25">
      <c r="A1114" s="17" t="s">
        <v>1121</v>
      </c>
      <c r="D1114" s="121" t="str">
        <f t="shared" si="17"/>
        <v xml:space="preserve"> </v>
      </c>
    </row>
    <row r="1115" spans="1:4" ht="23.2" customHeight="1" x14ac:dyDescent="0.25">
      <c r="A1115" s="17" t="s">
        <v>1122</v>
      </c>
      <c r="D1115" s="121" t="str">
        <f t="shared" si="17"/>
        <v xml:space="preserve"> </v>
      </c>
    </row>
    <row r="1116" spans="1:4" ht="23.2" customHeight="1" x14ac:dyDescent="0.25">
      <c r="A1116" s="17" t="s">
        <v>1123</v>
      </c>
      <c r="D1116" s="121" t="str">
        <f t="shared" si="17"/>
        <v xml:space="preserve"> </v>
      </c>
    </row>
    <row r="1117" spans="1:4" ht="23.2" customHeight="1" x14ac:dyDescent="0.25">
      <c r="A1117" s="17" t="s">
        <v>1124</v>
      </c>
      <c r="D1117" s="121" t="str">
        <f t="shared" si="17"/>
        <v xml:space="preserve"> </v>
      </c>
    </row>
    <row r="1118" spans="1:4" ht="23.2" customHeight="1" x14ac:dyDescent="0.25">
      <c r="A1118" s="17" t="s">
        <v>1125</v>
      </c>
      <c r="D1118" s="121" t="str">
        <f t="shared" si="17"/>
        <v xml:space="preserve"> </v>
      </c>
    </row>
    <row r="1119" spans="1:4" ht="23.2" customHeight="1" x14ac:dyDescent="0.25">
      <c r="A1119" s="17" t="s">
        <v>1126</v>
      </c>
      <c r="D1119" s="121" t="str">
        <f t="shared" si="17"/>
        <v xml:space="preserve"> </v>
      </c>
    </row>
    <row r="1120" spans="1:4" ht="23.2" customHeight="1" x14ac:dyDescent="0.25">
      <c r="A1120" s="17" t="s">
        <v>1127</v>
      </c>
      <c r="D1120" s="121" t="str">
        <f t="shared" si="17"/>
        <v xml:space="preserve"> </v>
      </c>
    </row>
    <row r="1121" spans="1:4" ht="23.2" customHeight="1" x14ac:dyDescent="0.25">
      <c r="A1121" s="17" t="s">
        <v>1128</v>
      </c>
      <c r="D1121" s="121" t="str">
        <f t="shared" si="17"/>
        <v xml:space="preserve"> </v>
      </c>
    </row>
    <row r="1122" spans="1:4" ht="23.2" customHeight="1" x14ac:dyDescent="0.25">
      <c r="A1122" s="17" t="s">
        <v>1129</v>
      </c>
      <c r="D1122" s="121" t="str">
        <f t="shared" si="17"/>
        <v xml:space="preserve"> </v>
      </c>
    </row>
    <row r="1123" spans="1:4" ht="23.2" customHeight="1" x14ac:dyDescent="0.25">
      <c r="A1123" s="17" t="s">
        <v>1130</v>
      </c>
      <c r="D1123" s="121" t="str">
        <f t="shared" si="17"/>
        <v xml:space="preserve"> </v>
      </c>
    </row>
    <row r="1124" spans="1:4" ht="23.2" customHeight="1" x14ac:dyDescent="0.25">
      <c r="A1124" s="17" t="s">
        <v>1131</v>
      </c>
      <c r="D1124" s="121" t="str">
        <f t="shared" si="17"/>
        <v xml:space="preserve"> </v>
      </c>
    </row>
    <row r="1125" spans="1:4" ht="23.2" customHeight="1" x14ac:dyDescent="0.25">
      <c r="A1125" s="17" t="s">
        <v>1132</v>
      </c>
      <c r="D1125" s="121" t="str">
        <f t="shared" si="17"/>
        <v xml:space="preserve"> </v>
      </c>
    </row>
    <row r="1126" spans="1:4" ht="23.2" customHeight="1" x14ac:dyDescent="0.25">
      <c r="A1126" s="17" t="s">
        <v>1133</v>
      </c>
      <c r="D1126" s="121" t="str">
        <f t="shared" si="17"/>
        <v xml:space="preserve"> </v>
      </c>
    </row>
    <row r="1127" spans="1:4" ht="23.2" customHeight="1" x14ac:dyDescent="0.25">
      <c r="A1127" s="17" t="s">
        <v>1134</v>
      </c>
      <c r="D1127" s="121" t="str">
        <f t="shared" si="17"/>
        <v xml:space="preserve"> </v>
      </c>
    </row>
    <row r="1128" spans="1:4" ht="23.2" customHeight="1" x14ac:dyDescent="0.25">
      <c r="A1128" s="17" t="s">
        <v>1135</v>
      </c>
      <c r="D1128" s="121" t="str">
        <f t="shared" si="17"/>
        <v xml:space="preserve"> </v>
      </c>
    </row>
    <row r="1129" spans="1:4" ht="23.2" customHeight="1" x14ac:dyDescent="0.25">
      <c r="A1129" s="17" t="s">
        <v>1136</v>
      </c>
      <c r="D1129" s="121" t="str">
        <f t="shared" si="17"/>
        <v xml:space="preserve"> </v>
      </c>
    </row>
    <row r="1130" spans="1:4" ht="23.2" customHeight="1" x14ac:dyDescent="0.25">
      <c r="A1130" s="17" t="s">
        <v>1137</v>
      </c>
      <c r="D1130" s="121" t="str">
        <f t="shared" si="17"/>
        <v xml:space="preserve"> </v>
      </c>
    </row>
    <row r="1131" spans="1:4" ht="23.2" customHeight="1" x14ac:dyDescent="0.25">
      <c r="A1131" s="17" t="s">
        <v>1138</v>
      </c>
      <c r="D1131" s="121" t="str">
        <f t="shared" si="17"/>
        <v xml:space="preserve"> </v>
      </c>
    </row>
    <row r="1132" spans="1:4" ht="23.2" customHeight="1" x14ac:dyDescent="0.25">
      <c r="A1132" s="17" t="s">
        <v>1139</v>
      </c>
      <c r="D1132" s="121" t="str">
        <f t="shared" si="17"/>
        <v xml:space="preserve"> </v>
      </c>
    </row>
    <row r="1133" spans="1:4" ht="23.2" customHeight="1" x14ac:dyDescent="0.25">
      <c r="A1133" s="17" t="s">
        <v>1140</v>
      </c>
      <c r="D1133" s="121" t="str">
        <f t="shared" si="17"/>
        <v xml:space="preserve"> </v>
      </c>
    </row>
    <row r="1134" spans="1:4" ht="23.2" customHeight="1" x14ac:dyDescent="0.25">
      <c r="A1134" s="17" t="s">
        <v>1141</v>
      </c>
      <c r="D1134" s="121" t="str">
        <f t="shared" si="17"/>
        <v xml:space="preserve"> </v>
      </c>
    </row>
    <row r="1135" spans="1:4" ht="23.2" customHeight="1" x14ac:dyDescent="0.25">
      <c r="A1135" s="17" t="s">
        <v>1142</v>
      </c>
      <c r="D1135" s="121" t="str">
        <f t="shared" si="17"/>
        <v xml:space="preserve"> </v>
      </c>
    </row>
    <row r="1136" spans="1:4" ht="23.2" customHeight="1" x14ac:dyDescent="0.25">
      <c r="A1136" s="17" t="s">
        <v>1143</v>
      </c>
      <c r="D1136" s="121" t="str">
        <f t="shared" si="17"/>
        <v xml:space="preserve"> </v>
      </c>
    </row>
    <row r="1137" spans="1:4" ht="23.2" customHeight="1" x14ac:dyDescent="0.25">
      <c r="A1137" s="17" t="s">
        <v>1144</v>
      </c>
      <c r="D1137" s="121" t="str">
        <f t="shared" si="17"/>
        <v xml:space="preserve"> </v>
      </c>
    </row>
    <row r="1138" spans="1:4" ht="23.2" customHeight="1" x14ac:dyDescent="0.25">
      <c r="A1138" s="17" t="s">
        <v>1145</v>
      </c>
      <c r="D1138" s="121" t="str">
        <f t="shared" si="17"/>
        <v xml:space="preserve"> </v>
      </c>
    </row>
    <row r="1139" spans="1:4" ht="23.2" customHeight="1" x14ac:dyDescent="0.25">
      <c r="A1139" s="17" t="s">
        <v>1146</v>
      </c>
      <c r="D1139" s="121" t="str">
        <f t="shared" si="17"/>
        <v xml:space="preserve"> </v>
      </c>
    </row>
    <row r="1140" spans="1:4" ht="23.2" customHeight="1" x14ac:dyDescent="0.25">
      <c r="A1140" s="17" t="s">
        <v>1147</v>
      </c>
      <c r="D1140" s="121" t="str">
        <f t="shared" si="17"/>
        <v xml:space="preserve"> </v>
      </c>
    </row>
    <row r="1141" spans="1:4" ht="23.2" customHeight="1" x14ac:dyDescent="0.25">
      <c r="A1141" s="17" t="s">
        <v>1148</v>
      </c>
      <c r="D1141" s="121" t="str">
        <f t="shared" si="17"/>
        <v xml:space="preserve"> </v>
      </c>
    </row>
    <row r="1142" spans="1:4" ht="23.2" customHeight="1" x14ac:dyDescent="0.25">
      <c r="A1142" s="17" t="s">
        <v>1149</v>
      </c>
      <c r="D1142" s="121" t="str">
        <f t="shared" si="17"/>
        <v xml:space="preserve"> </v>
      </c>
    </row>
    <row r="1143" spans="1:4" ht="23.2" customHeight="1" x14ac:dyDescent="0.25">
      <c r="A1143" s="17" t="s">
        <v>1150</v>
      </c>
      <c r="D1143" s="121" t="str">
        <f t="shared" si="17"/>
        <v xml:space="preserve"> </v>
      </c>
    </row>
    <row r="1144" spans="1:4" ht="23.2" customHeight="1" x14ac:dyDescent="0.25">
      <c r="A1144" s="17" t="s">
        <v>1151</v>
      </c>
      <c r="D1144" s="121" t="str">
        <f t="shared" si="17"/>
        <v xml:space="preserve"> </v>
      </c>
    </row>
    <row r="1145" spans="1:4" ht="23.2" customHeight="1" x14ac:dyDescent="0.25">
      <c r="A1145" s="17" t="s">
        <v>1152</v>
      </c>
      <c r="D1145" s="121" t="str">
        <f t="shared" si="17"/>
        <v xml:space="preserve"> </v>
      </c>
    </row>
    <row r="1146" spans="1:4" ht="23.2" customHeight="1" x14ac:dyDescent="0.25">
      <c r="A1146" s="17" t="s">
        <v>1153</v>
      </c>
      <c r="D1146" s="121" t="str">
        <f t="shared" si="17"/>
        <v xml:space="preserve"> </v>
      </c>
    </row>
    <row r="1147" spans="1:4" ht="23.2" customHeight="1" x14ac:dyDescent="0.25">
      <c r="A1147" s="17" t="s">
        <v>1154</v>
      </c>
      <c r="D1147" s="121" t="str">
        <f t="shared" si="17"/>
        <v xml:space="preserve"> </v>
      </c>
    </row>
    <row r="1148" spans="1:4" ht="23.2" customHeight="1" x14ac:dyDescent="0.25">
      <c r="A1148" s="17" t="s">
        <v>1155</v>
      </c>
      <c r="D1148" s="121" t="str">
        <f t="shared" si="17"/>
        <v xml:space="preserve"> </v>
      </c>
    </row>
    <row r="1149" spans="1:4" ht="23.2" customHeight="1" x14ac:dyDescent="0.25">
      <c r="A1149" s="17" t="s">
        <v>1156</v>
      </c>
      <c r="D1149" s="121" t="str">
        <f t="shared" si="17"/>
        <v xml:space="preserve"> </v>
      </c>
    </row>
    <row r="1150" spans="1:4" ht="23.2" customHeight="1" x14ac:dyDescent="0.25">
      <c r="A1150" s="17" t="s">
        <v>1157</v>
      </c>
      <c r="D1150" s="121" t="str">
        <f t="shared" si="17"/>
        <v xml:space="preserve"> </v>
      </c>
    </row>
    <row r="1151" spans="1:4" ht="23.2" customHeight="1" x14ac:dyDescent="0.25">
      <c r="A1151" s="17" t="s">
        <v>1158</v>
      </c>
      <c r="D1151" s="121" t="str">
        <f t="shared" si="17"/>
        <v xml:space="preserve"> </v>
      </c>
    </row>
    <row r="1152" spans="1:4" ht="23.2" customHeight="1" x14ac:dyDescent="0.25">
      <c r="A1152" s="17" t="s">
        <v>1159</v>
      </c>
      <c r="D1152" s="121" t="str">
        <f t="shared" si="17"/>
        <v xml:space="preserve"> </v>
      </c>
    </row>
    <row r="1153" spans="1:4" ht="23.2" customHeight="1" x14ac:dyDescent="0.25">
      <c r="A1153" s="17" t="s">
        <v>1160</v>
      </c>
      <c r="D1153" s="121" t="str">
        <f t="shared" si="17"/>
        <v xml:space="preserve"> </v>
      </c>
    </row>
    <row r="1154" spans="1:4" ht="23.2" customHeight="1" x14ac:dyDescent="0.25">
      <c r="A1154" s="17" t="s">
        <v>1161</v>
      </c>
      <c r="D1154" s="121" t="str">
        <f t="shared" si="17"/>
        <v xml:space="preserve"> </v>
      </c>
    </row>
    <row r="1155" spans="1:4" ht="23.2" customHeight="1" x14ac:dyDescent="0.25">
      <c r="A1155" s="17" t="s">
        <v>1162</v>
      </c>
      <c r="D1155" s="121" t="str">
        <f t="shared" si="17"/>
        <v xml:space="preserve"> </v>
      </c>
    </row>
    <row r="1156" spans="1:4" ht="23.2" customHeight="1" x14ac:dyDescent="0.25">
      <c r="A1156" s="17" t="s">
        <v>1163</v>
      </c>
      <c r="D1156" s="121" t="str">
        <f t="shared" si="17"/>
        <v xml:space="preserve"> </v>
      </c>
    </row>
    <row r="1157" spans="1:4" ht="23.2" customHeight="1" x14ac:dyDescent="0.25">
      <c r="A1157" s="17" t="s">
        <v>1164</v>
      </c>
      <c r="D1157" s="121" t="str">
        <f t="shared" si="17"/>
        <v xml:space="preserve"> </v>
      </c>
    </row>
    <row r="1158" spans="1:4" ht="23.2" customHeight="1" x14ac:dyDescent="0.25">
      <c r="A1158" s="17" t="s">
        <v>1165</v>
      </c>
      <c r="D1158" s="121" t="str">
        <f t="shared" si="17"/>
        <v xml:space="preserve"> </v>
      </c>
    </row>
    <row r="1159" spans="1:4" ht="23.2" customHeight="1" x14ac:dyDescent="0.25">
      <c r="A1159" s="17" t="s">
        <v>1166</v>
      </c>
      <c r="D1159" s="121" t="str">
        <f t="shared" si="17"/>
        <v xml:space="preserve"> </v>
      </c>
    </row>
    <row r="1160" spans="1:4" ht="23.2" customHeight="1" x14ac:dyDescent="0.25">
      <c r="A1160" s="17" t="s">
        <v>1167</v>
      </c>
      <c r="D1160" s="121" t="str">
        <f t="shared" ref="D1160:D1223" si="18">C1160&amp;" "&amp;B1160</f>
        <v xml:space="preserve"> </v>
      </c>
    </row>
    <row r="1161" spans="1:4" ht="23.2" customHeight="1" x14ac:dyDescent="0.25">
      <c r="A1161" s="17" t="s">
        <v>1168</v>
      </c>
      <c r="D1161" s="121" t="str">
        <f t="shared" si="18"/>
        <v xml:space="preserve"> </v>
      </c>
    </row>
    <row r="1162" spans="1:4" ht="23.2" customHeight="1" x14ac:dyDescent="0.25">
      <c r="A1162" s="17" t="s">
        <v>1169</v>
      </c>
      <c r="D1162" s="121" t="str">
        <f t="shared" si="18"/>
        <v xml:space="preserve"> </v>
      </c>
    </row>
    <row r="1163" spans="1:4" ht="23.2" customHeight="1" x14ac:dyDescent="0.25">
      <c r="A1163" s="17" t="s">
        <v>1170</v>
      </c>
      <c r="D1163" s="121" t="str">
        <f t="shared" si="18"/>
        <v xml:space="preserve"> </v>
      </c>
    </row>
    <row r="1164" spans="1:4" ht="23.2" customHeight="1" x14ac:dyDescent="0.25">
      <c r="A1164" s="17" t="s">
        <v>1171</v>
      </c>
      <c r="D1164" s="121" t="str">
        <f t="shared" si="18"/>
        <v xml:space="preserve"> </v>
      </c>
    </row>
    <row r="1165" spans="1:4" ht="23.2" customHeight="1" x14ac:dyDescent="0.25">
      <c r="A1165" s="17" t="s">
        <v>1172</v>
      </c>
      <c r="D1165" s="121" t="str">
        <f t="shared" si="18"/>
        <v xml:space="preserve"> </v>
      </c>
    </row>
    <row r="1166" spans="1:4" ht="23.2" customHeight="1" x14ac:dyDescent="0.25">
      <c r="A1166" s="17" t="s">
        <v>1173</v>
      </c>
      <c r="D1166" s="121" t="str">
        <f t="shared" si="18"/>
        <v xml:space="preserve"> </v>
      </c>
    </row>
    <row r="1167" spans="1:4" ht="23.2" customHeight="1" x14ac:dyDescent="0.25">
      <c r="A1167" s="17" t="s">
        <v>1174</v>
      </c>
      <c r="D1167" s="121" t="str">
        <f t="shared" si="18"/>
        <v xml:space="preserve"> </v>
      </c>
    </row>
    <row r="1168" spans="1:4" ht="23.2" customHeight="1" x14ac:dyDescent="0.25">
      <c r="A1168" s="17" t="s">
        <v>1175</v>
      </c>
      <c r="D1168" s="121" t="str">
        <f t="shared" si="18"/>
        <v xml:space="preserve"> </v>
      </c>
    </row>
    <row r="1169" spans="1:4" ht="23.2" customHeight="1" x14ac:dyDescent="0.25">
      <c r="A1169" s="17" t="s">
        <v>1176</v>
      </c>
      <c r="D1169" s="121" t="str">
        <f t="shared" si="18"/>
        <v xml:space="preserve"> </v>
      </c>
    </row>
    <row r="1170" spans="1:4" ht="23.2" customHeight="1" x14ac:dyDescent="0.25">
      <c r="A1170" s="17" t="s">
        <v>1177</v>
      </c>
      <c r="D1170" s="121" t="str">
        <f t="shared" si="18"/>
        <v xml:space="preserve"> </v>
      </c>
    </row>
    <row r="1171" spans="1:4" ht="23.2" customHeight="1" x14ac:dyDescent="0.25">
      <c r="A1171" s="17" t="s">
        <v>1178</v>
      </c>
      <c r="D1171" s="121" t="str">
        <f t="shared" si="18"/>
        <v xml:space="preserve"> </v>
      </c>
    </row>
    <row r="1172" spans="1:4" ht="23.2" customHeight="1" x14ac:dyDescent="0.25">
      <c r="A1172" s="17" t="s">
        <v>1179</v>
      </c>
      <c r="D1172" s="121" t="str">
        <f t="shared" si="18"/>
        <v xml:space="preserve"> </v>
      </c>
    </row>
    <row r="1173" spans="1:4" ht="23.2" customHeight="1" x14ac:dyDescent="0.25">
      <c r="A1173" s="17" t="s">
        <v>1180</v>
      </c>
      <c r="D1173" s="121" t="str">
        <f t="shared" si="18"/>
        <v xml:space="preserve"> </v>
      </c>
    </row>
    <row r="1174" spans="1:4" ht="23.2" customHeight="1" x14ac:dyDescent="0.25">
      <c r="A1174" s="17" t="s">
        <v>1181</v>
      </c>
      <c r="D1174" s="121" t="str">
        <f t="shared" si="18"/>
        <v xml:space="preserve"> </v>
      </c>
    </row>
    <row r="1175" spans="1:4" ht="23.2" customHeight="1" x14ac:dyDescent="0.25">
      <c r="A1175" s="17" t="s">
        <v>1182</v>
      </c>
      <c r="D1175" s="121" t="str">
        <f t="shared" si="18"/>
        <v xml:space="preserve"> </v>
      </c>
    </row>
    <row r="1176" spans="1:4" ht="23.2" customHeight="1" x14ac:dyDescent="0.25">
      <c r="A1176" s="17" t="s">
        <v>1183</v>
      </c>
      <c r="D1176" s="121" t="str">
        <f t="shared" si="18"/>
        <v xml:space="preserve"> </v>
      </c>
    </row>
    <row r="1177" spans="1:4" ht="23.2" customHeight="1" x14ac:dyDescent="0.25">
      <c r="A1177" s="17" t="s">
        <v>1184</v>
      </c>
      <c r="D1177" s="121" t="str">
        <f t="shared" si="18"/>
        <v xml:space="preserve"> </v>
      </c>
    </row>
    <row r="1178" spans="1:4" ht="23.2" customHeight="1" x14ac:dyDescent="0.25">
      <c r="A1178" s="17" t="s">
        <v>1185</v>
      </c>
      <c r="D1178" s="121" t="str">
        <f t="shared" si="18"/>
        <v xml:space="preserve"> </v>
      </c>
    </row>
    <row r="1179" spans="1:4" ht="23.2" customHeight="1" x14ac:dyDescent="0.25">
      <c r="A1179" s="17" t="s">
        <v>1186</v>
      </c>
      <c r="D1179" s="121" t="str">
        <f t="shared" si="18"/>
        <v xml:space="preserve"> </v>
      </c>
    </row>
    <row r="1180" spans="1:4" ht="23.2" customHeight="1" x14ac:dyDescent="0.25">
      <c r="A1180" s="17" t="s">
        <v>1187</v>
      </c>
      <c r="D1180" s="121" t="str">
        <f t="shared" si="18"/>
        <v xml:space="preserve"> </v>
      </c>
    </row>
    <row r="1181" spans="1:4" ht="23.2" customHeight="1" x14ac:dyDescent="0.25">
      <c r="A1181" s="17" t="s">
        <v>1188</v>
      </c>
      <c r="D1181" s="121" t="str">
        <f t="shared" si="18"/>
        <v xml:space="preserve"> </v>
      </c>
    </row>
    <row r="1182" spans="1:4" ht="23.2" customHeight="1" x14ac:dyDescent="0.25">
      <c r="A1182" s="17" t="s">
        <v>1189</v>
      </c>
      <c r="D1182" s="121" t="str">
        <f t="shared" si="18"/>
        <v xml:space="preserve"> </v>
      </c>
    </row>
    <row r="1183" spans="1:4" ht="23.2" customHeight="1" x14ac:dyDescent="0.25">
      <c r="A1183" s="17" t="s">
        <v>1190</v>
      </c>
      <c r="D1183" s="121" t="str">
        <f t="shared" si="18"/>
        <v xml:space="preserve"> </v>
      </c>
    </row>
    <row r="1184" spans="1:4" ht="23.2" customHeight="1" x14ac:dyDescent="0.25">
      <c r="A1184" s="17" t="s">
        <v>1191</v>
      </c>
      <c r="D1184" s="121" t="str">
        <f t="shared" si="18"/>
        <v xml:space="preserve"> </v>
      </c>
    </row>
    <row r="1185" spans="1:4" ht="23.2" customHeight="1" x14ac:dyDescent="0.25">
      <c r="A1185" s="17" t="s">
        <v>1192</v>
      </c>
      <c r="D1185" s="121" t="str">
        <f t="shared" si="18"/>
        <v xml:space="preserve"> </v>
      </c>
    </row>
    <row r="1186" spans="1:4" ht="23.2" customHeight="1" x14ac:dyDescent="0.25">
      <c r="A1186" s="17" t="s">
        <v>1193</v>
      </c>
      <c r="D1186" s="121" t="str">
        <f t="shared" si="18"/>
        <v xml:space="preserve"> </v>
      </c>
    </row>
    <row r="1187" spans="1:4" ht="23.2" customHeight="1" x14ac:dyDescent="0.25">
      <c r="A1187" s="17" t="s">
        <v>1194</v>
      </c>
      <c r="D1187" s="121" t="str">
        <f t="shared" si="18"/>
        <v xml:space="preserve"> </v>
      </c>
    </row>
    <row r="1188" spans="1:4" ht="23.2" customHeight="1" x14ac:dyDescent="0.25">
      <c r="A1188" s="17" t="s">
        <v>1195</v>
      </c>
      <c r="D1188" s="121" t="str">
        <f t="shared" si="18"/>
        <v xml:space="preserve"> </v>
      </c>
    </row>
    <row r="1189" spans="1:4" ht="23.2" customHeight="1" x14ac:dyDescent="0.25">
      <c r="A1189" s="17" t="s">
        <v>1196</v>
      </c>
      <c r="D1189" s="121" t="str">
        <f t="shared" si="18"/>
        <v xml:space="preserve"> </v>
      </c>
    </row>
    <row r="1190" spans="1:4" ht="23.2" customHeight="1" x14ac:dyDescent="0.25">
      <c r="A1190" s="17" t="s">
        <v>1197</v>
      </c>
      <c r="D1190" s="121" t="str">
        <f t="shared" si="18"/>
        <v xml:space="preserve"> </v>
      </c>
    </row>
    <row r="1191" spans="1:4" ht="23.2" customHeight="1" x14ac:dyDescent="0.25">
      <c r="A1191" s="17" t="s">
        <v>1198</v>
      </c>
      <c r="D1191" s="121" t="str">
        <f t="shared" si="18"/>
        <v xml:space="preserve"> </v>
      </c>
    </row>
    <row r="1192" spans="1:4" ht="23.2" customHeight="1" x14ac:dyDescent="0.25">
      <c r="A1192" s="17" t="s">
        <v>1199</v>
      </c>
      <c r="D1192" s="121" t="str">
        <f t="shared" si="18"/>
        <v xml:space="preserve"> </v>
      </c>
    </row>
    <row r="1193" spans="1:4" ht="23.2" customHeight="1" x14ac:dyDescent="0.25">
      <c r="A1193" s="17" t="s">
        <v>1200</v>
      </c>
      <c r="D1193" s="121" t="str">
        <f t="shared" si="18"/>
        <v xml:space="preserve"> </v>
      </c>
    </row>
    <row r="1194" spans="1:4" ht="23.2" customHeight="1" x14ac:dyDescent="0.25">
      <c r="A1194" s="17" t="s">
        <v>1201</v>
      </c>
      <c r="D1194" s="121" t="str">
        <f t="shared" si="18"/>
        <v xml:space="preserve"> </v>
      </c>
    </row>
    <row r="1195" spans="1:4" ht="23.2" customHeight="1" x14ac:dyDescent="0.25">
      <c r="A1195" s="17" t="s">
        <v>1202</v>
      </c>
      <c r="D1195" s="121" t="str">
        <f t="shared" si="18"/>
        <v xml:space="preserve"> </v>
      </c>
    </row>
    <row r="1196" spans="1:4" ht="23.2" customHeight="1" x14ac:dyDescent="0.25">
      <c r="A1196" s="17" t="s">
        <v>1203</v>
      </c>
      <c r="D1196" s="121" t="str">
        <f t="shared" si="18"/>
        <v xml:space="preserve"> </v>
      </c>
    </row>
    <row r="1197" spans="1:4" ht="23.2" customHeight="1" x14ac:dyDescent="0.25">
      <c r="A1197" s="17" t="s">
        <v>1204</v>
      </c>
      <c r="D1197" s="121" t="str">
        <f t="shared" si="18"/>
        <v xml:space="preserve"> </v>
      </c>
    </row>
    <row r="1198" spans="1:4" ht="23.2" customHeight="1" x14ac:dyDescent="0.25">
      <c r="A1198" s="17" t="s">
        <v>1205</v>
      </c>
      <c r="D1198" s="121" t="str">
        <f t="shared" si="18"/>
        <v xml:space="preserve"> </v>
      </c>
    </row>
    <row r="1199" spans="1:4" ht="23.2" customHeight="1" x14ac:dyDescent="0.25">
      <c r="A1199" s="17" t="s">
        <v>1206</v>
      </c>
      <c r="D1199" s="121" t="str">
        <f t="shared" si="18"/>
        <v xml:space="preserve"> </v>
      </c>
    </row>
    <row r="1200" spans="1:4" ht="23.2" customHeight="1" x14ac:dyDescent="0.25">
      <c r="A1200" s="17" t="s">
        <v>1207</v>
      </c>
      <c r="D1200" s="121" t="str">
        <f t="shared" si="18"/>
        <v xml:space="preserve"> </v>
      </c>
    </row>
    <row r="1201" spans="1:4" ht="23.2" customHeight="1" x14ac:dyDescent="0.25">
      <c r="A1201" s="17" t="s">
        <v>1208</v>
      </c>
      <c r="D1201" s="121" t="str">
        <f t="shared" si="18"/>
        <v xml:space="preserve"> </v>
      </c>
    </row>
    <row r="1202" spans="1:4" ht="23.2" customHeight="1" x14ac:dyDescent="0.25">
      <c r="A1202" s="17" t="s">
        <v>1209</v>
      </c>
      <c r="D1202" s="121" t="str">
        <f t="shared" si="18"/>
        <v xml:space="preserve"> </v>
      </c>
    </row>
    <row r="1203" spans="1:4" ht="23.2" customHeight="1" x14ac:dyDescent="0.25">
      <c r="A1203" s="17" t="s">
        <v>1210</v>
      </c>
      <c r="D1203" s="121" t="str">
        <f t="shared" si="18"/>
        <v xml:space="preserve"> </v>
      </c>
    </row>
    <row r="1204" spans="1:4" ht="23.2" customHeight="1" x14ac:dyDescent="0.25">
      <c r="A1204" s="17" t="s">
        <v>1211</v>
      </c>
      <c r="D1204" s="121" t="str">
        <f t="shared" si="18"/>
        <v xml:space="preserve"> </v>
      </c>
    </row>
    <row r="1205" spans="1:4" ht="23.2" customHeight="1" x14ac:dyDescent="0.25">
      <c r="A1205" s="17" t="s">
        <v>1212</v>
      </c>
      <c r="D1205" s="121" t="str">
        <f t="shared" si="18"/>
        <v xml:space="preserve"> </v>
      </c>
    </row>
    <row r="1206" spans="1:4" ht="23.2" customHeight="1" x14ac:dyDescent="0.25">
      <c r="A1206" s="17" t="s">
        <v>1213</v>
      </c>
      <c r="D1206" s="121" t="str">
        <f t="shared" si="18"/>
        <v xml:space="preserve"> </v>
      </c>
    </row>
    <row r="1207" spans="1:4" ht="23.2" customHeight="1" x14ac:dyDescent="0.25">
      <c r="A1207" s="17" t="s">
        <v>1214</v>
      </c>
      <c r="D1207" s="121" t="str">
        <f t="shared" si="18"/>
        <v xml:space="preserve"> </v>
      </c>
    </row>
    <row r="1208" spans="1:4" ht="23.2" customHeight="1" x14ac:dyDescent="0.25">
      <c r="A1208" s="17" t="s">
        <v>1215</v>
      </c>
      <c r="D1208" s="121" t="str">
        <f t="shared" si="18"/>
        <v xml:space="preserve"> </v>
      </c>
    </row>
    <row r="1209" spans="1:4" ht="23.2" customHeight="1" x14ac:dyDescent="0.25">
      <c r="A1209" s="17" t="s">
        <v>1216</v>
      </c>
      <c r="D1209" s="121" t="str">
        <f t="shared" si="18"/>
        <v xml:space="preserve"> </v>
      </c>
    </row>
    <row r="1210" spans="1:4" ht="23.2" customHeight="1" x14ac:dyDescent="0.25">
      <c r="A1210" s="17" t="s">
        <v>1217</v>
      </c>
      <c r="D1210" s="121" t="str">
        <f t="shared" si="18"/>
        <v xml:space="preserve"> </v>
      </c>
    </row>
    <row r="1211" spans="1:4" ht="23.2" customHeight="1" x14ac:dyDescent="0.25">
      <c r="A1211" s="17" t="s">
        <v>1218</v>
      </c>
      <c r="D1211" s="121" t="str">
        <f t="shared" si="18"/>
        <v xml:space="preserve"> </v>
      </c>
    </row>
    <row r="1212" spans="1:4" ht="23.2" customHeight="1" x14ac:dyDescent="0.25">
      <c r="A1212" s="17" t="s">
        <v>1219</v>
      </c>
      <c r="D1212" s="121" t="str">
        <f t="shared" si="18"/>
        <v xml:space="preserve"> </v>
      </c>
    </row>
    <row r="1213" spans="1:4" ht="23.2" customHeight="1" x14ac:dyDescent="0.25">
      <c r="A1213" s="17" t="s">
        <v>1220</v>
      </c>
      <c r="D1213" s="121" t="str">
        <f t="shared" si="18"/>
        <v xml:space="preserve"> </v>
      </c>
    </row>
    <row r="1214" spans="1:4" ht="23.2" customHeight="1" x14ac:dyDescent="0.25">
      <c r="A1214" s="17" t="s">
        <v>1221</v>
      </c>
      <c r="D1214" s="121" t="str">
        <f t="shared" si="18"/>
        <v xml:space="preserve"> </v>
      </c>
    </row>
    <row r="1215" spans="1:4" ht="23.2" customHeight="1" x14ac:dyDescent="0.25">
      <c r="A1215" s="17" t="s">
        <v>1222</v>
      </c>
      <c r="D1215" s="121" t="str">
        <f t="shared" si="18"/>
        <v xml:space="preserve"> </v>
      </c>
    </row>
    <row r="1216" spans="1:4" ht="23.2" customHeight="1" x14ac:dyDescent="0.25">
      <c r="A1216" s="17" t="s">
        <v>1223</v>
      </c>
      <c r="D1216" s="121" t="str">
        <f t="shared" si="18"/>
        <v xml:space="preserve"> </v>
      </c>
    </row>
    <row r="1217" spans="1:4" ht="23.2" customHeight="1" x14ac:dyDescent="0.25">
      <c r="A1217" s="17" t="s">
        <v>1224</v>
      </c>
      <c r="D1217" s="121" t="str">
        <f t="shared" si="18"/>
        <v xml:space="preserve"> </v>
      </c>
    </row>
    <row r="1218" spans="1:4" ht="23.2" customHeight="1" x14ac:dyDescent="0.25">
      <c r="A1218" s="17" t="s">
        <v>1225</v>
      </c>
      <c r="D1218" s="121" t="str">
        <f t="shared" si="18"/>
        <v xml:space="preserve"> </v>
      </c>
    </row>
    <row r="1219" spans="1:4" ht="23.2" customHeight="1" x14ac:dyDescent="0.25">
      <c r="A1219" s="17" t="s">
        <v>1226</v>
      </c>
      <c r="D1219" s="121" t="str">
        <f t="shared" si="18"/>
        <v xml:space="preserve"> </v>
      </c>
    </row>
    <row r="1220" spans="1:4" ht="23.2" customHeight="1" x14ac:dyDescent="0.25">
      <c r="A1220" s="17" t="s">
        <v>1227</v>
      </c>
      <c r="D1220" s="121" t="str">
        <f t="shared" si="18"/>
        <v xml:space="preserve"> </v>
      </c>
    </row>
    <row r="1221" spans="1:4" ht="23.2" customHeight="1" x14ac:dyDescent="0.25">
      <c r="A1221" s="17" t="s">
        <v>1228</v>
      </c>
      <c r="D1221" s="121" t="str">
        <f t="shared" si="18"/>
        <v xml:space="preserve"> </v>
      </c>
    </row>
    <row r="1222" spans="1:4" ht="23.2" customHeight="1" x14ac:dyDescent="0.25">
      <c r="A1222" s="17" t="s">
        <v>1229</v>
      </c>
      <c r="D1222" s="121" t="str">
        <f t="shared" si="18"/>
        <v xml:space="preserve"> </v>
      </c>
    </row>
    <row r="1223" spans="1:4" ht="23.2" customHeight="1" x14ac:dyDescent="0.25">
      <c r="A1223" s="17" t="s">
        <v>1230</v>
      </c>
      <c r="D1223" s="121" t="str">
        <f t="shared" si="18"/>
        <v xml:space="preserve"> </v>
      </c>
    </row>
    <row r="1224" spans="1:4" ht="23.2" customHeight="1" x14ac:dyDescent="0.25">
      <c r="A1224" s="17" t="s">
        <v>1231</v>
      </c>
      <c r="D1224" s="121" t="str">
        <f t="shared" ref="D1224:D1240" si="19">C1224&amp;" "&amp;B1224</f>
        <v xml:space="preserve"> </v>
      </c>
    </row>
    <row r="1225" spans="1:4" ht="23.2" customHeight="1" x14ac:dyDescent="0.25">
      <c r="A1225" s="17" t="s">
        <v>1232</v>
      </c>
      <c r="D1225" s="121" t="str">
        <f t="shared" si="19"/>
        <v xml:space="preserve"> </v>
      </c>
    </row>
    <row r="1226" spans="1:4" ht="23.2" customHeight="1" x14ac:dyDescent="0.25">
      <c r="A1226" s="17" t="s">
        <v>1233</v>
      </c>
      <c r="D1226" s="121" t="str">
        <f t="shared" si="19"/>
        <v xml:space="preserve"> </v>
      </c>
    </row>
    <row r="1227" spans="1:4" ht="23.2" customHeight="1" x14ac:dyDescent="0.25">
      <c r="A1227" s="17" t="s">
        <v>1234</v>
      </c>
      <c r="D1227" s="121" t="str">
        <f t="shared" si="19"/>
        <v xml:space="preserve"> </v>
      </c>
    </row>
    <row r="1228" spans="1:4" ht="23.2" customHeight="1" x14ac:dyDescent="0.25">
      <c r="A1228" s="17" t="s">
        <v>1235</v>
      </c>
      <c r="D1228" s="121" t="str">
        <f t="shared" si="19"/>
        <v xml:space="preserve"> </v>
      </c>
    </row>
    <row r="1229" spans="1:4" ht="23.2" customHeight="1" x14ac:dyDescent="0.25">
      <c r="A1229" s="17" t="s">
        <v>1236</v>
      </c>
      <c r="D1229" s="121" t="str">
        <f t="shared" si="19"/>
        <v xml:space="preserve"> </v>
      </c>
    </row>
    <row r="1230" spans="1:4" ht="23.2" customHeight="1" x14ac:dyDescent="0.25">
      <c r="A1230" s="17" t="s">
        <v>1237</v>
      </c>
      <c r="D1230" s="121" t="str">
        <f t="shared" si="19"/>
        <v xml:space="preserve"> </v>
      </c>
    </row>
    <row r="1231" spans="1:4" ht="23.2" customHeight="1" x14ac:dyDescent="0.25">
      <c r="A1231" s="17" t="s">
        <v>1238</v>
      </c>
      <c r="D1231" s="121" t="str">
        <f t="shared" si="19"/>
        <v xml:space="preserve"> </v>
      </c>
    </row>
    <row r="1232" spans="1:4" ht="23.2" customHeight="1" x14ac:dyDescent="0.25">
      <c r="A1232" s="17" t="s">
        <v>1239</v>
      </c>
      <c r="D1232" s="121" t="str">
        <f t="shared" si="19"/>
        <v xml:space="preserve"> </v>
      </c>
    </row>
    <row r="1233" spans="1:4" ht="23.2" customHeight="1" x14ac:dyDescent="0.25">
      <c r="A1233" s="17" t="s">
        <v>1240</v>
      </c>
      <c r="D1233" s="121" t="str">
        <f t="shared" si="19"/>
        <v xml:space="preserve"> </v>
      </c>
    </row>
    <row r="1234" spans="1:4" ht="23.2" customHeight="1" x14ac:dyDescent="0.25">
      <c r="A1234" s="17" t="s">
        <v>1241</v>
      </c>
      <c r="D1234" s="121" t="str">
        <f t="shared" si="19"/>
        <v xml:space="preserve"> </v>
      </c>
    </row>
    <row r="1235" spans="1:4" ht="23.2" customHeight="1" x14ac:dyDescent="0.25">
      <c r="A1235" s="17" t="s">
        <v>1242</v>
      </c>
      <c r="D1235" s="121" t="str">
        <f t="shared" si="19"/>
        <v xml:space="preserve"> </v>
      </c>
    </row>
    <row r="1236" spans="1:4" ht="23.2" customHeight="1" x14ac:dyDescent="0.25">
      <c r="A1236" s="17" t="s">
        <v>1243</v>
      </c>
      <c r="D1236" s="121" t="str">
        <f t="shared" si="19"/>
        <v xml:space="preserve"> </v>
      </c>
    </row>
    <row r="1237" spans="1:4" ht="23.2" customHeight="1" x14ac:dyDescent="0.25">
      <c r="A1237" s="17" t="s">
        <v>1244</v>
      </c>
      <c r="D1237" s="121" t="str">
        <f t="shared" si="19"/>
        <v xml:space="preserve"> </v>
      </c>
    </row>
    <row r="1238" spans="1:4" ht="23.2" customHeight="1" x14ac:dyDescent="0.25">
      <c r="A1238" s="17" t="s">
        <v>1245</v>
      </c>
      <c r="D1238" s="121" t="str">
        <f t="shared" si="19"/>
        <v xml:space="preserve"> </v>
      </c>
    </row>
    <row r="1239" spans="1:4" ht="23.2" customHeight="1" x14ac:dyDescent="0.25">
      <c r="A1239" s="17" t="s">
        <v>1246</v>
      </c>
      <c r="D1239" s="121" t="str">
        <f t="shared" si="19"/>
        <v xml:space="preserve"> </v>
      </c>
    </row>
    <row r="1240" spans="1:4" ht="23.2" customHeight="1" x14ac:dyDescent="0.25">
      <c r="A1240" s="17" t="s">
        <v>1247</v>
      </c>
      <c r="D1240" s="121" t="str">
        <f t="shared" si="19"/>
        <v xml:space="preserve"> </v>
      </c>
    </row>
  </sheetData>
  <sheetProtection algorithmName="SHA-512" hashValue="KHR6q1bP+Qpd7nhboIuxqIQcnc6bsoRw3L+rwhXvPvIXG09aoOeQUiEAuRwJjA06NVr8EPTpEMYXXFMkWnScRw==" saltValue="ksDo9kwaGcZc9o9Q7K7OxQ==" spinCount="100000" sheet="1" objects="1" scenarios="1"/>
  <mergeCells count="1">
    <mergeCell ref="K5:T5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F84B-E66A-4493-81DD-BB932D802FC6}">
  <sheetPr>
    <pageSetUpPr fitToPage="1"/>
  </sheetPr>
  <dimension ref="A1:I48"/>
  <sheetViews>
    <sheetView showGridLines="0" zoomScale="110" zoomScaleNormal="110" workbookViewId="0">
      <selection activeCell="E4" sqref="E4"/>
    </sheetView>
  </sheetViews>
  <sheetFormatPr baseColWidth="10" defaultColWidth="11.375" defaultRowHeight="13.85" x14ac:dyDescent="0.2"/>
  <cols>
    <col min="1" max="1" width="5.625" style="1" customWidth="1"/>
    <col min="2" max="2" width="3.75" style="1" customWidth="1"/>
    <col min="3" max="3" width="21.875" style="1" customWidth="1"/>
    <col min="4" max="4" width="30.75" style="1" customWidth="1"/>
    <col min="5" max="5" width="20.875" style="1" bestFit="1" customWidth="1"/>
    <col min="6" max="6" width="15.75" style="1" customWidth="1"/>
    <col min="7" max="7" width="3.75" style="1" customWidth="1"/>
    <col min="8" max="16384" width="11.375" style="1"/>
  </cols>
  <sheetData>
    <row r="1" spans="1:9" ht="27.7" x14ac:dyDescent="0.2">
      <c r="A1" s="95" t="s">
        <v>1317</v>
      </c>
      <c r="I1" s="139" t="s">
        <v>1357</v>
      </c>
    </row>
    <row r="4" spans="1:9" ht="18" customHeight="1" x14ac:dyDescent="0.2">
      <c r="D4" s="107" t="s">
        <v>1338</v>
      </c>
      <c r="E4" s="108" t="s">
        <v>13</v>
      </c>
    </row>
    <row r="6" spans="1:9" ht="14.55" thickBot="1" x14ac:dyDescent="0.25"/>
    <row r="7" spans="1:9" ht="19.600000000000001" customHeight="1" x14ac:dyDescent="0.2">
      <c r="B7" s="79"/>
      <c r="C7" s="80"/>
      <c r="D7" s="80"/>
      <c r="E7" s="80"/>
      <c r="F7" s="80"/>
      <c r="G7" s="81"/>
    </row>
    <row r="8" spans="1:9" ht="38.950000000000003" customHeight="1" x14ac:dyDescent="0.2">
      <c r="B8" s="82"/>
      <c r="C8" s="131" t="s">
        <v>1335</v>
      </c>
      <c r="D8" s="131"/>
      <c r="E8" s="131"/>
      <c r="F8" s="131"/>
      <c r="G8" s="83"/>
      <c r="I8" s="96" t="s">
        <v>1356</v>
      </c>
    </row>
    <row r="9" spans="1:9" x14ac:dyDescent="0.2">
      <c r="B9" s="82"/>
      <c r="G9" s="83"/>
    </row>
    <row r="10" spans="1:9" x14ac:dyDescent="0.2">
      <c r="B10" s="82"/>
      <c r="G10" s="83"/>
    </row>
    <row r="11" spans="1:9" x14ac:dyDescent="0.2">
      <c r="B11" s="82"/>
      <c r="G11" s="83"/>
    </row>
    <row r="12" spans="1:9" ht="15.25" x14ac:dyDescent="0.25">
      <c r="B12" s="82"/>
      <c r="C12" s="109" t="s">
        <v>1328</v>
      </c>
      <c r="D12" s="112" t="str">
        <f>IF(ISBLANK(VLOOKUP($E$4,'Fichier client'!$A$7:$AD$1240,4,0)),"",VLOOKUP($E$4,'Fichier client'!$A$7:$AD$1240,4,0))</f>
        <v>Aline Durand</v>
      </c>
      <c r="G12" s="83"/>
    </row>
    <row r="13" spans="1:9" ht="14.55" x14ac:dyDescent="0.25">
      <c r="B13" s="82"/>
      <c r="C13" s="20" t="s">
        <v>1329</v>
      </c>
      <c r="D13" s="132" t="str">
        <f>IF(ISBLANK(VLOOKUP($E$4,'Fichier client'!$A$7:$AD$1240,5,0)),"",VLOOKUP($E$4,'Fichier client'!$A$7:$AD$1240,5,0))</f>
        <v>17, boulevard Michelet</v>
      </c>
      <c r="E13" s="132"/>
      <c r="F13" s="132"/>
      <c r="G13" s="83"/>
    </row>
    <row r="14" spans="1:9" ht="14.55" x14ac:dyDescent="0.25">
      <c r="B14" s="82"/>
      <c r="C14" s="20" t="s">
        <v>1330</v>
      </c>
      <c r="D14" s="118">
        <f>IF(ISBLANK(VLOOKUP($E$4,'Fichier client'!$A$7:$AD$1240,6,0)),"",VLOOKUP($E$4,'Fichier client'!$A$7:$AD$1240,6,0))</f>
        <v>44000</v>
      </c>
      <c r="G14" s="83"/>
    </row>
    <row r="15" spans="1:9" ht="14.55" x14ac:dyDescent="0.25">
      <c r="B15" s="82"/>
      <c r="C15" s="20" t="s">
        <v>1331</v>
      </c>
      <c r="D15" s="1" t="str">
        <f>IF(ISBLANK(VLOOKUP($E$4,'Fichier client'!$A$7:$AD$1240,7,0)),"",VLOOKUP($E$4,'Fichier client'!$A$7:$AD$1240,7,0))</f>
        <v>Nantes</v>
      </c>
      <c r="G15" s="83"/>
    </row>
    <row r="16" spans="1:9" ht="14.55" x14ac:dyDescent="0.25">
      <c r="B16" s="82"/>
      <c r="C16" s="20" t="s">
        <v>1332</v>
      </c>
      <c r="D16" s="117" t="str">
        <f>IF(ISBLANK(VLOOKUP($E$4,'Fichier client'!$A$7:$AD$1240,9,0)),"",VLOOKUP($E$4,'Fichier client'!$A$7:$AD$1240,9,0))</f>
        <v>01 60 60 60 60</v>
      </c>
      <c r="G16" s="83"/>
    </row>
    <row r="17" spans="2:7" ht="14.55" x14ac:dyDescent="0.25">
      <c r="B17" s="82"/>
      <c r="C17" s="20" t="s">
        <v>1253</v>
      </c>
      <c r="D17" s="110" t="str">
        <f>IF(ISBLANK(VLOOKUP($E$4,'Fichier client'!$A$7:$AD$1240,10,0)),"",VLOOKUP($E$4,'Fichier client'!$A$7:$AD$1240,10,0))</f>
        <v/>
      </c>
      <c r="G17" s="83"/>
    </row>
    <row r="18" spans="2:7" ht="14.55" x14ac:dyDescent="0.25">
      <c r="B18" s="82"/>
      <c r="C18" s="20"/>
      <c r="E18" s="20" t="s">
        <v>1333</v>
      </c>
      <c r="F18" s="111">
        <f>VLOOKUP($E$4,'Fichier client'!$A$7:$AD$1240,8,0)</f>
        <v>27168</v>
      </c>
      <c r="G18" s="83"/>
    </row>
    <row r="19" spans="2:7" ht="14.55" x14ac:dyDescent="0.25">
      <c r="B19" s="82"/>
      <c r="C19" s="20"/>
      <c r="G19" s="83"/>
    </row>
    <row r="20" spans="2:7" ht="23.2" customHeight="1" x14ac:dyDescent="0.25">
      <c r="B20" s="82"/>
      <c r="C20" s="20" t="s">
        <v>1334</v>
      </c>
      <c r="D20" s="111">
        <f>IF(ISBLANK(VLOOKUP($E$4,'Fichier client'!$A$7:$AD$1240,21,0)),"",VLOOKUP($E$4,'Fichier client'!$A$7:$AD$1240,21,0))</f>
        <v>44335</v>
      </c>
      <c r="G20" s="83"/>
    </row>
    <row r="21" spans="2:7" ht="18.7" customHeight="1" x14ac:dyDescent="0.2">
      <c r="B21" s="82"/>
      <c r="G21" s="83"/>
    </row>
    <row r="22" spans="2:7" ht="14.55" x14ac:dyDescent="0.25">
      <c r="B22" s="82"/>
      <c r="C22" s="20" t="s">
        <v>1336</v>
      </c>
      <c r="D22" s="132" t="str">
        <f>IF(ISBLANK(VLOOKUP($E$4,'Fichier client'!$A$7:$AD$1240,23,0)),"",VLOOKUP($E$4,'Fichier client'!$A$7:$AD$1240,23,0))</f>
        <v>Sec</v>
      </c>
      <c r="E22" s="132"/>
      <c r="F22" s="132"/>
      <c r="G22" s="83"/>
    </row>
    <row r="23" spans="2:7" ht="19.600000000000001" customHeight="1" x14ac:dyDescent="0.2">
      <c r="B23" s="82"/>
      <c r="G23" s="83"/>
    </row>
    <row r="24" spans="2:7" ht="19.600000000000001" customHeight="1" x14ac:dyDescent="0.25">
      <c r="B24" s="82"/>
      <c r="C24" s="119" t="s">
        <v>1337</v>
      </c>
      <c r="D24" s="87"/>
      <c r="E24" s="87"/>
      <c r="F24" s="120"/>
      <c r="G24" s="83"/>
    </row>
    <row r="25" spans="2:7" ht="25.45" customHeight="1" x14ac:dyDescent="0.2">
      <c r="B25" s="82"/>
      <c r="C25" s="125" t="str">
        <f>IF(ISBLANK(VLOOKUP($E$4,'Fichier client'!$A$7:$AD$1240,24,0)),"",VLOOKUP($E$4,'Fichier client'!$A$7:$AD$1240,24,0))</f>
        <v>Shampooing doux</v>
      </c>
      <c r="D25" s="126"/>
      <c r="E25" s="126"/>
      <c r="F25" s="127"/>
      <c r="G25" s="83"/>
    </row>
    <row r="26" spans="2:7" ht="25.45" customHeight="1" x14ac:dyDescent="0.2">
      <c r="B26" s="82"/>
      <c r="C26" s="128"/>
      <c r="D26" s="129"/>
      <c r="E26" s="129"/>
      <c r="F26" s="130"/>
      <c r="G26" s="83"/>
    </row>
    <row r="27" spans="2:7" ht="19.600000000000001" customHeight="1" x14ac:dyDescent="0.25">
      <c r="B27" s="82"/>
      <c r="C27" s="119" t="s">
        <v>1350</v>
      </c>
      <c r="D27" s="87"/>
      <c r="E27" s="87"/>
      <c r="F27" s="120"/>
      <c r="G27" s="83"/>
    </row>
    <row r="28" spans="2:7" ht="25.45" customHeight="1" x14ac:dyDescent="0.2">
      <c r="B28" s="82"/>
      <c r="C28" s="125" t="str">
        <f>IF(ISBLANK(VLOOKUP($E$4,'Fichier client'!$A$7:$AD$1240,25,0)),"",VLOOKUP($E$4,'Fichier client'!$A$7:$AD$1240,25,0))</f>
        <v>Massage du cuir chevelu</v>
      </c>
      <c r="D28" s="126"/>
      <c r="E28" s="126"/>
      <c r="F28" s="127"/>
      <c r="G28" s="83"/>
    </row>
    <row r="29" spans="2:7" ht="25.45" customHeight="1" x14ac:dyDescent="0.2">
      <c r="B29" s="82"/>
      <c r="C29" s="128"/>
      <c r="D29" s="129"/>
      <c r="E29" s="129"/>
      <c r="F29" s="130"/>
      <c r="G29" s="83"/>
    </row>
    <row r="30" spans="2:7" ht="19.600000000000001" customHeight="1" x14ac:dyDescent="0.25">
      <c r="B30" s="82"/>
      <c r="C30" s="119" t="s">
        <v>1351</v>
      </c>
      <c r="D30" s="87"/>
      <c r="E30" s="87"/>
      <c r="F30" s="120"/>
      <c r="G30" s="83"/>
    </row>
    <row r="31" spans="2:7" ht="25.45" customHeight="1" x14ac:dyDescent="0.2">
      <c r="B31" s="82"/>
      <c r="C31" s="125" t="str">
        <f>IF(ISBLANK(VLOOKUP($E$4,'Fichier client'!$A$7:$AD$1240,26,0)),"",VLOOKUP($E$4,'Fichier client'!$A$7:$AD$1240,26,0))</f>
        <v>Sensibilité derrière les oreilles</v>
      </c>
      <c r="D31" s="126"/>
      <c r="E31" s="126"/>
      <c r="F31" s="127"/>
      <c r="G31" s="83"/>
    </row>
    <row r="32" spans="2:7" ht="25.45" customHeight="1" x14ac:dyDescent="0.2">
      <c r="B32" s="82"/>
      <c r="C32" s="128"/>
      <c r="D32" s="129"/>
      <c r="E32" s="129"/>
      <c r="F32" s="130"/>
      <c r="G32" s="83"/>
    </row>
    <row r="33" spans="2:7" ht="19.600000000000001" customHeight="1" x14ac:dyDescent="0.25">
      <c r="B33" s="82"/>
      <c r="C33" s="119" t="s">
        <v>1352</v>
      </c>
      <c r="D33" s="87"/>
      <c r="E33" s="87"/>
      <c r="F33" s="120"/>
      <c r="G33" s="83"/>
    </row>
    <row r="34" spans="2:7" ht="25.45" customHeight="1" x14ac:dyDescent="0.2">
      <c r="B34" s="82"/>
      <c r="C34" s="125" t="str">
        <f>IF(ISBLANK(VLOOKUP($E$4,'Fichier client'!$A$7:$AD$1240,27,0)),"",VLOOKUP($E$4,'Fichier client'!$A$7:$AD$1240,27,0))</f>
        <v>Sérum revitalisant cheveux ternes</v>
      </c>
      <c r="D34" s="126"/>
      <c r="E34" s="126"/>
      <c r="F34" s="127"/>
      <c r="G34" s="83"/>
    </row>
    <row r="35" spans="2:7" ht="25.45" customHeight="1" x14ac:dyDescent="0.2">
      <c r="B35" s="82"/>
      <c r="C35" s="128"/>
      <c r="D35" s="129"/>
      <c r="E35" s="129"/>
      <c r="F35" s="130"/>
      <c r="G35" s="83"/>
    </row>
    <row r="36" spans="2:7" ht="19.600000000000001" customHeight="1" x14ac:dyDescent="0.25">
      <c r="B36" s="82"/>
      <c r="C36" s="119" t="s">
        <v>1353</v>
      </c>
      <c r="D36" s="87"/>
      <c r="E36" s="87"/>
      <c r="F36" s="120"/>
      <c r="G36" s="83"/>
    </row>
    <row r="37" spans="2:7" ht="25.45" customHeight="1" x14ac:dyDescent="0.2">
      <c r="B37" s="82"/>
      <c r="C37" s="125" t="str">
        <f>IF(ISBLANK(VLOOKUP($E$4,'Fichier client'!$A$7:$AD$1240,28,0)),"",VLOOKUP($E$4,'Fichier client'!$A$7:$AD$1240,28,0))</f>
        <v>Café court</v>
      </c>
      <c r="D37" s="126"/>
      <c r="E37" s="126"/>
      <c r="F37" s="127"/>
      <c r="G37" s="83"/>
    </row>
    <row r="38" spans="2:7" ht="25.45" customHeight="1" x14ac:dyDescent="0.2">
      <c r="B38" s="82"/>
      <c r="C38" s="128"/>
      <c r="D38" s="129"/>
      <c r="E38" s="129"/>
      <c r="F38" s="130"/>
      <c r="G38" s="83"/>
    </row>
    <row r="39" spans="2:7" ht="19.600000000000001" customHeight="1" x14ac:dyDescent="0.25">
      <c r="B39" s="82"/>
      <c r="C39" s="119" t="s">
        <v>1354</v>
      </c>
      <c r="D39" s="87"/>
      <c r="E39" s="87"/>
      <c r="F39" s="120"/>
      <c r="G39" s="83"/>
    </row>
    <row r="40" spans="2:7" ht="25.45" customHeight="1" x14ac:dyDescent="0.2">
      <c r="B40" s="82"/>
      <c r="C40" s="125" t="str">
        <f>IF(ISBLANK(VLOOKUP($E$4,'Fichier client'!$A$7:$AD$1240,29,0)),"",VLOOKUP($E$4,'Fichier client'!$A$7:$AD$1240,29,0))</f>
        <v>Décès récent du conjoint</v>
      </c>
      <c r="D40" s="126"/>
      <c r="E40" s="126"/>
      <c r="F40" s="127"/>
      <c r="G40" s="83"/>
    </row>
    <row r="41" spans="2:7" ht="25.45" customHeight="1" x14ac:dyDescent="0.2">
      <c r="B41" s="82"/>
      <c r="C41" s="128"/>
      <c r="D41" s="129"/>
      <c r="E41" s="129"/>
      <c r="F41" s="130"/>
      <c r="G41" s="83"/>
    </row>
    <row r="42" spans="2:7" ht="19.600000000000001" customHeight="1" x14ac:dyDescent="0.25">
      <c r="B42" s="82"/>
      <c r="C42" s="119" t="s">
        <v>1355</v>
      </c>
      <c r="D42" s="87"/>
      <c r="E42" s="87"/>
      <c r="F42" s="120"/>
      <c r="G42" s="83"/>
    </row>
    <row r="43" spans="2:7" ht="25.45" customHeight="1" x14ac:dyDescent="0.2">
      <c r="B43" s="82"/>
      <c r="C43" s="125" t="str">
        <f>IF(ISBLANK(VLOOKUP($E$4,'Fichier client'!$A$7:$AD$1240,30,0)),"",VLOOKUP($E$4,'Fichier client'!$A$7:$AD$1240,30,0))</f>
        <v>A parrainé deux de ses amies</v>
      </c>
      <c r="D43" s="126"/>
      <c r="E43" s="126"/>
      <c r="F43" s="127"/>
      <c r="G43" s="83"/>
    </row>
    <row r="44" spans="2:7" ht="45.7" customHeight="1" x14ac:dyDescent="0.2">
      <c r="B44" s="82"/>
      <c r="C44" s="128"/>
      <c r="D44" s="129"/>
      <c r="E44" s="129"/>
      <c r="F44" s="130"/>
      <c r="G44" s="83"/>
    </row>
    <row r="45" spans="2:7" x14ac:dyDescent="0.2">
      <c r="B45" s="82"/>
      <c r="G45" s="83"/>
    </row>
    <row r="46" spans="2:7" x14ac:dyDescent="0.2">
      <c r="B46" s="82"/>
      <c r="G46" s="83"/>
    </row>
    <row r="47" spans="2:7" x14ac:dyDescent="0.2">
      <c r="B47" s="82"/>
      <c r="G47" s="83"/>
    </row>
    <row r="48" spans="2:7" ht="14.55" thickBot="1" x14ac:dyDescent="0.25">
      <c r="B48" s="84"/>
      <c r="C48" s="85"/>
      <c r="D48" s="85"/>
      <c r="E48" s="85"/>
      <c r="F48" s="85"/>
      <c r="G48" s="86"/>
    </row>
  </sheetData>
  <sheetProtection algorithmName="SHA-512" hashValue="qJi2yWjspo9i5l3yKAWqG0aVCkg32MSJy9pnn/7EKrtDJcf7dHybrODx6qDyGs4CPe+M/e9RZUDg54pHHlsetw==" saltValue="mc9L+uV6ghEfrDTAjv/SAQ==" spinCount="100000" sheet="1" objects="1" scenarios="1"/>
  <mergeCells count="10">
    <mergeCell ref="C34:F35"/>
    <mergeCell ref="C37:F38"/>
    <mergeCell ref="C40:F41"/>
    <mergeCell ref="C43:F44"/>
    <mergeCell ref="C8:F8"/>
    <mergeCell ref="D22:F22"/>
    <mergeCell ref="D13:F13"/>
    <mergeCell ref="C25:F26"/>
    <mergeCell ref="C28:F29"/>
    <mergeCell ref="C31:F32"/>
  </mergeCells>
  <printOptions horizontalCentered="1" verticalCentered="1"/>
  <pageMargins left="0.35" right="0.39" top="0.47" bottom="0.43" header="0.31496062992125984" footer="0.31496062992125984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BB0AC1-F720-43AF-8FEC-D9C54B2D05AF}">
          <x14:formula1>
            <xm:f>'Fichier client'!$A$7:$A$1240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C0CF-42A3-470C-93EE-B921E5F6F0F1}">
  <sheetPr>
    <pageSetUpPr fitToPage="1"/>
  </sheetPr>
  <dimension ref="A1:WO706"/>
  <sheetViews>
    <sheetView showGridLines="0" zoomScale="110" zoomScaleNormal="110" workbookViewId="0">
      <pane xSplit="3" topLeftCell="D1" activePane="topRight" state="frozen"/>
      <selection pane="topRight" activeCell="C4" sqref="C4"/>
    </sheetView>
  </sheetViews>
  <sheetFormatPr baseColWidth="10" defaultColWidth="8.625" defaultRowHeight="12.5" x14ac:dyDescent="0.2"/>
  <cols>
    <col min="1" max="1" width="1.375" style="36" customWidth="1"/>
    <col min="2" max="2" width="21.125" style="36" customWidth="1"/>
    <col min="3" max="3" width="21" style="36" customWidth="1"/>
    <col min="4" max="613" width="17.125" style="36" customWidth="1"/>
    <col min="614" max="16384" width="8.625" style="36"/>
  </cols>
  <sheetData>
    <row r="1" spans="1:613" ht="27.7" x14ac:dyDescent="0.4">
      <c r="A1" s="97" t="s">
        <v>1295</v>
      </c>
      <c r="H1" s="139" t="s">
        <v>1357</v>
      </c>
    </row>
    <row r="2" spans="1:613" ht="12.85" customHeight="1" x14ac:dyDescent="0.4">
      <c r="A2" s="35"/>
    </row>
    <row r="3" spans="1:613" ht="25.45" customHeight="1" x14ac:dyDescent="0.2">
      <c r="C3" s="78" t="s">
        <v>1305</v>
      </c>
    </row>
    <row r="4" spans="1:613" s="37" customFormat="1" ht="15.1" customHeight="1" x14ac:dyDescent="0.25">
      <c r="B4" s="37" t="s">
        <v>1299</v>
      </c>
      <c r="C4" s="38">
        <v>45292</v>
      </c>
    </row>
    <row r="5" spans="1:613" s="37" customFormat="1" ht="15.1" customHeight="1" x14ac:dyDescent="0.25">
      <c r="B5" s="37" t="s">
        <v>1300</v>
      </c>
      <c r="C5" s="38">
        <v>45657</v>
      </c>
    </row>
    <row r="6" spans="1:613" ht="6.1" customHeight="1" x14ac:dyDescent="0.2"/>
    <row r="7" spans="1:613" ht="16.45" customHeight="1" x14ac:dyDescent="0.25">
      <c r="D7" s="39">
        <f>YEAR(D$8)</f>
        <v>2024</v>
      </c>
      <c r="E7" s="40" t="str">
        <f>IF(ISERROR(IF(YEAR(D$8)=YEAR(E$8),"",YEAR(E$8))),"",IF(YEAR(D$8)=YEAR(E$8),"",YEAR(E$8)))</f>
        <v/>
      </c>
      <c r="F7" s="40" t="str">
        <f>IF(ISERROR(IF(YEAR(E$8)=YEAR(F$8),"",YEAR(F$8))),"",IF(YEAR(E$8)=YEAR(F$8),"",YEAR(F$8)))</f>
        <v/>
      </c>
      <c r="G7" s="40" t="str">
        <f t="shared" ref="G7:BR7" si="0">IF(ISERROR(IF(YEAR(F$8)=YEAR(G$8),"",YEAR(G$8))),"",IF(YEAR(F$8)=YEAR(G$8),"",YEAR(G$8)))</f>
        <v/>
      </c>
      <c r="H7" s="40" t="str">
        <f t="shared" si="0"/>
        <v/>
      </c>
      <c r="I7" s="40" t="str">
        <f t="shared" si="0"/>
        <v/>
      </c>
      <c r="J7" s="40" t="str">
        <f t="shared" si="0"/>
        <v/>
      </c>
      <c r="K7" s="40" t="str">
        <f t="shared" si="0"/>
        <v/>
      </c>
      <c r="L7" s="40" t="str">
        <f t="shared" si="0"/>
        <v/>
      </c>
      <c r="M7" s="40" t="str">
        <f t="shared" si="0"/>
        <v/>
      </c>
      <c r="N7" s="40" t="str">
        <f t="shared" si="0"/>
        <v/>
      </c>
      <c r="O7" s="40" t="str">
        <f t="shared" si="0"/>
        <v/>
      </c>
      <c r="P7" s="40" t="str">
        <f t="shared" si="0"/>
        <v/>
      </c>
      <c r="Q7" s="40" t="str">
        <f t="shared" si="0"/>
        <v/>
      </c>
      <c r="R7" s="40" t="str">
        <f t="shared" si="0"/>
        <v/>
      </c>
      <c r="S7" s="40" t="str">
        <f t="shared" si="0"/>
        <v/>
      </c>
      <c r="T7" s="40" t="str">
        <f t="shared" si="0"/>
        <v/>
      </c>
      <c r="U7" s="40" t="str">
        <f t="shared" si="0"/>
        <v/>
      </c>
      <c r="V7" s="40" t="str">
        <f t="shared" si="0"/>
        <v/>
      </c>
      <c r="W7" s="40" t="str">
        <f t="shared" si="0"/>
        <v/>
      </c>
      <c r="X7" s="40" t="str">
        <f t="shared" si="0"/>
        <v/>
      </c>
      <c r="Y7" s="40" t="str">
        <f t="shared" si="0"/>
        <v/>
      </c>
      <c r="Z7" s="40" t="str">
        <f t="shared" si="0"/>
        <v/>
      </c>
      <c r="AA7" s="40" t="str">
        <f t="shared" si="0"/>
        <v/>
      </c>
      <c r="AB7" s="40" t="str">
        <f t="shared" si="0"/>
        <v/>
      </c>
      <c r="AC7" s="40" t="str">
        <f t="shared" si="0"/>
        <v/>
      </c>
      <c r="AD7" s="40" t="str">
        <f t="shared" si="0"/>
        <v/>
      </c>
      <c r="AE7" s="40" t="str">
        <f t="shared" si="0"/>
        <v/>
      </c>
      <c r="AF7" s="40" t="str">
        <f t="shared" si="0"/>
        <v/>
      </c>
      <c r="AG7" s="40" t="str">
        <f t="shared" si="0"/>
        <v/>
      </c>
      <c r="AH7" s="40" t="str">
        <f t="shared" si="0"/>
        <v/>
      </c>
      <c r="AI7" s="40" t="str">
        <f t="shared" si="0"/>
        <v/>
      </c>
      <c r="AJ7" s="40" t="str">
        <f t="shared" si="0"/>
        <v/>
      </c>
      <c r="AK7" s="40" t="str">
        <f t="shared" si="0"/>
        <v/>
      </c>
      <c r="AL7" s="40" t="str">
        <f t="shared" si="0"/>
        <v/>
      </c>
      <c r="AM7" s="40" t="str">
        <f t="shared" si="0"/>
        <v/>
      </c>
      <c r="AN7" s="40" t="str">
        <f t="shared" si="0"/>
        <v/>
      </c>
      <c r="AO7" s="40" t="str">
        <f t="shared" si="0"/>
        <v/>
      </c>
      <c r="AP7" s="40" t="str">
        <f t="shared" si="0"/>
        <v/>
      </c>
      <c r="AQ7" s="40" t="str">
        <f t="shared" si="0"/>
        <v/>
      </c>
      <c r="AR7" s="40" t="str">
        <f t="shared" si="0"/>
        <v/>
      </c>
      <c r="AS7" s="40" t="str">
        <f t="shared" si="0"/>
        <v/>
      </c>
      <c r="AT7" s="40" t="str">
        <f t="shared" si="0"/>
        <v/>
      </c>
      <c r="AU7" s="40" t="str">
        <f t="shared" si="0"/>
        <v/>
      </c>
      <c r="AV7" s="40" t="str">
        <f t="shared" si="0"/>
        <v/>
      </c>
      <c r="AW7" s="40" t="str">
        <f t="shared" si="0"/>
        <v/>
      </c>
      <c r="AX7" s="40" t="str">
        <f t="shared" si="0"/>
        <v/>
      </c>
      <c r="AY7" s="40" t="str">
        <f t="shared" si="0"/>
        <v/>
      </c>
      <c r="AZ7" s="40" t="str">
        <f t="shared" si="0"/>
        <v/>
      </c>
      <c r="BA7" s="40" t="str">
        <f t="shared" si="0"/>
        <v/>
      </c>
      <c r="BB7" s="40" t="str">
        <f t="shared" si="0"/>
        <v/>
      </c>
      <c r="BC7" s="40" t="str">
        <f t="shared" si="0"/>
        <v/>
      </c>
      <c r="BD7" s="40" t="str">
        <f t="shared" si="0"/>
        <v/>
      </c>
      <c r="BE7" s="40" t="str">
        <f t="shared" si="0"/>
        <v/>
      </c>
      <c r="BF7" s="40" t="str">
        <f t="shared" si="0"/>
        <v/>
      </c>
      <c r="BG7" s="40" t="str">
        <f t="shared" si="0"/>
        <v/>
      </c>
      <c r="BH7" s="40" t="str">
        <f t="shared" si="0"/>
        <v/>
      </c>
      <c r="BI7" s="40" t="str">
        <f t="shared" si="0"/>
        <v/>
      </c>
      <c r="BJ7" s="40" t="str">
        <f t="shared" si="0"/>
        <v/>
      </c>
      <c r="BK7" s="40" t="str">
        <f t="shared" si="0"/>
        <v/>
      </c>
      <c r="BL7" s="40" t="str">
        <f t="shared" si="0"/>
        <v/>
      </c>
      <c r="BM7" s="40" t="str">
        <f t="shared" si="0"/>
        <v/>
      </c>
      <c r="BN7" s="40" t="str">
        <f t="shared" si="0"/>
        <v/>
      </c>
      <c r="BO7" s="40" t="str">
        <f t="shared" si="0"/>
        <v/>
      </c>
      <c r="BP7" s="40" t="str">
        <f t="shared" si="0"/>
        <v/>
      </c>
      <c r="BQ7" s="40" t="str">
        <f t="shared" si="0"/>
        <v/>
      </c>
      <c r="BR7" s="40" t="str">
        <f t="shared" si="0"/>
        <v/>
      </c>
      <c r="BS7" s="40" t="str">
        <f t="shared" ref="BS7:ED7" si="1">IF(ISERROR(IF(YEAR(BR$8)=YEAR(BS$8),"",YEAR(BS$8))),"",IF(YEAR(BR$8)=YEAR(BS$8),"",YEAR(BS$8)))</f>
        <v/>
      </c>
      <c r="BT7" s="40" t="str">
        <f t="shared" si="1"/>
        <v/>
      </c>
      <c r="BU7" s="40" t="str">
        <f t="shared" si="1"/>
        <v/>
      </c>
      <c r="BV7" s="40" t="str">
        <f t="shared" si="1"/>
        <v/>
      </c>
      <c r="BW7" s="40" t="str">
        <f t="shared" si="1"/>
        <v/>
      </c>
      <c r="BX7" s="40" t="str">
        <f t="shared" si="1"/>
        <v/>
      </c>
      <c r="BY7" s="40" t="str">
        <f t="shared" si="1"/>
        <v/>
      </c>
      <c r="BZ7" s="40" t="str">
        <f t="shared" si="1"/>
        <v/>
      </c>
      <c r="CA7" s="40" t="str">
        <f t="shared" si="1"/>
        <v/>
      </c>
      <c r="CB7" s="40" t="str">
        <f t="shared" si="1"/>
        <v/>
      </c>
      <c r="CC7" s="40" t="str">
        <f t="shared" si="1"/>
        <v/>
      </c>
      <c r="CD7" s="40" t="str">
        <f t="shared" si="1"/>
        <v/>
      </c>
      <c r="CE7" s="40" t="str">
        <f t="shared" si="1"/>
        <v/>
      </c>
      <c r="CF7" s="40" t="str">
        <f t="shared" si="1"/>
        <v/>
      </c>
      <c r="CG7" s="40" t="str">
        <f t="shared" si="1"/>
        <v/>
      </c>
      <c r="CH7" s="40" t="str">
        <f t="shared" si="1"/>
        <v/>
      </c>
      <c r="CI7" s="40" t="str">
        <f t="shared" si="1"/>
        <v/>
      </c>
      <c r="CJ7" s="40" t="str">
        <f t="shared" si="1"/>
        <v/>
      </c>
      <c r="CK7" s="40" t="str">
        <f t="shared" si="1"/>
        <v/>
      </c>
      <c r="CL7" s="40" t="str">
        <f t="shared" si="1"/>
        <v/>
      </c>
      <c r="CM7" s="40" t="str">
        <f t="shared" si="1"/>
        <v/>
      </c>
      <c r="CN7" s="40" t="str">
        <f t="shared" si="1"/>
        <v/>
      </c>
      <c r="CO7" s="40" t="str">
        <f t="shared" si="1"/>
        <v/>
      </c>
      <c r="CP7" s="40" t="str">
        <f t="shared" si="1"/>
        <v/>
      </c>
      <c r="CQ7" s="40" t="str">
        <f t="shared" si="1"/>
        <v/>
      </c>
      <c r="CR7" s="40" t="str">
        <f t="shared" si="1"/>
        <v/>
      </c>
      <c r="CS7" s="40" t="str">
        <f t="shared" si="1"/>
        <v/>
      </c>
      <c r="CT7" s="40" t="str">
        <f t="shared" si="1"/>
        <v/>
      </c>
      <c r="CU7" s="40" t="str">
        <f t="shared" si="1"/>
        <v/>
      </c>
      <c r="CV7" s="40" t="str">
        <f t="shared" si="1"/>
        <v/>
      </c>
      <c r="CW7" s="40" t="str">
        <f t="shared" si="1"/>
        <v/>
      </c>
      <c r="CX7" s="40" t="str">
        <f t="shared" si="1"/>
        <v/>
      </c>
      <c r="CY7" s="40" t="str">
        <f t="shared" si="1"/>
        <v/>
      </c>
      <c r="CZ7" s="40" t="str">
        <f t="shared" si="1"/>
        <v/>
      </c>
      <c r="DA7" s="40" t="str">
        <f t="shared" si="1"/>
        <v/>
      </c>
      <c r="DB7" s="40" t="str">
        <f t="shared" si="1"/>
        <v/>
      </c>
      <c r="DC7" s="40" t="str">
        <f t="shared" si="1"/>
        <v/>
      </c>
      <c r="DD7" s="40" t="str">
        <f t="shared" si="1"/>
        <v/>
      </c>
      <c r="DE7" s="40" t="str">
        <f t="shared" si="1"/>
        <v/>
      </c>
      <c r="DF7" s="40" t="str">
        <f t="shared" si="1"/>
        <v/>
      </c>
      <c r="DG7" s="40" t="str">
        <f t="shared" si="1"/>
        <v/>
      </c>
      <c r="DH7" s="40" t="str">
        <f t="shared" si="1"/>
        <v/>
      </c>
      <c r="DI7" s="40" t="str">
        <f t="shared" si="1"/>
        <v/>
      </c>
      <c r="DJ7" s="40" t="str">
        <f t="shared" si="1"/>
        <v/>
      </c>
      <c r="DK7" s="40" t="str">
        <f t="shared" si="1"/>
        <v/>
      </c>
      <c r="DL7" s="40" t="str">
        <f t="shared" si="1"/>
        <v/>
      </c>
      <c r="DM7" s="40" t="str">
        <f t="shared" si="1"/>
        <v/>
      </c>
      <c r="DN7" s="40" t="str">
        <f t="shared" si="1"/>
        <v/>
      </c>
      <c r="DO7" s="40" t="str">
        <f t="shared" si="1"/>
        <v/>
      </c>
      <c r="DP7" s="40" t="str">
        <f t="shared" si="1"/>
        <v/>
      </c>
      <c r="DQ7" s="40" t="str">
        <f t="shared" si="1"/>
        <v/>
      </c>
      <c r="DR7" s="40" t="str">
        <f t="shared" si="1"/>
        <v/>
      </c>
      <c r="DS7" s="40" t="str">
        <f t="shared" si="1"/>
        <v/>
      </c>
      <c r="DT7" s="40" t="str">
        <f t="shared" si="1"/>
        <v/>
      </c>
      <c r="DU7" s="40" t="str">
        <f t="shared" si="1"/>
        <v/>
      </c>
      <c r="DV7" s="40" t="str">
        <f t="shared" si="1"/>
        <v/>
      </c>
      <c r="DW7" s="40" t="str">
        <f t="shared" si="1"/>
        <v/>
      </c>
      <c r="DX7" s="40" t="str">
        <f t="shared" si="1"/>
        <v/>
      </c>
      <c r="DY7" s="40" t="str">
        <f t="shared" si="1"/>
        <v/>
      </c>
      <c r="DZ7" s="40" t="str">
        <f t="shared" si="1"/>
        <v/>
      </c>
      <c r="EA7" s="40" t="str">
        <f t="shared" si="1"/>
        <v/>
      </c>
      <c r="EB7" s="40" t="str">
        <f t="shared" si="1"/>
        <v/>
      </c>
      <c r="EC7" s="40" t="str">
        <f t="shared" si="1"/>
        <v/>
      </c>
      <c r="ED7" s="40" t="str">
        <f t="shared" si="1"/>
        <v/>
      </c>
      <c r="EE7" s="40" t="str">
        <f t="shared" ref="EE7:GP7" si="2">IF(ISERROR(IF(YEAR(ED$8)=YEAR(EE$8),"",YEAR(EE$8))),"",IF(YEAR(ED$8)=YEAR(EE$8),"",YEAR(EE$8)))</f>
        <v/>
      </c>
      <c r="EF7" s="40" t="str">
        <f t="shared" si="2"/>
        <v/>
      </c>
      <c r="EG7" s="40" t="str">
        <f t="shared" si="2"/>
        <v/>
      </c>
      <c r="EH7" s="40" t="str">
        <f t="shared" si="2"/>
        <v/>
      </c>
      <c r="EI7" s="40" t="str">
        <f t="shared" si="2"/>
        <v/>
      </c>
      <c r="EJ7" s="40" t="str">
        <f t="shared" si="2"/>
        <v/>
      </c>
      <c r="EK7" s="40" t="str">
        <f t="shared" si="2"/>
        <v/>
      </c>
      <c r="EL7" s="40" t="str">
        <f t="shared" si="2"/>
        <v/>
      </c>
      <c r="EM7" s="40" t="str">
        <f t="shared" si="2"/>
        <v/>
      </c>
      <c r="EN7" s="40" t="str">
        <f t="shared" si="2"/>
        <v/>
      </c>
      <c r="EO7" s="40" t="str">
        <f t="shared" si="2"/>
        <v/>
      </c>
      <c r="EP7" s="40" t="str">
        <f t="shared" si="2"/>
        <v/>
      </c>
      <c r="EQ7" s="40" t="str">
        <f t="shared" si="2"/>
        <v/>
      </c>
      <c r="ER7" s="40" t="str">
        <f t="shared" si="2"/>
        <v/>
      </c>
      <c r="ES7" s="40" t="str">
        <f t="shared" si="2"/>
        <v/>
      </c>
      <c r="ET7" s="40" t="str">
        <f t="shared" si="2"/>
        <v/>
      </c>
      <c r="EU7" s="40" t="str">
        <f t="shared" si="2"/>
        <v/>
      </c>
      <c r="EV7" s="40" t="str">
        <f t="shared" si="2"/>
        <v/>
      </c>
      <c r="EW7" s="40" t="str">
        <f t="shared" si="2"/>
        <v/>
      </c>
      <c r="EX7" s="40" t="str">
        <f t="shared" si="2"/>
        <v/>
      </c>
      <c r="EY7" s="40" t="str">
        <f t="shared" si="2"/>
        <v/>
      </c>
      <c r="EZ7" s="40" t="str">
        <f t="shared" si="2"/>
        <v/>
      </c>
      <c r="FA7" s="40" t="str">
        <f t="shared" si="2"/>
        <v/>
      </c>
      <c r="FB7" s="40" t="str">
        <f t="shared" si="2"/>
        <v/>
      </c>
      <c r="FC7" s="40" t="str">
        <f t="shared" si="2"/>
        <v/>
      </c>
      <c r="FD7" s="40" t="str">
        <f t="shared" si="2"/>
        <v/>
      </c>
      <c r="FE7" s="40" t="str">
        <f t="shared" si="2"/>
        <v/>
      </c>
      <c r="FF7" s="40" t="str">
        <f t="shared" si="2"/>
        <v/>
      </c>
      <c r="FG7" s="40" t="str">
        <f t="shared" si="2"/>
        <v/>
      </c>
      <c r="FH7" s="40" t="str">
        <f t="shared" si="2"/>
        <v/>
      </c>
      <c r="FI7" s="40" t="str">
        <f t="shared" si="2"/>
        <v/>
      </c>
      <c r="FJ7" s="40" t="str">
        <f t="shared" si="2"/>
        <v/>
      </c>
      <c r="FK7" s="40" t="str">
        <f t="shared" si="2"/>
        <v/>
      </c>
      <c r="FL7" s="40" t="str">
        <f t="shared" si="2"/>
        <v/>
      </c>
      <c r="FM7" s="40" t="str">
        <f t="shared" si="2"/>
        <v/>
      </c>
      <c r="FN7" s="40" t="str">
        <f t="shared" si="2"/>
        <v/>
      </c>
      <c r="FO7" s="40" t="str">
        <f t="shared" si="2"/>
        <v/>
      </c>
      <c r="FP7" s="40" t="str">
        <f t="shared" si="2"/>
        <v/>
      </c>
      <c r="FQ7" s="40" t="str">
        <f t="shared" si="2"/>
        <v/>
      </c>
      <c r="FR7" s="40" t="str">
        <f t="shared" si="2"/>
        <v/>
      </c>
      <c r="FS7" s="40" t="str">
        <f t="shared" si="2"/>
        <v/>
      </c>
      <c r="FT7" s="40" t="str">
        <f t="shared" si="2"/>
        <v/>
      </c>
      <c r="FU7" s="40" t="str">
        <f t="shared" si="2"/>
        <v/>
      </c>
      <c r="FV7" s="40" t="str">
        <f t="shared" si="2"/>
        <v/>
      </c>
      <c r="FW7" s="40" t="str">
        <f t="shared" si="2"/>
        <v/>
      </c>
      <c r="FX7" s="40" t="str">
        <f t="shared" si="2"/>
        <v/>
      </c>
      <c r="FY7" s="40" t="str">
        <f t="shared" si="2"/>
        <v/>
      </c>
      <c r="FZ7" s="40" t="str">
        <f t="shared" si="2"/>
        <v/>
      </c>
      <c r="GA7" s="40" t="str">
        <f t="shared" si="2"/>
        <v/>
      </c>
      <c r="GB7" s="40" t="str">
        <f t="shared" si="2"/>
        <v/>
      </c>
      <c r="GC7" s="40" t="str">
        <f t="shared" si="2"/>
        <v/>
      </c>
      <c r="GD7" s="40" t="str">
        <f t="shared" si="2"/>
        <v/>
      </c>
      <c r="GE7" s="40" t="str">
        <f t="shared" si="2"/>
        <v/>
      </c>
      <c r="GF7" s="40" t="str">
        <f t="shared" si="2"/>
        <v/>
      </c>
      <c r="GG7" s="40" t="str">
        <f t="shared" si="2"/>
        <v/>
      </c>
      <c r="GH7" s="40" t="str">
        <f t="shared" si="2"/>
        <v/>
      </c>
      <c r="GI7" s="40" t="str">
        <f t="shared" si="2"/>
        <v/>
      </c>
      <c r="GJ7" s="40" t="str">
        <f t="shared" si="2"/>
        <v/>
      </c>
      <c r="GK7" s="40" t="str">
        <f t="shared" si="2"/>
        <v/>
      </c>
      <c r="GL7" s="40" t="str">
        <f t="shared" si="2"/>
        <v/>
      </c>
      <c r="GM7" s="40" t="str">
        <f t="shared" si="2"/>
        <v/>
      </c>
      <c r="GN7" s="40" t="str">
        <f t="shared" si="2"/>
        <v/>
      </c>
      <c r="GO7" s="40" t="str">
        <f t="shared" si="2"/>
        <v/>
      </c>
      <c r="GP7" s="40" t="str">
        <f t="shared" si="2"/>
        <v/>
      </c>
      <c r="GQ7" s="40" t="str">
        <f t="shared" ref="GQ7:JB7" si="3">IF(ISERROR(IF(YEAR(GP$8)=YEAR(GQ$8),"",YEAR(GQ$8))),"",IF(YEAR(GP$8)=YEAR(GQ$8),"",YEAR(GQ$8)))</f>
        <v/>
      </c>
      <c r="GR7" s="40" t="str">
        <f t="shared" si="3"/>
        <v/>
      </c>
      <c r="GS7" s="40" t="str">
        <f t="shared" si="3"/>
        <v/>
      </c>
      <c r="GT7" s="40" t="str">
        <f t="shared" si="3"/>
        <v/>
      </c>
      <c r="GU7" s="40" t="str">
        <f t="shared" si="3"/>
        <v/>
      </c>
      <c r="GV7" s="40" t="str">
        <f t="shared" si="3"/>
        <v/>
      </c>
      <c r="GW7" s="40" t="str">
        <f t="shared" si="3"/>
        <v/>
      </c>
      <c r="GX7" s="40" t="str">
        <f t="shared" si="3"/>
        <v/>
      </c>
      <c r="GY7" s="40" t="str">
        <f t="shared" si="3"/>
        <v/>
      </c>
      <c r="GZ7" s="40" t="str">
        <f t="shared" si="3"/>
        <v/>
      </c>
      <c r="HA7" s="40" t="str">
        <f t="shared" si="3"/>
        <v/>
      </c>
      <c r="HB7" s="40" t="str">
        <f t="shared" si="3"/>
        <v/>
      </c>
      <c r="HC7" s="40" t="str">
        <f t="shared" si="3"/>
        <v/>
      </c>
      <c r="HD7" s="40" t="str">
        <f t="shared" si="3"/>
        <v/>
      </c>
      <c r="HE7" s="40" t="str">
        <f t="shared" si="3"/>
        <v/>
      </c>
      <c r="HF7" s="40" t="str">
        <f t="shared" si="3"/>
        <v/>
      </c>
      <c r="HG7" s="40" t="str">
        <f t="shared" si="3"/>
        <v/>
      </c>
      <c r="HH7" s="40" t="str">
        <f t="shared" si="3"/>
        <v/>
      </c>
      <c r="HI7" s="40" t="str">
        <f t="shared" si="3"/>
        <v/>
      </c>
      <c r="HJ7" s="40" t="str">
        <f t="shared" si="3"/>
        <v/>
      </c>
      <c r="HK7" s="40" t="str">
        <f t="shared" si="3"/>
        <v/>
      </c>
      <c r="HL7" s="40" t="str">
        <f t="shared" si="3"/>
        <v/>
      </c>
      <c r="HM7" s="40" t="str">
        <f t="shared" si="3"/>
        <v/>
      </c>
      <c r="HN7" s="40" t="str">
        <f t="shared" si="3"/>
        <v/>
      </c>
      <c r="HO7" s="40" t="str">
        <f t="shared" si="3"/>
        <v/>
      </c>
      <c r="HP7" s="40" t="str">
        <f t="shared" si="3"/>
        <v/>
      </c>
      <c r="HQ7" s="40" t="str">
        <f t="shared" si="3"/>
        <v/>
      </c>
      <c r="HR7" s="40" t="str">
        <f t="shared" si="3"/>
        <v/>
      </c>
      <c r="HS7" s="40" t="str">
        <f t="shared" si="3"/>
        <v/>
      </c>
      <c r="HT7" s="40" t="str">
        <f t="shared" si="3"/>
        <v/>
      </c>
      <c r="HU7" s="40" t="str">
        <f t="shared" si="3"/>
        <v/>
      </c>
      <c r="HV7" s="40" t="str">
        <f t="shared" si="3"/>
        <v/>
      </c>
      <c r="HW7" s="40" t="str">
        <f t="shared" si="3"/>
        <v/>
      </c>
      <c r="HX7" s="40" t="str">
        <f t="shared" si="3"/>
        <v/>
      </c>
      <c r="HY7" s="40" t="str">
        <f t="shared" si="3"/>
        <v/>
      </c>
      <c r="HZ7" s="40" t="str">
        <f t="shared" si="3"/>
        <v/>
      </c>
      <c r="IA7" s="40" t="str">
        <f t="shared" si="3"/>
        <v/>
      </c>
      <c r="IB7" s="40" t="str">
        <f t="shared" si="3"/>
        <v/>
      </c>
      <c r="IC7" s="40" t="str">
        <f t="shared" si="3"/>
        <v/>
      </c>
      <c r="ID7" s="40" t="str">
        <f t="shared" si="3"/>
        <v/>
      </c>
      <c r="IE7" s="40" t="str">
        <f t="shared" si="3"/>
        <v/>
      </c>
      <c r="IF7" s="40" t="str">
        <f t="shared" si="3"/>
        <v/>
      </c>
      <c r="IG7" s="40" t="str">
        <f t="shared" si="3"/>
        <v/>
      </c>
      <c r="IH7" s="40" t="str">
        <f t="shared" si="3"/>
        <v/>
      </c>
      <c r="II7" s="40" t="str">
        <f t="shared" si="3"/>
        <v/>
      </c>
      <c r="IJ7" s="40" t="str">
        <f t="shared" si="3"/>
        <v/>
      </c>
      <c r="IK7" s="40" t="str">
        <f t="shared" si="3"/>
        <v/>
      </c>
      <c r="IL7" s="40" t="str">
        <f t="shared" si="3"/>
        <v/>
      </c>
      <c r="IM7" s="40" t="str">
        <f t="shared" si="3"/>
        <v/>
      </c>
      <c r="IN7" s="40" t="str">
        <f t="shared" si="3"/>
        <v/>
      </c>
      <c r="IO7" s="40" t="str">
        <f t="shared" si="3"/>
        <v/>
      </c>
      <c r="IP7" s="40" t="str">
        <f t="shared" si="3"/>
        <v/>
      </c>
      <c r="IQ7" s="40" t="str">
        <f t="shared" si="3"/>
        <v/>
      </c>
      <c r="IR7" s="40" t="str">
        <f t="shared" si="3"/>
        <v/>
      </c>
      <c r="IS7" s="40" t="str">
        <f t="shared" si="3"/>
        <v/>
      </c>
      <c r="IT7" s="40" t="str">
        <f t="shared" si="3"/>
        <v/>
      </c>
      <c r="IU7" s="40" t="str">
        <f t="shared" si="3"/>
        <v/>
      </c>
      <c r="IV7" s="40" t="str">
        <f t="shared" si="3"/>
        <v/>
      </c>
      <c r="IW7" s="40" t="str">
        <f t="shared" si="3"/>
        <v/>
      </c>
      <c r="IX7" s="40" t="str">
        <f t="shared" si="3"/>
        <v/>
      </c>
      <c r="IY7" s="40" t="str">
        <f t="shared" si="3"/>
        <v/>
      </c>
      <c r="IZ7" s="40" t="str">
        <f t="shared" si="3"/>
        <v/>
      </c>
      <c r="JA7" s="40" t="str">
        <f t="shared" si="3"/>
        <v/>
      </c>
      <c r="JB7" s="40" t="str">
        <f t="shared" si="3"/>
        <v/>
      </c>
      <c r="JC7" s="40" t="str">
        <f t="shared" ref="JC7:LN7" si="4">IF(ISERROR(IF(YEAR(JB$8)=YEAR(JC$8),"",YEAR(JC$8))),"",IF(YEAR(JB$8)=YEAR(JC$8),"",YEAR(JC$8)))</f>
        <v/>
      </c>
      <c r="JD7" s="40" t="str">
        <f t="shared" si="4"/>
        <v/>
      </c>
      <c r="JE7" s="40" t="str">
        <f t="shared" si="4"/>
        <v/>
      </c>
      <c r="JF7" s="40" t="str">
        <f t="shared" si="4"/>
        <v/>
      </c>
      <c r="JG7" s="40" t="str">
        <f t="shared" si="4"/>
        <v/>
      </c>
      <c r="JH7" s="40" t="str">
        <f t="shared" si="4"/>
        <v/>
      </c>
      <c r="JI7" s="40" t="str">
        <f t="shared" si="4"/>
        <v/>
      </c>
      <c r="JJ7" s="40" t="str">
        <f t="shared" si="4"/>
        <v/>
      </c>
      <c r="JK7" s="40" t="str">
        <f t="shared" si="4"/>
        <v/>
      </c>
      <c r="JL7" s="40" t="str">
        <f t="shared" si="4"/>
        <v/>
      </c>
      <c r="JM7" s="40" t="str">
        <f t="shared" si="4"/>
        <v/>
      </c>
      <c r="JN7" s="40" t="str">
        <f t="shared" si="4"/>
        <v/>
      </c>
      <c r="JO7" s="40" t="str">
        <f t="shared" si="4"/>
        <v/>
      </c>
      <c r="JP7" s="40" t="str">
        <f t="shared" si="4"/>
        <v/>
      </c>
      <c r="JQ7" s="40" t="str">
        <f t="shared" si="4"/>
        <v/>
      </c>
      <c r="JR7" s="40" t="str">
        <f t="shared" si="4"/>
        <v/>
      </c>
      <c r="JS7" s="40" t="str">
        <f t="shared" si="4"/>
        <v/>
      </c>
      <c r="JT7" s="40" t="str">
        <f t="shared" si="4"/>
        <v/>
      </c>
      <c r="JU7" s="40" t="str">
        <f t="shared" si="4"/>
        <v/>
      </c>
      <c r="JV7" s="40" t="str">
        <f t="shared" si="4"/>
        <v/>
      </c>
      <c r="JW7" s="40" t="str">
        <f t="shared" si="4"/>
        <v/>
      </c>
      <c r="JX7" s="40" t="str">
        <f t="shared" si="4"/>
        <v/>
      </c>
      <c r="JY7" s="40" t="str">
        <f t="shared" si="4"/>
        <v/>
      </c>
      <c r="JZ7" s="40" t="str">
        <f t="shared" si="4"/>
        <v/>
      </c>
      <c r="KA7" s="40" t="str">
        <f t="shared" si="4"/>
        <v/>
      </c>
      <c r="KB7" s="40" t="str">
        <f t="shared" si="4"/>
        <v/>
      </c>
      <c r="KC7" s="40" t="str">
        <f t="shared" si="4"/>
        <v/>
      </c>
      <c r="KD7" s="40" t="str">
        <f t="shared" si="4"/>
        <v/>
      </c>
      <c r="KE7" s="40" t="str">
        <f t="shared" si="4"/>
        <v/>
      </c>
      <c r="KF7" s="40" t="str">
        <f t="shared" si="4"/>
        <v/>
      </c>
      <c r="KG7" s="40" t="str">
        <f t="shared" si="4"/>
        <v/>
      </c>
      <c r="KH7" s="40" t="str">
        <f t="shared" si="4"/>
        <v/>
      </c>
      <c r="KI7" s="40" t="str">
        <f t="shared" si="4"/>
        <v/>
      </c>
      <c r="KJ7" s="40" t="str">
        <f t="shared" si="4"/>
        <v/>
      </c>
      <c r="KK7" s="40" t="str">
        <f t="shared" si="4"/>
        <v/>
      </c>
      <c r="KL7" s="40" t="str">
        <f t="shared" si="4"/>
        <v/>
      </c>
      <c r="KM7" s="40" t="str">
        <f t="shared" si="4"/>
        <v/>
      </c>
      <c r="KN7" s="40" t="str">
        <f t="shared" si="4"/>
        <v/>
      </c>
      <c r="KO7" s="40" t="str">
        <f t="shared" si="4"/>
        <v/>
      </c>
      <c r="KP7" s="40" t="str">
        <f t="shared" si="4"/>
        <v/>
      </c>
      <c r="KQ7" s="40" t="str">
        <f t="shared" si="4"/>
        <v/>
      </c>
      <c r="KR7" s="40" t="str">
        <f t="shared" si="4"/>
        <v/>
      </c>
      <c r="KS7" s="40" t="str">
        <f t="shared" si="4"/>
        <v/>
      </c>
      <c r="KT7" s="40" t="str">
        <f t="shared" si="4"/>
        <v/>
      </c>
      <c r="KU7" s="40" t="str">
        <f t="shared" si="4"/>
        <v/>
      </c>
      <c r="KV7" s="40" t="str">
        <f t="shared" si="4"/>
        <v/>
      </c>
      <c r="KW7" s="40" t="str">
        <f t="shared" si="4"/>
        <v/>
      </c>
      <c r="KX7" s="40" t="str">
        <f t="shared" si="4"/>
        <v/>
      </c>
      <c r="KY7" s="40" t="str">
        <f t="shared" si="4"/>
        <v/>
      </c>
      <c r="KZ7" s="40" t="str">
        <f t="shared" si="4"/>
        <v/>
      </c>
      <c r="LA7" s="40" t="str">
        <f t="shared" si="4"/>
        <v/>
      </c>
      <c r="LB7" s="40" t="str">
        <f t="shared" si="4"/>
        <v/>
      </c>
      <c r="LC7" s="40" t="str">
        <f t="shared" si="4"/>
        <v/>
      </c>
      <c r="LD7" s="40" t="str">
        <f t="shared" si="4"/>
        <v/>
      </c>
      <c r="LE7" s="40" t="str">
        <f t="shared" si="4"/>
        <v/>
      </c>
      <c r="LF7" s="40" t="str">
        <f t="shared" si="4"/>
        <v/>
      </c>
      <c r="LG7" s="40" t="str">
        <f t="shared" si="4"/>
        <v/>
      </c>
      <c r="LH7" s="40" t="str">
        <f t="shared" si="4"/>
        <v/>
      </c>
      <c r="LI7" s="40" t="str">
        <f t="shared" si="4"/>
        <v/>
      </c>
      <c r="LJ7" s="40" t="str">
        <f t="shared" si="4"/>
        <v/>
      </c>
      <c r="LK7" s="40" t="str">
        <f t="shared" si="4"/>
        <v/>
      </c>
      <c r="LL7" s="40" t="str">
        <f t="shared" si="4"/>
        <v/>
      </c>
      <c r="LM7" s="40" t="str">
        <f t="shared" si="4"/>
        <v/>
      </c>
      <c r="LN7" s="40" t="str">
        <f t="shared" si="4"/>
        <v/>
      </c>
      <c r="LO7" s="40" t="str">
        <f t="shared" ref="LO7:NZ7" si="5">IF(ISERROR(IF(YEAR(LN$8)=YEAR(LO$8),"",YEAR(LO$8))),"",IF(YEAR(LN$8)=YEAR(LO$8),"",YEAR(LO$8)))</f>
        <v/>
      </c>
      <c r="LP7" s="40" t="str">
        <f t="shared" si="5"/>
        <v/>
      </c>
      <c r="LQ7" s="40" t="str">
        <f t="shared" si="5"/>
        <v/>
      </c>
      <c r="LR7" s="40" t="str">
        <f t="shared" si="5"/>
        <v/>
      </c>
      <c r="LS7" s="40" t="str">
        <f t="shared" si="5"/>
        <v/>
      </c>
      <c r="LT7" s="40" t="str">
        <f t="shared" si="5"/>
        <v/>
      </c>
      <c r="LU7" s="40" t="str">
        <f t="shared" si="5"/>
        <v/>
      </c>
      <c r="LV7" s="40" t="str">
        <f t="shared" si="5"/>
        <v/>
      </c>
      <c r="LW7" s="40" t="str">
        <f t="shared" si="5"/>
        <v/>
      </c>
      <c r="LX7" s="40" t="str">
        <f t="shared" si="5"/>
        <v/>
      </c>
      <c r="LY7" s="40" t="str">
        <f t="shared" si="5"/>
        <v/>
      </c>
      <c r="LZ7" s="40" t="str">
        <f t="shared" si="5"/>
        <v/>
      </c>
      <c r="MA7" s="40" t="str">
        <f t="shared" si="5"/>
        <v/>
      </c>
      <c r="MB7" s="40" t="str">
        <f t="shared" si="5"/>
        <v/>
      </c>
      <c r="MC7" s="40" t="str">
        <f t="shared" si="5"/>
        <v/>
      </c>
      <c r="MD7" s="40" t="str">
        <f t="shared" si="5"/>
        <v/>
      </c>
      <c r="ME7" s="40" t="str">
        <f t="shared" si="5"/>
        <v/>
      </c>
      <c r="MF7" s="40" t="str">
        <f t="shared" si="5"/>
        <v/>
      </c>
      <c r="MG7" s="40" t="str">
        <f t="shared" si="5"/>
        <v/>
      </c>
      <c r="MH7" s="40" t="str">
        <f t="shared" si="5"/>
        <v/>
      </c>
      <c r="MI7" s="40" t="str">
        <f t="shared" si="5"/>
        <v/>
      </c>
      <c r="MJ7" s="40" t="str">
        <f t="shared" si="5"/>
        <v/>
      </c>
      <c r="MK7" s="40" t="str">
        <f t="shared" si="5"/>
        <v/>
      </c>
      <c r="ML7" s="40" t="str">
        <f t="shared" si="5"/>
        <v/>
      </c>
      <c r="MM7" s="40" t="str">
        <f t="shared" si="5"/>
        <v/>
      </c>
      <c r="MN7" s="40" t="str">
        <f t="shared" si="5"/>
        <v/>
      </c>
      <c r="MO7" s="40" t="str">
        <f t="shared" si="5"/>
        <v/>
      </c>
      <c r="MP7" s="40" t="str">
        <f t="shared" si="5"/>
        <v/>
      </c>
      <c r="MQ7" s="40" t="str">
        <f t="shared" si="5"/>
        <v/>
      </c>
      <c r="MR7" s="40" t="str">
        <f t="shared" si="5"/>
        <v/>
      </c>
      <c r="MS7" s="40" t="str">
        <f t="shared" si="5"/>
        <v/>
      </c>
      <c r="MT7" s="40" t="str">
        <f t="shared" si="5"/>
        <v/>
      </c>
      <c r="MU7" s="40" t="str">
        <f t="shared" si="5"/>
        <v/>
      </c>
      <c r="MV7" s="40" t="str">
        <f t="shared" si="5"/>
        <v/>
      </c>
      <c r="MW7" s="40" t="str">
        <f t="shared" si="5"/>
        <v/>
      </c>
      <c r="MX7" s="40" t="str">
        <f t="shared" si="5"/>
        <v/>
      </c>
      <c r="MY7" s="40" t="str">
        <f t="shared" si="5"/>
        <v/>
      </c>
      <c r="MZ7" s="40" t="str">
        <f t="shared" si="5"/>
        <v/>
      </c>
      <c r="NA7" s="40" t="str">
        <f t="shared" si="5"/>
        <v/>
      </c>
      <c r="NB7" s="40" t="str">
        <f t="shared" si="5"/>
        <v/>
      </c>
      <c r="NC7" s="40" t="str">
        <f t="shared" si="5"/>
        <v/>
      </c>
      <c r="ND7" s="40" t="str">
        <f t="shared" si="5"/>
        <v/>
      </c>
      <c r="NE7" s="40" t="str">
        <f t="shared" si="5"/>
        <v/>
      </c>
      <c r="NF7" s="40" t="str">
        <f t="shared" si="5"/>
        <v/>
      </c>
      <c r="NG7" s="40" t="str">
        <f t="shared" si="5"/>
        <v/>
      </c>
      <c r="NH7" s="40" t="str">
        <f t="shared" si="5"/>
        <v/>
      </c>
      <c r="NI7" s="40" t="str">
        <f t="shared" si="5"/>
        <v/>
      </c>
      <c r="NJ7" s="40" t="str">
        <f t="shared" si="5"/>
        <v/>
      </c>
      <c r="NK7" s="40" t="str">
        <f t="shared" si="5"/>
        <v/>
      </c>
      <c r="NL7" s="40" t="str">
        <f t="shared" si="5"/>
        <v/>
      </c>
      <c r="NM7" s="40" t="str">
        <f t="shared" si="5"/>
        <v/>
      </c>
      <c r="NN7" s="40" t="str">
        <f t="shared" si="5"/>
        <v/>
      </c>
      <c r="NO7" s="40" t="str">
        <f t="shared" si="5"/>
        <v/>
      </c>
      <c r="NP7" s="40" t="str">
        <f t="shared" si="5"/>
        <v/>
      </c>
      <c r="NQ7" s="40" t="str">
        <f t="shared" si="5"/>
        <v/>
      </c>
      <c r="NR7" s="40" t="str">
        <f t="shared" si="5"/>
        <v/>
      </c>
      <c r="NS7" s="40" t="str">
        <f t="shared" si="5"/>
        <v/>
      </c>
      <c r="NT7" s="40" t="str">
        <f t="shared" si="5"/>
        <v/>
      </c>
      <c r="NU7" s="40" t="str">
        <f t="shared" si="5"/>
        <v/>
      </c>
      <c r="NV7" s="40" t="str">
        <f t="shared" si="5"/>
        <v/>
      </c>
      <c r="NW7" s="40" t="str">
        <f t="shared" si="5"/>
        <v/>
      </c>
      <c r="NX7" s="40" t="str">
        <f t="shared" si="5"/>
        <v/>
      </c>
      <c r="NY7" s="40" t="str">
        <f t="shared" si="5"/>
        <v/>
      </c>
      <c r="NZ7" s="40" t="str">
        <f t="shared" si="5"/>
        <v/>
      </c>
      <c r="OA7" s="40" t="str">
        <f t="shared" ref="OA7:QL7" si="6">IF(ISERROR(IF(YEAR(NZ$8)=YEAR(OA$8),"",YEAR(OA$8))),"",IF(YEAR(NZ$8)=YEAR(OA$8),"",YEAR(OA$8)))</f>
        <v/>
      </c>
      <c r="OB7" s="40" t="str">
        <f t="shared" si="6"/>
        <v/>
      </c>
      <c r="OC7" s="40" t="str">
        <f t="shared" si="6"/>
        <v/>
      </c>
      <c r="OD7" s="40" t="str">
        <f t="shared" si="6"/>
        <v/>
      </c>
      <c r="OE7" s="40" t="str">
        <f t="shared" si="6"/>
        <v/>
      </c>
      <c r="OF7" s="40" t="str">
        <f t="shared" si="6"/>
        <v/>
      </c>
      <c r="OG7" s="40" t="str">
        <f t="shared" si="6"/>
        <v/>
      </c>
      <c r="OH7" s="40" t="str">
        <f t="shared" si="6"/>
        <v/>
      </c>
      <c r="OI7" s="40" t="str">
        <f t="shared" si="6"/>
        <v/>
      </c>
      <c r="OJ7" s="40" t="str">
        <f t="shared" si="6"/>
        <v/>
      </c>
      <c r="OK7" s="40" t="str">
        <f t="shared" si="6"/>
        <v/>
      </c>
      <c r="OL7" s="40" t="str">
        <f t="shared" si="6"/>
        <v/>
      </c>
      <c r="OM7" s="40" t="str">
        <f t="shared" si="6"/>
        <v/>
      </c>
      <c r="ON7" s="40" t="str">
        <f t="shared" si="6"/>
        <v/>
      </c>
      <c r="OO7" s="40" t="str">
        <f t="shared" si="6"/>
        <v/>
      </c>
      <c r="OP7" s="40" t="str">
        <f t="shared" si="6"/>
        <v/>
      </c>
      <c r="OQ7" s="40" t="str">
        <f t="shared" si="6"/>
        <v/>
      </c>
      <c r="OR7" s="40" t="str">
        <f t="shared" si="6"/>
        <v/>
      </c>
      <c r="OS7" s="40" t="str">
        <f t="shared" si="6"/>
        <v/>
      </c>
      <c r="OT7" s="40" t="str">
        <f t="shared" si="6"/>
        <v/>
      </c>
      <c r="OU7" s="40" t="str">
        <f t="shared" si="6"/>
        <v/>
      </c>
      <c r="OV7" s="40" t="str">
        <f t="shared" si="6"/>
        <v/>
      </c>
      <c r="OW7" s="40" t="str">
        <f t="shared" si="6"/>
        <v/>
      </c>
      <c r="OX7" s="40" t="str">
        <f t="shared" si="6"/>
        <v/>
      </c>
      <c r="OY7" s="40" t="str">
        <f t="shared" si="6"/>
        <v/>
      </c>
      <c r="OZ7" s="40" t="str">
        <f t="shared" si="6"/>
        <v/>
      </c>
      <c r="PA7" s="40" t="str">
        <f t="shared" si="6"/>
        <v/>
      </c>
      <c r="PB7" s="40" t="str">
        <f t="shared" si="6"/>
        <v/>
      </c>
      <c r="PC7" s="40" t="str">
        <f t="shared" si="6"/>
        <v/>
      </c>
      <c r="PD7" s="40" t="str">
        <f t="shared" si="6"/>
        <v/>
      </c>
      <c r="PE7" s="40" t="str">
        <f t="shared" si="6"/>
        <v/>
      </c>
      <c r="PF7" s="40" t="str">
        <f t="shared" si="6"/>
        <v/>
      </c>
      <c r="PG7" s="40" t="str">
        <f t="shared" si="6"/>
        <v/>
      </c>
      <c r="PH7" s="40" t="str">
        <f t="shared" si="6"/>
        <v/>
      </c>
      <c r="PI7" s="40" t="str">
        <f t="shared" si="6"/>
        <v/>
      </c>
      <c r="PJ7" s="40" t="str">
        <f t="shared" si="6"/>
        <v/>
      </c>
      <c r="PK7" s="40" t="str">
        <f t="shared" si="6"/>
        <v/>
      </c>
      <c r="PL7" s="40" t="str">
        <f t="shared" si="6"/>
        <v/>
      </c>
      <c r="PM7" s="40" t="str">
        <f t="shared" si="6"/>
        <v/>
      </c>
      <c r="PN7" s="40" t="str">
        <f t="shared" si="6"/>
        <v/>
      </c>
      <c r="PO7" s="40" t="str">
        <f t="shared" si="6"/>
        <v/>
      </c>
      <c r="PP7" s="40" t="str">
        <f t="shared" si="6"/>
        <v/>
      </c>
      <c r="PQ7" s="40" t="str">
        <f t="shared" si="6"/>
        <v/>
      </c>
      <c r="PR7" s="40" t="str">
        <f t="shared" si="6"/>
        <v/>
      </c>
      <c r="PS7" s="40" t="str">
        <f t="shared" si="6"/>
        <v/>
      </c>
      <c r="PT7" s="40" t="str">
        <f t="shared" si="6"/>
        <v/>
      </c>
      <c r="PU7" s="40" t="str">
        <f t="shared" si="6"/>
        <v/>
      </c>
      <c r="PV7" s="40" t="str">
        <f t="shared" si="6"/>
        <v/>
      </c>
      <c r="PW7" s="40" t="str">
        <f t="shared" si="6"/>
        <v/>
      </c>
      <c r="PX7" s="40" t="str">
        <f t="shared" si="6"/>
        <v/>
      </c>
      <c r="PY7" s="40" t="str">
        <f t="shared" si="6"/>
        <v/>
      </c>
      <c r="PZ7" s="40" t="str">
        <f t="shared" si="6"/>
        <v/>
      </c>
      <c r="QA7" s="40" t="str">
        <f t="shared" si="6"/>
        <v/>
      </c>
      <c r="QB7" s="40" t="str">
        <f t="shared" si="6"/>
        <v/>
      </c>
      <c r="QC7" s="40" t="str">
        <f t="shared" si="6"/>
        <v/>
      </c>
      <c r="QD7" s="40" t="str">
        <f t="shared" si="6"/>
        <v/>
      </c>
      <c r="QE7" s="40" t="str">
        <f t="shared" si="6"/>
        <v/>
      </c>
      <c r="QF7" s="40" t="str">
        <f t="shared" si="6"/>
        <v/>
      </c>
      <c r="QG7" s="40" t="str">
        <f t="shared" si="6"/>
        <v/>
      </c>
      <c r="QH7" s="40" t="str">
        <f t="shared" si="6"/>
        <v/>
      </c>
      <c r="QI7" s="40" t="str">
        <f t="shared" si="6"/>
        <v/>
      </c>
      <c r="QJ7" s="40" t="str">
        <f t="shared" si="6"/>
        <v/>
      </c>
      <c r="QK7" s="40" t="str">
        <f t="shared" si="6"/>
        <v/>
      </c>
      <c r="QL7" s="40" t="str">
        <f t="shared" si="6"/>
        <v/>
      </c>
      <c r="QM7" s="40" t="str">
        <f t="shared" ref="QM7:SX7" si="7">IF(ISERROR(IF(YEAR(QL$8)=YEAR(QM$8),"",YEAR(QM$8))),"",IF(YEAR(QL$8)=YEAR(QM$8),"",YEAR(QM$8)))</f>
        <v/>
      </c>
      <c r="QN7" s="40" t="str">
        <f t="shared" si="7"/>
        <v/>
      </c>
      <c r="QO7" s="40" t="str">
        <f t="shared" si="7"/>
        <v/>
      </c>
      <c r="QP7" s="40" t="str">
        <f t="shared" si="7"/>
        <v/>
      </c>
      <c r="QQ7" s="40" t="str">
        <f t="shared" si="7"/>
        <v/>
      </c>
      <c r="QR7" s="40" t="str">
        <f t="shared" si="7"/>
        <v/>
      </c>
      <c r="QS7" s="40" t="str">
        <f t="shared" si="7"/>
        <v/>
      </c>
      <c r="QT7" s="40" t="str">
        <f t="shared" si="7"/>
        <v/>
      </c>
      <c r="QU7" s="40" t="str">
        <f t="shared" si="7"/>
        <v/>
      </c>
      <c r="QV7" s="40" t="str">
        <f t="shared" si="7"/>
        <v/>
      </c>
      <c r="QW7" s="40" t="str">
        <f t="shared" si="7"/>
        <v/>
      </c>
      <c r="QX7" s="40" t="str">
        <f t="shared" si="7"/>
        <v/>
      </c>
      <c r="QY7" s="40" t="str">
        <f t="shared" si="7"/>
        <v/>
      </c>
      <c r="QZ7" s="40" t="str">
        <f t="shared" si="7"/>
        <v/>
      </c>
      <c r="RA7" s="40" t="str">
        <f t="shared" si="7"/>
        <v/>
      </c>
      <c r="RB7" s="40" t="str">
        <f t="shared" si="7"/>
        <v/>
      </c>
      <c r="RC7" s="40" t="str">
        <f t="shared" si="7"/>
        <v/>
      </c>
      <c r="RD7" s="40" t="str">
        <f t="shared" si="7"/>
        <v/>
      </c>
      <c r="RE7" s="40" t="str">
        <f t="shared" si="7"/>
        <v/>
      </c>
      <c r="RF7" s="40" t="str">
        <f t="shared" si="7"/>
        <v/>
      </c>
      <c r="RG7" s="40" t="str">
        <f t="shared" si="7"/>
        <v/>
      </c>
      <c r="RH7" s="40" t="str">
        <f t="shared" si="7"/>
        <v/>
      </c>
      <c r="RI7" s="40" t="str">
        <f t="shared" si="7"/>
        <v/>
      </c>
      <c r="RJ7" s="40" t="str">
        <f t="shared" si="7"/>
        <v/>
      </c>
      <c r="RK7" s="40" t="str">
        <f t="shared" si="7"/>
        <v/>
      </c>
      <c r="RL7" s="40" t="str">
        <f t="shared" si="7"/>
        <v/>
      </c>
      <c r="RM7" s="40" t="str">
        <f t="shared" si="7"/>
        <v/>
      </c>
      <c r="RN7" s="40" t="str">
        <f t="shared" si="7"/>
        <v/>
      </c>
      <c r="RO7" s="40" t="str">
        <f t="shared" si="7"/>
        <v/>
      </c>
      <c r="RP7" s="40" t="str">
        <f t="shared" si="7"/>
        <v/>
      </c>
      <c r="RQ7" s="40" t="str">
        <f t="shared" si="7"/>
        <v/>
      </c>
      <c r="RR7" s="40" t="str">
        <f t="shared" si="7"/>
        <v/>
      </c>
      <c r="RS7" s="40" t="str">
        <f t="shared" si="7"/>
        <v/>
      </c>
      <c r="RT7" s="40" t="str">
        <f t="shared" si="7"/>
        <v/>
      </c>
      <c r="RU7" s="40" t="str">
        <f t="shared" si="7"/>
        <v/>
      </c>
      <c r="RV7" s="40" t="str">
        <f t="shared" si="7"/>
        <v/>
      </c>
      <c r="RW7" s="40" t="str">
        <f t="shared" si="7"/>
        <v/>
      </c>
      <c r="RX7" s="40" t="str">
        <f t="shared" si="7"/>
        <v/>
      </c>
      <c r="RY7" s="40" t="str">
        <f t="shared" si="7"/>
        <v/>
      </c>
      <c r="RZ7" s="40" t="str">
        <f t="shared" si="7"/>
        <v/>
      </c>
      <c r="SA7" s="40" t="str">
        <f t="shared" si="7"/>
        <v/>
      </c>
      <c r="SB7" s="40" t="str">
        <f t="shared" si="7"/>
        <v/>
      </c>
      <c r="SC7" s="40" t="str">
        <f t="shared" si="7"/>
        <v/>
      </c>
      <c r="SD7" s="40" t="str">
        <f t="shared" si="7"/>
        <v/>
      </c>
      <c r="SE7" s="40" t="str">
        <f t="shared" si="7"/>
        <v/>
      </c>
      <c r="SF7" s="40" t="str">
        <f t="shared" si="7"/>
        <v/>
      </c>
      <c r="SG7" s="40" t="str">
        <f t="shared" si="7"/>
        <v/>
      </c>
      <c r="SH7" s="40" t="str">
        <f t="shared" si="7"/>
        <v/>
      </c>
      <c r="SI7" s="40" t="str">
        <f t="shared" si="7"/>
        <v/>
      </c>
      <c r="SJ7" s="40" t="str">
        <f t="shared" si="7"/>
        <v/>
      </c>
      <c r="SK7" s="40" t="str">
        <f t="shared" si="7"/>
        <v/>
      </c>
      <c r="SL7" s="40" t="str">
        <f t="shared" si="7"/>
        <v/>
      </c>
      <c r="SM7" s="40" t="str">
        <f t="shared" si="7"/>
        <v/>
      </c>
      <c r="SN7" s="40" t="str">
        <f t="shared" si="7"/>
        <v/>
      </c>
      <c r="SO7" s="40" t="str">
        <f t="shared" si="7"/>
        <v/>
      </c>
      <c r="SP7" s="40" t="str">
        <f t="shared" si="7"/>
        <v/>
      </c>
      <c r="SQ7" s="40" t="str">
        <f t="shared" si="7"/>
        <v/>
      </c>
      <c r="SR7" s="40" t="str">
        <f t="shared" si="7"/>
        <v/>
      </c>
      <c r="SS7" s="40" t="str">
        <f t="shared" si="7"/>
        <v/>
      </c>
      <c r="ST7" s="40" t="str">
        <f t="shared" si="7"/>
        <v/>
      </c>
      <c r="SU7" s="40" t="str">
        <f t="shared" si="7"/>
        <v/>
      </c>
      <c r="SV7" s="40" t="str">
        <f t="shared" si="7"/>
        <v/>
      </c>
      <c r="SW7" s="40" t="str">
        <f t="shared" si="7"/>
        <v/>
      </c>
      <c r="SX7" s="40" t="str">
        <f t="shared" si="7"/>
        <v/>
      </c>
      <c r="SY7" s="40" t="str">
        <f t="shared" ref="SY7:VJ7" si="8">IF(ISERROR(IF(YEAR(SX$8)=YEAR(SY$8),"",YEAR(SY$8))),"",IF(YEAR(SX$8)=YEAR(SY$8),"",YEAR(SY$8)))</f>
        <v/>
      </c>
      <c r="SZ7" s="40" t="str">
        <f t="shared" si="8"/>
        <v/>
      </c>
      <c r="TA7" s="40" t="str">
        <f t="shared" si="8"/>
        <v/>
      </c>
      <c r="TB7" s="40" t="str">
        <f t="shared" si="8"/>
        <v/>
      </c>
      <c r="TC7" s="40" t="str">
        <f t="shared" si="8"/>
        <v/>
      </c>
      <c r="TD7" s="40" t="str">
        <f t="shared" si="8"/>
        <v/>
      </c>
      <c r="TE7" s="40" t="str">
        <f t="shared" si="8"/>
        <v/>
      </c>
      <c r="TF7" s="40" t="str">
        <f t="shared" si="8"/>
        <v/>
      </c>
      <c r="TG7" s="40" t="str">
        <f t="shared" si="8"/>
        <v/>
      </c>
      <c r="TH7" s="40" t="str">
        <f t="shared" si="8"/>
        <v/>
      </c>
      <c r="TI7" s="40" t="str">
        <f t="shared" si="8"/>
        <v/>
      </c>
      <c r="TJ7" s="40" t="str">
        <f t="shared" si="8"/>
        <v/>
      </c>
      <c r="TK7" s="40" t="str">
        <f t="shared" si="8"/>
        <v/>
      </c>
      <c r="TL7" s="40" t="str">
        <f t="shared" si="8"/>
        <v/>
      </c>
      <c r="TM7" s="40" t="str">
        <f t="shared" si="8"/>
        <v/>
      </c>
      <c r="TN7" s="40" t="str">
        <f t="shared" si="8"/>
        <v/>
      </c>
      <c r="TO7" s="40" t="str">
        <f t="shared" si="8"/>
        <v/>
      </c>
      <c r="TP7" s="40" t="str">
        <f t="shared" si="8"/>
        <v/>
      </c>
      <c r="TQ7" s="40" t="str">
        <f t="shared" si="8"/>
        <v/>
      </c>
      <c r="TR7" s="40" t="str">
        <f t="shared" si="8"/>
        <v/>
      </c>
      <c r="TS7" s="40" t="str">
        <f t="shared" si="8"/>
        <v/>
      </c>
      <c r="TT7" s="40" t="str">
        <f t="shared" si="8"/>
        <v/>
      </c>
      <c r="TU7" s="40" t="str">
        <f t="shared" si="8"/>
        <v/>
      </c>
      <c r="TV7" s="40" t="str">
        <f t="shared" si="8"/>
        <v/>
      </c>
      <c r="TW7" s="40" t="str">
        <f t="shared" si="8"/>
        <v/>
      </c>
      <c r="TX7" s="40" t="str">
        <f t="shared" si="8"/>
        <v/>
      </c>
      <c r="TY7" s="40" t="str">
        <f t="shared" si="8"/>
        <v/>
      </c>
      <c r="TZ7" s="40" t="str">
        <f t="shared" si="8"/>
        <v/>
      </c>
      <c r="UA7" s="40" t="str">
        <f t="shared" si="8"/>
        <v/>
      </c>
      <c r="UB7" s="40" t="str">
        <f t="shared" si="8"/>
        <v/>
      </c>
      <c r="UC7" s="40" t="str">
        <f t="shared" si="8"/>
        <v/>
      </c>
      <c r="UD7" s="40" t="str">
        <f t="shared" si="8"/>
        <v/>
      </c>
      <c r="UE7" s="40" t="str">
        <f t="shared" si="8"/>
        <v/>
      </c>
      <c r="UF7" s="40" t="str">
        <f t="shared" si="8"/>
        <v/>
      </c>
      <c r="UG7" s="40" t="str">
        <f t="shared" si="8"/>
        <v/>
      </c>
      <c r="UH7" s="40" t="str">
        <f t="shared" si="8"/>
        <v/>
      </c>
      <c r="UI7" s="40" t="str">
        <f t="shared" si="8"/>
        <v/>
      </c>
      <c r="UJ7" s="40" t="str">
        <f t="shared" si="8"/>
        <v/>
      </c>
      <c r="UK7" s="40" t="str">
        <f t="shared" si="8"/>
        <v/>
      </c>
      <c r="UL7" s="40" t="str">
        <f t="shared" si="8"/>
        <v/>
      </c>
      <c r="UM7" s="40" t="str">
        <f t="shared" si="8"/>
        <v/>
      </c>
      <c r="UN7" s="40" t="str">
        <f t="shared" si="8"/>
        <v/>
      </c>
      <c r="UO7" s="40" t="str">
        <f t="shared" si="8"/>
        <v/>
      </c>
      <c r="UP7" s="40" t="str">
        <f t="shared" si="8"/>
        <v/>
      </c>
      <c r="UQ7" s="40" t="str">
        <f t="shared" si="8"/>
        <v/>
      </c>
      <c r="UR7" s="40" t="str">
        <f t="shared" si="8"/>
        <v/>
      </c>
      <c r="US7" s="40" t="str">
        <f t="shared" si="8"/>
        <v/>
      </c>
      <c r="UT7" s="40" t="str">
        <f t="shared" si="8"/>
        <v/>
      </c>
      <c r="UU7" s="40" t="str">
        <f t="shared" si="8"/>
        <v/>
      </c>
      <c r="UV7" s="40" t="str">
        <f t="shared" si="8"/>
        <v/>
      </c>
      <c r="UW7" s="40" t="str">
        <f t="shared" si="8"/>
        <v/>
      </c>
      <c r="UX7" s="40" t="str">
        <f t="shared" si="8"/>
        <v/>
      </c>
      <c r="UY7" s="40" t="str">
        <f t="shared" si="8"/>
        <v/>
      </c>
      <c r="UZ7" s="40" t="str">
        <f t="shared" si="8"/>
        <v/>
      </c>
      <c r="VA7" s="40" t="str">
        <f t="shared" si="8"/>
        <v/>
      </c>
      <c r="VB7" s="40" t="str">
        <f t="shared" si="8"/>
        <v/>
      </c>
      <c r="VC7" s="40" t="str">
        <f t="shared" si="8"/>
        <v/>
      </c>
      <c r="VD7" s="40" t="str">
        <f t="shared" si="8"/>
        <v/>
      </c>
      <c r="VE7" s="40" t="str">
        <f t="shared" si="8"/>
        <v/>
      </c>
      <c r="VF7" s="40" t="str">
        <f t="shared" si="8"/>
        <v/>
      </c>
      <c r="VG7" s="40" t="str">
        <f t="shared" si="8"/>
        <v/>
      </c>
      <c r="VH7" s="40" t="str">
        <f t="shared" si="8"/>
        <v/>
      </c>
      <c r="VI7" s="40" t="str">
        <f t="shared" si="8"/>
        <v/>
      </c>
      <c r="VJ7" s="40" t="str">
        <f t="shared" si="8"/>
        <v/>
      </c>
      <c r="VK7" s="40" t="str">
        <f t="shared" ref="VK7:WO7" si="9">IF(ISERROR(IF(YEAR(VJ$8)=YEAR(VK$8),"",YEAR(VK$8))),"",IF(YEAR(VJ$8)=YEAR(VK$8),"",YEAR(VK$8)))</f>
        <v/>
      </c>
      <c r="VL7" s="40" t="str">
        <f t="shared" si="9"/>
        <v/>
      </c>
      <c r="VM7" s="40" t="str">
        <f t="shared" si="9"/>
        <v/>
      </c>
      <c r="VN7" s="40" t="str">
        <f t="shared" si="9"/>
        <v/>
      </c>
      <c r="VO7" s="40" t="str">
        <f t="shared" si="9"/>
        <v/>
      </c>
      <c r="VP7" s="40" t="str">
        <f t="shared" si="9"/>
        <v/>
      </c>
      <c r="VQ7" s="40" t="str">
        <f t="shared" si="9"/>
        <v/>
      </c>
      <c r="VR7" s="40" t="str">
        <f t="shared" si="9"/>
        <v/>
      </c>
      <c r="VS7" s="40" t="str">
        <f t="shared" si="9"/>
        <v/>
      </c>
      <c r="VT7" s="40" t="str">
        <f t="shared" si="9"/>
        <v/>
      </c>
      <c r="VU7" s="40" t="str">
        <f t="shared" si="9"/>
        <v/>
      </c>
      <c r="VV7" s="40" t="str">
        <f t="shared" si="9"/>
        <v/>
      </c>
      <c r="VW7" s="40" t="str">
        <f t="shared" si="9"/>
        <v/>
      </c>
      <c r="VX7" s="40" t="str">
        <f t="shared" si="9"/>
        <v/>
      </c>
      <c r="VY7" s="40" t="str">
        <f t="shared" si="9"/>
        <v/>
      </c>
      <c r="VZ7" s="40" t="str">
        <f t="shared" si="9"/>
        <v/>
      </c>
      <c r="WA7" s="40" t="str">
        <f t="shared" si="9"/>
        <v/>
      </c>
      <c r="WB7" s="40" t="str">
        <f t="shared" si="9"/>
        <v/>
      </c>
      <c r="WC7" s="40" t="str">
        <f t="shared" si="9"/>
        <v/>
      </c>
      <c r="WD7" s="40" t="str">
        <f t="shared" si="9"/>
        <v/>
      </c>
      <c r="WE7" s="40" t="str">
        <f t="shared" si="9"/>
        <v/>
      </c>
      <c r="WF7" s="40" t="str">
        <f t="shared" si="9"/>
        <v/>
      </c>
      <c r="WG7" s="40" t="str">
        <f t="shared" si="9"/>
        <v/>
      </c>
      <c r="WH7" s="40" t="str">
        <f t="shared" si="9"/>
        <v/>
      </c>
      <c r="WI7" s="40" t="str">
        <f t="shared" si="9"/>
        <v/>
      </c>
      <c r="WJ7" s="40" t="str">
        <f t="shared" si="9"/>
        <v/>
      </c>
      <c r="WK7" s="40" t="str">
        <f t="shared" si="9"/>
        <v/>
      </c>
      <c r="WL7" s="40" t="str">
        <f t="shared" si="9"/>
        <v/>
      </c>
      <c r="WM7" s="40" t="str">
        <f t="shared" si="9"/>
        <v/>
      </c>
      <c r="WN7" s="40" t="str">
        <f t="shared" si="9"/>
        <v/>
      </c>
      <c r="WO7" s="40" t="str">
        <f t="shared" si="9"/>
        <v/>
      </c>
    </row>
    <row r="8" spans="1:613" s="41" customFormat="1" ht="16.45" hidden="1" customHeight="1" x14ac:dyDescent="0.2">
      <c r="B8" s="42"/>
      <c r="D8" s="43">
        <f>C4</f>
        <v>45292</v>
      </c>
      <c r="E8" s="44">
        <f t="shared" ref="E8:BP8" si="10">IF(ISERROR(IF((D8+1)&lt;=$C$5,(D8+1),"")),"",IF((D8+1)&lt;=$C$5,(D8+1),""))</f>
        <v>45293</v>
      </c>
      <c r="F8" s="44">
        <f t="shared" si="10"/>
        <v>45294</v>
      </c>
      <c r="G8" s="44">
        <f t="shared" si="10"/>
        <v>45295</v>
      </c>
      <c r="H8" s="44">
        <f t="shared" si="10"/>
        <v>45296</v>
      </c>
      <c r="I8" s="44">
        <f t="shared" si="10"/>
        <v>45297</v>
      </c>
      <c r="J8" s="44">
        <f t="shared" si="10"/>
        <v>45298</v>
      </c>
      <c r="K8" s="44">
        <f t="shared" si="10"/>
        <v>45299</v>
      </c>
      <c r="L8" s="44">
        <f t="shared" si="10"/>
        <v>45300</v>
      </c>
      <c r="M8" s="44">
        <f t="shared" si="10"/>
        <v>45301</v>
      </c>
      <c r="N8" s="44">
        <f t="shared" si="10"/>
        <v>45302</v>
      </c>
      <c r="O8" s="44">
        <f t="shared" si="10"/>
        <v>45303</v>
      </c>
      <c r="P8" s="44">
        <f t="shared" si="10"/>
        <v>45304</v>
      </c>
      <c r="Q8" s="44">
        <f t="shared" si="10"/>
        <v>45305</v>
      </c>
      <c r="R8" s="44">
        <f t="shared" si="10"/>
        <v>45306</v>
      </c>
      <c r="S8" s="44">
        <f t="shared" si="10"/>
        <v>45307</v>
      </c>
      <c r="T8" s="44">
        <f t="shared" si="10"/>
        <v>45308</v>
      </c>
      <c r="U8" s="44">
        <f t="shared" si="10"/>
        <v>45309</v>
      </c>
      <c r="V8" s="44">
        <f t="shared" si="10"/>
        <v>45310</v>
      </c>
      <c r="W8" s="44">
        <f t="shared" si="10"/>
        <v>45311</v>
      </c>
      <c r="X8" s="44">
        <f t="shared" si="10"/>
        <v>45312</v>
      </c>
      <c r="Y8" s="44">
        <f t="shared" si="10"/>
        <v>45313</v>
      </c>
      <c r="Z8" s="44">
        <f t="shared" si="10"/>
        <v>45314</v>
      </c>
      <c r="AA8" s="44">
        <f t="shared" si="10"/>
        <v>45315</v>
      </c>
      <c r="AB8" s="44">
        <f t="shared" si="10"/>
        <v>45316</v>
      </c>
      <c r="AC8" s="44">
        <f t="shared" si="10"/>
        <v>45317</v>
      </c>
      <c r="AD8" s="44">
        <f t="shared" si="10"/>
        <v>45318</v>
      </c>
      <c r="AE8" s="44">
        <f t="shared" si="10"/>
        <v>45319</v>
      </c>
      <c r="AF8" s="44">
        <f t="shared" si="10"/>
        <v>45320</v>
      </c>
      <c r="AG8" s="44">
        <f t="shared" si="10"/>
        <v>45321</v>
      </c>
      <c r="AH8" s="44">
        <f t="shared" si="10"/>
        <v>45322</v>
      </c>
      <c r="AI8" s="44">
        <f t="shared" si="10"/>
        <v>45323</v>
      </c>
      <c r="AJ8" s="44">
        <f t="shared" si="10"/>
        <v>45324</v>
      </c>
      <c r="AK8" s="44">
        <f t="shared" si="10"/>
        <v>45325</v>
      </c>
      <c r="AL8" s="44">
        <f t="shared" si="10"/>
        <v>45326</v>
      </c>
      <c r="AM8" s="44">
        <f t="shared" si="10"/>
        <v>45327</v>
      </c>
      <c r="AN8" s="44">
        <f t="shared" si="10"/>
        <v>45328</v>
      </c>
      <c r="AO8" s="44">
        <f t="shared" si="10"/>
        <v>45329</v>
      </c>
      <c r="AP8" s="44">
        <f t="shared" si="10"/>
        <v>45330</v>
      </c>
      <c r="AQ8" s="44">
        <f t="shared" si="10"/>
        <v>45331</v>
      </c>
      <c r="AR8" s="44">
        <f t="shared" si="10"/>
        <v>45332</v>
      </c>
      <c r="AS8" s="44">
        <f t="shared" si="10"/>
        <v>45333</v>
      </c>
      <c r="AT8" s="44">
        <f t="shared" si="10"/>
        <v>45334</v>
      </c>
      <c r="AU8" s="44">
        <f t="shared" si="10"/>
        <v>45335</v>
      </c>
      <c r="AV8" s="44">
        <f t="shared" si="10"/>
        <v>45336</v>
      </c>
      <c r="AW8" s="44">
        <f t="shared" si="10"/>
        <v>45337</v>
      </c>
      <c r="AX8" s="44">
        <f t="shared" si="10"/>
        <v>45338</v>
      </c>
      <c r="AY8" s="44">
        <f t="shared" si="10"/>
        <v>45339</v>
      </c>
      <c r="AZ8" s="44">
        <f t="shared" si="10"/>
        <v>45340</v>
      </c>
      <c r="BA8" s="44">
        <f t="shared" si="10"/>
        <v>45341</v>
      </c>
      <c r="BB8" s="44">
        <f t="shared" si="10"/>
        <v>45342</v>
      </c>
      <c r="BC8" s="44">
        <f t="shared" si="10"/>
        <v>45343</v>
      </c>
      <c r="BD8" s="44">
        <f t="shared" si="10"/>
        <v>45344</v>
      </c>
      <c r="BE8" s="44">
        <f t="shared" si="10"/>
        <v>45345</v>
      </c>
      <c r="BF8" s="44">
        <f t="shared" si="10"/>
        <v>45346</v>
      </c>
      <c r="BG8" s="44">
        <f t="shared" si="10"/>
        <v>45347</v>
      </c>
      <c r="BH8" s="44">
        <f t="shared" si="10"/>
        <v>45348</v>
      </c>
      <c r="BI8" s="44">
        <f t="shared" si="10"/>
        <v>45349</v>
      </c>
      <c r="BJ8" s="44">
        <f t="shared" si="10"/>
        <v>45350</v>
      </c>
      <c r="BK8" s="44">
        <f t="shared" si="10"/>
        <v>45351</v>
      </c>
      <c r="BL8" s="44">
        <f t="shared" si="10"/>
        <v>45352</v>
      </c>
      <c r="BM8" s="44">
        <f t="shared" si="10"/>
        <v>45353</v>
      </c>
      <c r="BN8" s="44">
        <f t="shared" si="10"/>
        <v>45354</v>
      </c>
      <c r="BO8" s="44">
        <f t="shared" si="10"/>
        <v>45355</v>
      </c>
      <c r="BP8" s="44">
        <f t="shared" si="10"/>
        <v>45356</v>
      </c>
      <c r="BQ8" s="44">
        <f t="shared" ref="BQ8:EB8" si="11">IF(ISERROR(IF((BP8+1)&lt;=$C$5,(BP8+1),"")),"",IF((BP8+1)&lt;=$C$5,(BP8+1),""))</f>
        <v>45357</v>
      </c>
      <c r="BR8" s="44">
        <f t="shared" si="11"/>
        <v>45358</v>
      </c>
      <c r="BS8" s="44">
        <f t="shared" si="11"/>
        <v>45359</v>
      </c>
      <c r="BT8" s="44">
        <f t="shared" si="11"/>
        <v>45360</v>
      </c>
      <c r="BU8" s="44">
        <f t="shared" si="11"/>
        <v>45361</v>
      </c>
      <c r="BV8" s="44">
        <f t="shared" si="11"/>
        <v>45362</v>
      </c>
      <c r="BW8" s="44">
        <f t="shared" si="11"/>
        <v>45363</v>
      </c>
      <c r="BX8" s="44">
        <f t="shared" si="11"/>
        <v>45364</v>
      </c>
      <c r="BY8" s="44">
        <f t="shared" si="11"/>
        <v>45365</v>
      </c>
      <c r="BZ8" s="44">
        <f t="shared" si="11"/>
        <v>45366</v>
      </c>
      <c r="CA8" s="44">
        <f t="shared" si="11"/>
        <v>45367</v>
      </c>
      <c r="CB8" s="44">
        <f t="shared" si="11"/>
        <v>45368</v>
      </c>
      <c r="CC8" s="44">
        <f t="shared" si="11"/>
        <v>45369</v>
      </c>
      <c r="CD8" s="44">
        <f t="shared" si="11"/>
        <v>45370</v>
      </c>
      <c r="CE8" s="44">
        <f t="shared" si="11"/>
        <v>45371</v>
      </c>
      <c r="CF8" s="44">
        <f t="shared" si="11"/>
        <v>45372</v>
      </c>
      <c r="CG8" s="44">
        <f t="shared" si="11"/>
        <v>45373</v>
      </c>
      <c r="CH8" s="44">
        <f t="shared" si="11"/>
        <v>45374</v>
      </c>
      <c r="CI8" s="44">
        <f t="shared" si="11"/>
        <v>45375</v>
      </c>
      <c r="CJ8" s="44">
        <f t="shared" si="11"/>
        <v>45376</v>
      </c>
      <c r="CK8" s="44">
        <f t="shared" si="11"/>
        <v>45377</v>
      </c>
      <c r="CL8" s="44">
        <f t="shared" si="11"/>
        <v>45378</v>
      </c>
      <c r="CM8" s="44">
        <f t="shared" si="11"/>
        <v>45379</v>
      </c>
      <c r="CN8" s="44">
        <f t="shared" si="11"/>
        <v>45380</v>
      </c>
      <c r="CO8" s="44">
        <f t="shared" si="11"/>
        <v>45381</v>
      </c>
      <c r="CP8" s="44">
        <f t="shared" si="11"/>
        <v>45382</v>
      </c>
      <c r="CQ8" s="44">
        <f t="shared" si="11"/>
        <v>45383</v>
      </c>
      <c r="CR8" s="44">
        <f t="shared" si="11"/>
        <v>45384</v>
      </c>
      <c r="CS8" s="44">
        <f t="shared" si="11"/>
        <v>45385</v>
      </c>
      <c r="CT8" s="44">
        <f t="shared" si="11"/>
        <v>45386</v>
      </c>
      <c r="CU8" s="44">
        <f t="shared" si="11"/>
        <v>45387</v>
      </c>
      <c r="CV8" s="44">
        <f t="shared" si="11"/>
        <v>45388</v>
      </c>
      <c r="CW8" s="44">
        <f t="shared" si="11"/>
        <v>45389</v>
      </c>
      <c r="CX8" s="44">
        <f t="shared" si="11"/>
        <v>45390</v>
      </c>
      <c r="CY8" s="44">
        <f t="shared" si="11"/>
        <v>45391</v>
      </c>
      <c r="CZ8" s="44">
        <f t="shared" si="11"/>
        <v>45392</v>
      </c>
      <c r="DA8" s="44">
        <f t="shared" si="11"/>
        <v>45393</v>
      </c>
      <c r="DB8" s="44">
        <f t="shared" si="11"/>
        <v>45394</v>
      </c>
      <c r="DC8" s="44">
        <f t="shared" si="11"/>
        <v>45395</v>
      </c>
      <c r="DD8" s="44">
        <f t="shared" si="11"/>
        <v>45396</v>
      </c>
      <c r="DE8" s="44">
        <f t="shared" si="11"/>
        <v>45397</v>
      </c>
      <c r="DF8" s="44">
        <f t="shared" si="11"/>
        <v>45398</v>
      </c>
      <c r="DG8" s="44">
        <f t="shared" si="11"/>
        <v>45399</v>
      </c>
      <c r="DH8" s="44">
        <f t="shared" si="11"/>
        <v>45400</v>
      </c>
      <c r="DI8" s="44">
        <f t="shared" si="11"/>
        <v>45401</v>
      </c>
      <c r="DJ8" s="44">
        <f t="shared" si="11"/>
        <v>45402</v>
      </c>
      <c r="DK8" s="44">
        <f t="shared" si="11"/>
        <v>45403</v>
      </c>
      <c r="DL8" s="44">
        <f t="shared" si="11"/>
        <v>45404</v>
      </c>
      <c r="DM8" s="44">
        <f t="shared" si="11"/>
        <v>45405</v>
      </c>
      <c r="DN8" s="44">
        <f t="shared" si="11"/>
        <v>45406</v>
      </c>
      <c r="DO8" s="44">
        <f t="shared" si="11"/>
        <v>45407</v>
      </c>
      <c r="DP8" s="44">
        <f t="shared" si="11"/>
        <v>45408</v>
      </c>
      <c r="DQ8" s="44">
        <f t="shared" si="11"/>
        <v>45409</v>
      </c>
      <c r="DR8" s="44">
        <f t="shared" si="11"/>
        <v>45410</v>
      </c>
      <c r="DS8" s="44">
        <f t="shared" si="11"/>
        <v>45411</v>
      </c>
      <c r="DT8" s="44">
        <f t="shared" si="11"/>
        <v>45412</v>
      </c>
      <c r="DU8" s="44">
        <f t="shared" si="11"/>
        <v>45413</v>
      </c>
      <c r="DV8" s="44">
        <f t="shared" si="11"/>
        <v>45414</v>
      </c>
      <c r="DW8" s="44">
        <f t="shared" si="11"/>
        <v>45415</v>
      </c>
      <c r="DX8" s="44">
        <f t="shared" si="11"/>
        <v>45416</v>
      </c>
      <c r="DY8" s="44">
        <f t="shared" si="11"/>
        <v>45417</v>
      </c>
      <c r="DZ8" s="44">
        <f t="shared" si="11"/>
        <v>45418</v>
      </c>
      <c r="EA8" s="44">
        <f t="shared" si="11"/>
        <v>45419</v>
      </c>
      <c r="EB8" s="44">
        <f t="shared" si="11"/>
        <v>45420</v>
      </c>
      <c r="EC8" s="44">
        <f t="shared" ref="EC8:GN8" si="12">IF(ISERROR(IF((EB8+1)&lt;=$C$5,(EB8+1),"")),"",IF((EB8+1)&lt;=$C$5,(EB8+1),""))</f>
        <v>45421</v>
      </c>
      <c r="ED8" s="44">
        <f t="shared" si="12"/>
        <v>45422</v>
      </c>
      <c r="EE8" s="44">
        <f t="shared" si="12"/>
        <v>45423</v>
      </c>
      <c r="EF8" s="44">
        <f t="shared" si="12"/>
        <v>45424</v>
      </c>
      <c r="EG8" s="44">
        <f t="shared" si="12"/>
        <v>45425</v>
      </c>
      <c r="EH8" s="44">
        <f t="shared" si="12"/>
        <v>45426</v>
      </c>
      <c r="EI8" s="44">
        <f t="shared" si="12"/>
        <v>45427</v>
      </c>
      <c r="EJ8" s="44">
        <f t="shared" si="12"/>
        <v>45428</v>
      </c>
      <c r="EK8" s="44">
        <f t="shared" si="12"/>
        <v>45429</v>
      </c>
      <c r="EL8" s="44">
        <f t="shared" si="12"/>
        <v>45430</v>
      </c>
      <c r="EM8" s="44">
        <f t="shared" si="12"/>
        <v>45431</v>
      </c>
      <c r="EN8" s="44">
        <f t="shared" si="12"/>
        <v>45432</v>
      </c>
      <c r="EO8" s="44">
        <f t="shared" si="12"/>
        <v>45433</v>
      </c>
      <c r="EP8" s="44">
        <f t="shared" si="12"/>
        <v>45434</v>
      </c>
      <c r="EQ8" s="44">
        <f t="shared" si="12"/>
        <v>45435</v>
      </c>
      <c r="ER8" s="44">
        <f t="shared" si="12"/>
        <v>45436</v>
      </c>
      <c r="ES8" s="44">
        <f t="shared" si="12"/>
        <v>45437</v>
      </c>
      <c r="ET8" s="44">
        <f t="shared" si="12"/>
        <v>45438</v>
      </c>
      <c r="EU8" s="44">
        <f t="shared" si="12"/>
        <v>45439</v>
      </c>
      <c r="EV8" s="44">
        <f t="shared" si="12"/>
        <v>45440</v>
      </c>
      <c r="EW8" s="44">
        <f t="shared" si="12"/>
        <v>45441</v>
      </c>
      <c r="EX8" s="44">
        <f t="shared" si="12"/>
        <v>45442</v>
      </c>
      <c r="EY8" s="44">
        <f t="shared" si="12"/>
        <v>45443</v>
      </c>
      <c r="EZ8" s="44">
        <f t="shared" si="12"/>
        <v>45444</v>
      </c>
      <c r="FA8" s="44">
        <f t="shared" si="12"/>
        <v>45445</v>
      </c>
      <c r="FB8" s="44">
        <f t="shared" si="12"/>
        <v>45446</v>
      </c>
      <c r="FC8" s="44">
        <f t="shared" si="12"/>
        <v>45447</v>
      </c>
      <c r="FD8" s="44">
        <f t="shared" si="12"/>
        <v>45448</v>
      </c>
      <c r="FE8" s="44">
        <f t="shared" si="12"/>
        <v>45449</v>
      </c>
      <c r="FF8" s="44">
        <f t="shared" si="12"/>
        <v>45450</v>
      </c>
      <c r="FG8" s="44">
        <f t="shared" si="12"/>
        <v>45451</v>
      </c>
      <c r="FH8" s="44">
        <f t="shared" si="12"/>
        <v>45452</v>
      </c>
      <c r="FI8" s="44">
        <f t="shared" si="12"/>
        <v>45453</v>
      </c>
      <c r="FJ8" s="44">
        <f t="shared" si="12"/>
        <v>45454</v>
      </c>
      <c r="FK8" s="44">
        <f t="shared" si="12"/>
        <v>45455</v>
      </c>
      <c r="FL8" s="44">
        <f t="shared" si="12"/>
        <v>45456</v>
      </c>
      <c r="FM8" s="44">
        <f t="shared" si="12"/>
        <v>45457</v>
      </c>
      <c r="FN8" s="44">
        <f t="shared" si="12"/>
        <v>45458</v>
      </c>
      <c r="FO8" s="44">
        <f t="shared" si="12"/>
        <v>45459</v>
      </c>
      <c r="FP8" s="44">
        <f t="shared" si="12"/>
        <v>45460</v>
      </c>
      <c r="FQ8" s="44">
        <f t="shared" si="12"/>
        <v>45461</v>
      </c>
      <c r="FR8" s="44">
        <f t="shared" si="12"/>
        <v>45462</v>
      </c>
      <c r="FS8" s="44">
        <f t="shared" si="12"/>
        <v>45463</v>
      </c>
      <c r="FT8" s="44">
        <f t="shared" si="12"/>
        <v>45464</v>
      </c>
      <c r="FU8" s="44">
        <f t="shared" si="12"/>
        <v>45465</v>
      </c>
      <c r="FV8" s="44">
        <f t="shared" si="12"/>
        <v>45466</v>
      </c>
      <c r="FW8" s="44">
        <f t="shared" si="12"/>
        <v>45467</v>
      </c>
      <c r="FX8" s="44">
        <f t="shared" si="12"/>
        <v>45468</v>
      </c>
      <c r="FY8" s="44">
        <f t="shared" si="12"/>
        <v>45469</v>
      </c>
      <c r="FZ8" s="44">
        <f t="shared" si="12"/>
        <v>45470</v>
      </c>
      <c r="GA8" s="44">
        <f t="shared" si="12"/>
        <v>45471</v>
      </c>
      <c r="GB8" s="44">
        <f t="shared" si="12"/>
        <v>45472</v>
      </c>
      <c r="GC8" s="44">
        <f t="shared" si="12"/>
        <v>45473</v>
      </c>
      <c r="GD8" s="44">
        <f t="shared" si="12"/>
        <v>45474</v>
      </c>
      <c r="GE8" s="44">
        <f t="shared" si="12"/>
        <v>45475</v>
      </c>
      <c r="GF8" s="44">
        <f t="shared" si="12"/>
        <v>45476</v>
      </c>
      <c r="GG8" s="44">
        <f t="shared" si="12"/>
        <v>45477</v>
      </c>
      <c r="GH8" s="44">
        <f t="shared" si="12"/>
        <v>45478</v>
      </c>
      <c r="GI8" s="44">
        <f t="shared" si="12"/>
        <v>45479</v>
      </c>
      <c r="GJ8" s="44">
        <f t="shared" si="12"/>
        <v>45480</v>
      </c>
      <c r="GK8" s="44">
        <f t="shared" si="12"/>
        <v>45481</v>
      </c>
      <c r="GL8" s="44">
        <f t="shared" si="12"/>
        <v>45482</v>
      </c>
      <c r="GM8" s="44">
        <f t="shared" si="12"/>
        <v>45483</v>
      </c>
      <c r="GN8" s="44">
        <f t="shared" si="12"/>
        <v>45484</v>
      </c>
      <c r="GO8" s="44">
        <f t="shared" ref="GO8:IZ8" si="13">IF(ISERROR(IF((GN8+1)&lt;=$C$5,(GN8+1),"")),"",IF((GN8+1)&lt;=$C$5,(GN8+1),""))</f>
        <v>45485</v>
      </c>
      <c r="GP8" s="44">
        <f t="shared" si="13"/>
        <v>45486</v>
      </c>
      <c r="GQ8" s="44">
        <f t="shared" si="13"/>
        <v>45487</v>
      </c>
      <c r="GR8" s="44">
        <f t="shared" si="13"/>
        <v>45488</v>
      </c>
      <c r="GS8" s="44">
        <f t="shared" si="13"/>
        <v>45489</v>
      </c>
      <c r="GT8" s="44">
        <f t="shared" si="13"/>
        <v>45490</v>
      </c>
      <c r="GU8" s="44">
        <f t="shared" si="13"/>
        <v>45491</v>
      </c>
      <c r="GV8" s="44">
        <f t="shared" si="13"/>
        <v>45492</v>
      </c>
      <c r="GW8" s="44">
        <f t="shared" si="13"/>
        <v>45493</v>
      </c>
      <c r="GX8" s="44">
        <f t="shared" si="13"/>
        <v>45494</v>
      </c>
      <c r="GY8" s="44">
        <f t="shared" si="13"/>
        <v>45495</v>
      </c>
      <c r="GZ8" s="44">
        <f t="shared" si="13"/>
        <v>45496</v>
      </c>
      <c r="HA8" s="44">
        <f t="shared" si="13"/>
        <v>45497</v>
      </c>
      <c r="HB8" s="44">
        <f t="shared" si="13"/>
        <v>45498</v>
      </c>
      <c r="HC8" s="44">
        <f t="shared" si="13"/>
        <v>45499</v>
      </c>
      <c r="HD8" s="44">
        <f t="shared" si="13"/>
        <v>45500</v>
      </c>
      <c r="HE8" s="44">
        <f t="shared" si="13"/>
        <v>45501</v>
      </c>
      <c r="HF8" s="44">
        <f t="shared" si="13"/>
        <v>45502</v>
      </c>
      <c r="HG8" s="44">
        <f t="shared" si="13"/>
        <v>45503</v>
      </c>
      <c r="HH8" s="44">
        <f t="shared" si="13"/>
        <v>45504</v>
      </c>
      <c r="HI8" s="44">
        <f t="shared" si="13"/>
        <v>45505</v>
      </c>
      <c r="HJ8" s="44">
        <f t="shared" si="13"/>
        <v>45506</v>
      </c>
      <c r="HK8" s="44">
        <f t="shared" si="13"/>
        <v>45507</v>
      </c>
      <c r="HL8" s="44">
        <f t="shared" si="13"/>
        <v>45508</v>
      </c>
      <c r="HM8" s="44">
        <f t="shared" si="13"/>
        <v>45509</v>
      </c>
      <c r="HN8" s="44">
        <f t="shared" si="13"/>
        <v>45510</v>
      </c>
      <c r="HO8" s="44">
        <f t="shared" si="13"/>
        <v>45511</v>
      </c>
      <c r="HP8" s="44">
        <f t="shared" si="13"/>
        <v>45512</v>
      </c>
      <c r="HQ8" s="44">
        <f t="shared" si="13"/>
        <v>45513</v>
      </c>
      <c r="HR8" s="44">
        <f t="shared" si="13"/>
        <v>45514</v>
      </c>
      <c r="HS8" s="44">
        <f t="shared" si="13"/>
        <v>45515</v>
      </c>
      <c r="HT8" s="44">
        <f t="shared" si="13"/>
        <v>45516</v>
      </c>
      <c r="HU8" s="44">
        <f t="shared" si="13"/>
        <v>45517</v>
      </c>
      <c r="HV8" s="44">
        <f t="shared" si="13"/>
        <v>45518</v>
      </c>
      <c r="HW8" s="44">
        <f t="shared" si="13"/>
        <v>45519</v>
      </c>
      <c r="HX8" s="44">
        <f t="shared" si="13"/>
        <v>45520</v>
      </c>
      <c r="HY8" s="44">
        <f t="shared" si="13"/>
        <v>45521</v>
      </c>
      <c r="HZ8" s="44">
        <f t="shared" si="13"/>
        <v>45522</v>
      </c>
      <c r="IA8" s="44">
        <f t="shared" si="13"/>
        <v>45523</v>
      </c>
      <c r="IB8" s="44">
        <f t="shared" si="13"/>
        <v>45524</v>
      </c>
      <c r="IC8" s="44">
        <f t="shared" si="13"/>
        <v>45525</v>
      </c>
      <c r="ID8" s="44">
        <f t="shared" si="13"/>
        <v>45526</v>
      </c>
      <c r="IE8" s="44">
        <f t="shared" si="13"/>
        <v>45527</v>
      </c>
      <c r="IF8" s="44">
        <f t="shared" si="13"/>
        <v>45528</v>
      </c>
      <c r="IG8" s="44">
        <f t="shared" si="13"/>
        <v>45529</v>
      </c>
      <c r="IH8" s="44">
        <f t="shared" si="13"/>
        <v>45530</v>
      </c>
      <c r="II8" s="44">
        <f t="shared" si="13"/>
        <v>45531</v>
      </c>
      <c r="IJ8" s="44">
        <f t="shared" si="13"/>
        <v>45532</v>
      </c>
      <c r="IK8" s="44">
        <f t="shared" si="13"/>
        <v>45533</v>
      </c>
      <c r="IL8" s="44">
        <f t="shared" si="13"/>
        <v>45534</v>
      </c>
      <c r="IM8" s="44">
        <f t="shared" si="13"/>
        <v>45535</v>
      </c>
      <c r="IN8" s="44">
        <f t="shared" si="13"/>
        <v>45536</v>
      </c>
      <c r="IO8" s="44">
        <f t="shared" si="13"/>
        <v>45537</v>
      </c>
      <c r="IP8" s="44">
        <f t="shared" si="13"/>
        <v>45538</v>
      </c>
      <c r="IQ8" s="44">
        <f t="shared" si="13"/>
        <v>45539</v>
      </c>
      <c r="IR8" s="44">
        <f t="shared" si="13"/>
        <v>45540</v>
      </c>
      <c r="IS8" s="44">
        <f t="shared" si="13"/>
        <v>45541</v>
      </c>
      <c r="IT8" s="44">
        <f t="shared" si="13"/>
        <v>45542</v>
      </c>
      <c r="IU8" s="44">
        <f t="shared" si="13"/>
        <v>45543</v>
      </c>
      <c r="IV8" s="44">
        <f t="shared" si="13"/>
        <v>45544</v>
      </c>
      <c r="IW8" s="44">
        <f t="shared" si="13"/>
        <v>45545</v>
      </c>
      <c r="IX8" s="44">
        <f t="shared" si="13"/>
        <v>45546</v>
      </c>
      <c r="IY8" s="44">
        <f t="shared" si="13"/>
        <v>45547</v>
      </c>
      <c r="IZ8" s="44">
        <f t="shared" si="13"/>
        <v>45548</v>
      </c>
      <c r="JA8" s="44">
        <f t="shared" ref="JA8:LL8" si="14">IF(ISERROR(IF((IZ8+1)&lt;=$C$5,(IZ8+1),"")),"",IF((IZ8+1)&lt;=$C$5,(IZ8+1),""))</f>
        <v>45549</v>
      </c>
      <c r="JB8" s="44">
        <f t="shared" si="14"/>
        <v>45550</v>
      </c>
      <c r="JC8" s="44">
        <f t="shared" si="14"/>
        <v>45551</v>
      </c>
      <c r="JD8" s="44">
        <f t="shared" si="14"/>
        <v>45552</v>
      </c>
      <c r="JE8" s="44">
        <f t="shared" si="14"/>
        <v>45553</v>
      </c>
      <c r="JF8" s="44">
        <f t="shared" si="14"/>
        <v>45554</v>
      </c>
      <c r="JG8" s="44">
        <f t="shared" si="14"/>
        <v>45555</v>
      </c>
      <c r="JH8" s="44">
        <f t="shared" si="14"/>
        <v>45556</v>
      </c>
      <c r="JI8" s="44">
        <f t="shared" si="14"/>
        <v>45557</v>
      </c>
      <c r="JJ8" s="44">
        <f t="shared" si="14"/>
        <v>45558</v>
      </c>
      <c r="JK8" s="44">
        <f t="shared" si="14"/>
        <v>45559</v>
      </c>
      <c r="JL8" s="44">
        <f t="shared" si="14"/>
        <v>45560</v>
      </c>
      <c r="JM8" s="44">
        <f t="shared" si="14"/>
        <v>45561</v>
      </c>
      <c r="JN8" s="44">
        <f t="shared" si="14"/>
        <v>45562</v>
      </c>
      <c r="JO8" s="44">
        <f t="shared" si="14"/>
        <v>45563</v>
      </c>
      <c r="JP8" s="44">
        <f t="shared" si="14"/>
        <v>45564</v>
      </c>
      <c r="JQ8" s="44">
        <f t="shared" si="14"/>
        <v>45565</v>
      </c>
      <c r="JR8" s="44">
        <f t="shared" si="14"/>
        <v>45566</v>
      </c>
      <c r="JS8" s="44">
        <f t="shared" si="14"/>
        <v>45567</v>
      </c>
      <c r="JT8" s="44">
        <f t="shared" si="14"/>
        <v>45568</v>
      </c>
      <c r="JU8" s="44">
        <f t="shared" si="14"/>
        <v>45569</v>
      </c>
      <c r="JV8" s="44">
        <f t="shared" si="14"/>
        <v>45570</v>
      </c>
      <c r="JW8" s="44">
        <f t="shared" si="14"/>
        <v>45571</v>
      </c>
      <c r="JX8" s="44">
        <f t="shared" si="14"/>
        <v>45572</v>
      </c>
      <c r="JY8" s="44">
        <f t="shared" si="14"/>
        <v>45573</v>
      </c>
      <c r="JZ8" s="44">
        <f t="shared" si="14"/>
        <v>45574</v>
      </c>
      <c r="KA8" s="44">
        <f t="shared" si="14"/>
        <v>45575</v>
      </c>
      <c r="KB8" s="44">
        <f t="shared" si="14"/>
        <v>45576</v>
      </c>
      <c r="KC8" s="44">
        <f t="shared" si="14"/>
        <v>45577</v>
      </c>
      <c r="KD8" s="44">
        <f t="shared" si="14"/>
        <v>45578</v>
      </c>
      <c r="KE8" s="44">
        <f t="shared" si="14"/>
        <v>45579</v>
      </c>
      <c r="KF8" s="44">
        <f t="shared" si="14"/>
        <v>45580</v>
      </c>
      <c r="KG8" s="44">
        <f t="shared" si="14"/>
        <v>45581</v>
      </c>
      <c r="KH8" s="44">
        <f t="shared" si="14"/>
        <v>45582</v>
      </c>
      <c r="KI8" s="44">
        <f t="shared" si="14"/>
        <v>45583</v>
      </c>
      <c r="KJ8" s="44">
        <f t="shared" si="14"/>
        <v>45584</v>
      </c>
      <c r="KK8" s="44">
        <f t="shared" si="14"/>
        <v>45585</v>
      </c>
      <c r="KL8" s="44">
        <f t="shared" si="14"/>
        <v>45586</v>
      </c>
      <c r="KM8" s="44">
        <f t="shared" si="14"/>
        <v>45587</v>
      </c>
      <c r="KN8" s="44">
        <f t="shared" si="14"/>
        <v>45588</v>
      </c>
      <c r="KO8" s="44">
        <f t="shared" si="14"/>
        <v>45589</v>
      </c>
      <c r="KP8" s="44">
        <f t="shared" si="14"/>
        <v>45590</v>
      </c>
      <c r="KQ8" s="44">
        <f t="shared" si="14"/>
        <v>45591</v>
      </c>
      <c r="KR8" s="44">
        <f t="shared" si="14"/>
        <v>45592</v>
      </c>
      <c r="KS8" s="44">
        <f t="shared" si="14"/>
        <v>45593</v>
      </c>
      <c r="KT8" s="44">
        <f t="shared" si="14"/>
        <v>45594</v>
      </c>
      <c r="KU8" s="44">
        <f t="shared" si="14"/>
        <v>45595</v>
      </c>
      <c r="KV8" s="44">
        <f t="shared" si="14"/>
        <v>45596</v>
      </c>
      <c r="KW8" s="44">
        <f t="shared" si="14"/>
        <v>45597</v>
      </c>
      <c r="KX8" s="44">
        <f t="shared" si="14"/>
        <v>45598</v>
      </c>
      <c r="KY8" s="44">
        <f t="shared" si="14"/>
        <v>45599</v>
      </c>
      <c r="KZ8" s="44">
        <f t="shared" si="14"/>
        <v>45600</v>
      </c>
      <c r="LA8" s="44">
        <f t="shared" si="14"/>
        <v>45601</v>
      </c>
      <c r="LB8" s="44">
        <f t="shared" si="14"/>
        <v>45602</v>
      </c>
      <c r="LC8" s="44">
        <f t="shared" si="14"/>
        <v>45603</v>
      </c>
      <c r="LD8" s="44">
        <f t="shared" si="14"/>
        <v>45604</v>
      </c>
      <c r="LE8" s="44">
        <f t="shared" si="14"/>
        <v>45605</v>
      </c>
      <c r="LF8" s="44">
        <f t="shared" si="14"/>
        <v>45606</v>
      </c>
      <c r="LG8" s="44">
        <f t="shared" si="14"/>
        <v>45607</v>
      </c>
      <c r="LH8" s="44">
        <f t="shared" si="14"/>
        <v>45608</v>
      </c>
      <c r="LI8" s="44">
        <f t="shared" si="14"/>
        <v>45609</v>
      </c>
      <c r="LJ8" s="44">
        <f t="shared" si="14"/>
        <v>45610</v>
      </c>
      <c r="LK8" s="44">
        <f t="shared" si="14"/>
        <v>45611</v>
      </c>
      <c r="LL8" s="44">
        <f t="shared" si="14"/>
        <v>45612</v>
      </c>
      <c r="LM8" s="44">
        <f t="shared" ref="LM8:NX8" si="15">IF(ISERROR(IF((LL8+1)&lt;=$C$5,(LL8+1),"")),"",IF((LL8+1)&lt;=$C$5,(LL8+1),""))</f>
        <v>45613</v>
      </c>
      <c r="LN8" s="44">
        <f t="shared" si="15"/>
        <v>45614</v>
      </c>
      <c r="LO8" s="44">
        <f t="shared" si="15"/>
        <v>45615</v>
      </c>
      <c r="LP8" s="44">
        <f t="shared" si="15"/>
        <v>45616</v>
      </c>
      <c r="LQ8" s="44">
        <f t="shared" si="15"/>
        <v>45617</v>
      </c>
      <c r="LR8" s="44">
        <f t="shared" si="15"/>
        <v>45618</v>
      </c>
      <c r="LS8" s="44">
        <f t="shared" si="15"/>
        <v>45619</v>
      </c>
      <c r="LT8" s="44">
        <f t="shared" si="15"/>
        <v>45620</v>
      </c>
      <c r="LU8" s="44">
        <f t="shared" si="15"/>
        <v>45621</v>
      </c>
      <c r="LV8" s="44">
        <f t="shared" si="15"/>
        <v>45622</v>
      </c>
      <c r="LW8" s="44">
        <f t="shared" si="15"/>
        <v>45623</v>
      </c>
      <c r="LX8" s="44">
        <f t="shared" si="15"/>
        <v>45624</v>
      </c>
      <c r="LY8" s="44">
        <f t="shared" si="15"/>
        <v>45625</v>
      </c>
      <c r="LZ8" s="44">
        <f t="shared" si="15"/>
        <v>45626</v>
      </c>
      <c r="MA8" s="44">
        <f t="shared" si="15"/>
        <v>45627</v>
      </c>
      <c r="MB8" s="44">
        <f t="shared" si="15"/>
        <v>45628</v>
      </c>
      <c r="MC8" s="44">
        <f t="shared" si="15"/>
        <v>45629</v>
      </c>
      <c r="MD8" s="44">
        <f t="shared" si="15"/>
        <v>45630</v>
      </c>
      <c r="ME8" s="44">
        <f t="shared" si="15"/>
        <v>45631</v>
      </c>
      <c r="MF8" s="44">
        <f t="shared" si="15"/>
        <v>45632</v>
      </c>
      <c r="MG8" s="44">
        <f t="shared" si="15"/>
        <v>45633</v>
      </c>
      <c r="MH8" s="44">
        <f t="shared" si="15"/>
        <v>45634</v>
      </c>
      <c r="MI8" s="44">
        <f t="shared" si="15"/>
        <v>45635</v>
      </c>
      <c r="MJ8" s="44">
        <f t="shared" si="15"/>
        <v>45636</v>
      </c>
      <c r="MK8" s="44">
        <f t="shared" si="15"/>
        <v>45637</v>
      </c>
      <c r="ML8" s="44">
        <f t="shared" si="15"/>
        <v>45638</v>
      </c>
      <c r="MM8" s="44">
        <f t="shared" si="15"/>
        <v>45639</v>
      </c>
      <c r="MN8" s="44">
        <f t="shared" si="15"/>
        <v>45640</v>
      </c>
      <c r="MO8" s="44">
        <f t="shared" si="15"/>
        <v>45641</v>
      </c>
      <c r="MP8" s="44">
        <f t="shared" si="15"/>
        <v>45642</v>
      </c>
      <c r="MQ8" s="44">
        <f t="shared" si="15"/>
        <v>45643</v>
      </c>
      <c r="MR8" s="44">
        <f t="shared" si="15"/>
        <v>45644</v>
      </c>
      <c r="MS8" s="44">
        <f t="shared" si="15"/>
        <v>45645</v>
      </c>
      <c r="MT8" s="44">
        <f t="shared" si="15"/>
        <v>45646</v>
      </c>
      <c r="MU8" s="44">
        <f t="shared" si="15"/>
        <v>45647</v>
      </c>
      <c r="MV8" s="44">
        <f t="shared" si="15"/>
        <v>45648</v>
      </c>
      <c r="MW8" s="44">
        <f t="shared" si="15"/>
        <v>45649</v>
      </c>
      <c r="MX8" s="44">
        <f t="shared" si="15"/>
        <v>45650</v>
      </c>
      <c r="MY8" s="44">
        <f t="shared" si="15"/>
        <v>45651</v>
      </c>
      <c r="MZ8" s="44">
        <f t="shared" si="15"/>
        <v>45652</v>
      </c>
      <c r="NA8" s="44">
        <f t="shared" si="15"/>
        <v>45653</v>
      </c>
      <c r="NB8" s="44">
        <f t="shared" si="15"/>
        <v>45654</v>
      </c>
      <c r="NC8" s="44">
        <f t="shared" si="15"/>
        <v>45655</v>
      </c>
      <c r="ND8" s="44">
        <f t="shared" si="15"/>
        <v>45656</v>
      </c>
      <c r="NE8" s="44">
        <f t="shared" si="15"/>
        <v>45657</v>
      </c>
      <c r="NF8" s="44" t="str">
        <f t="shared" si="15"/>
        <v/>
      </c>
      <c r="NG8" s="44" t="str">
        <f t="shared" si="15"/>
        <v/>
      </c>
      <c r="NH8" s="44" t="str">
        <f t="shared" si="15"/>
        <v/>
      </c>
      <c r="NI8" s="44" t="str">
        <f t="shared" si="15"/>
        <v/>
      </c>
      <c r="NJ8" s="44" t="str">
        <f t="shared" si="15"/>
        <v/>
      </c>
      <c r="NK8" s="44" t="str">
        <f t="shared" si="15"/>
        <v/>
      </c>
      <c r="NL8" s="44" t="str">
        <f t="shared" si="15"/>
        <v/>
      </c>
      <c r="NM8" s="44" t="str">
        <f t="shared" si="15"/>
        <v/>
      </c>
      <c r="NN8" s="44" t="str">
        <f t="shared" si="15"/>
        <v/>
      </c>
      <c r="NO8" s="44" t="str">
        <f t="shared" si="15"/>
        <v/>
      </c>
      <c r="NP8" s="44" t="str">
        <f t="shared" si="15"/>
        <v/>
      </c>
      <c r="NQ8" s="44" t="str">
        <f t="shared" si="15"/>
        <v/>
      </c>
      <c r="NR8" s="44" t="str">
        <f t="shared" si="15"/>
        <v/>
      </c>
      <c r="NS8" s="44" t="str">
        <f t="shared" si="15"/>
        <v/>
      </c>
      <c r="NT8" s="44" t="str">
        <f t="shared" si="15"/>
        <v/>
      </c>
      <c r="NU8" s="44" t="str">
        <f t="shared" si="15"/>
        <v/>
      </c>
      <c r="NV8" s="44" t="str">
        <f t="shared" si="15"/>
        <v/>
      </c>
      <c r="NW8" s="44" t="str">
        <f t="shared" si="15"/>
        <v/>
      </c>
      <c r="NX8" s="44" t="str">
        <f t="shared" si="15"/>
        <v/>
      </c>
      <c r="NY8" s="44" t="str">
        <f t="shared" ref="NY8:QJ8" si="16">IF(ISERROR(IF((NX8+1)&lt;=$C$5,(NX8+1),"")),"",IF((NX8+1)&lt;=$C$5,(NX8+1),""))</f>
        <v/>
      </c>
      <c r="NZ8" s="44" t="str">
        <f t="shared" si="16"/>
        <v/>
      </c>
      <c r="OA8" s="44" t="str">
        <f t="shared" si="16"/>
        <v/>
      </c>
      <c r="OB8" s="44" t="str">
        <f t="shared" si="16"/>
        <v/>
      </c>
      <c r="OC8" s="44" t="str">
        <f t="shared" si="16"/>
        <v/>
      </c>
      <c r="OD8" s="44" t="str">
        <f t="shared" si="16"/>
        <v/>
      </c>
      <c r="OE8" s="44" t="str">
        <f t="shared" si="16"/>
        <v/>
      </c>
      <c r="OF8" s="44" t="str">
        <f t="shared" si="16"/>
        <v/>
      </c>
      <c r="OG8" s="44" t="str">
        <f t="shared" si="16"/>
        <v/>
      </c>
      <c r="OH8" s="44" t="str">
        <f t="shared" si="16"/>
        <v/>
      </c>
      <c r="OI8" s="44" t="str">
        <f t="shared" si="16"/>
        <v/>
      </c>
      <c r="OJ8" s="44" t="str">
        <f t="shared" si="16"/>
        <v/>
      </c>
      <c r="OK8" s="44" t="str">
        <f t="shared" si="16"/>
        <v/>
      </c>
      <c r="OL8" s="44" t="str">
        <f t="shared" si="16"/>
        <v/>
      </c>
      <c r="OM8" s="44" t="str">
        <f t="shared" si="16"/>
        <v/>
      </c>
      <c r="ON8" s="44" t="str">
        <f t="shared" si="16"/>
        <v/>
      </c>
      <c r="OO8" s="44" t="str">
        <f t="shared" si="16"/>
        <v/>
      </c>
      <c r="OP8" s="44" t="str">
        <f t="shared" si="16"/>
        <v/>
      </c>
      <c r="OQ8" s="44" t="str">
        <f t="shared" si="16"/>
        <v/>
      </c>
      <c r="OR8" s="44" t="str">
        <f t="shared" si="16"/>
        <v/>
      </c>
      <c r="OS8" s="44" t="str">
        <f t="shared" si="16"/>
        <v/>
      </c>
      <c r="OT8" s="44" t="str">
        <f t="shared" si="16"/>
        <v/>
      </c>
      <c r="OU8" s="44" t="str">
        <f t="shared" si="16"/>
        <v/>
      </c>
      <c r="OV8" s="44" t="str">
        <f t="shared" si="16"/>
        <v/>
      </c>
      <c r="OW8" s="44" t="str">
        <f t="shared" si="16"/>
        <v/>
      </c>
      <c r="OX8" s="44" t="str">
        <f t="shared" si="16"/>
        <v/>
      </c>
      <c r="OY8" s="44" t="str">
        <f t="shared" si="16"/>
        <v/>
      </c>
      <c r="OZ8" s="44" t="str">
        <f t="shared" si="16"/>
        <v/>
      </c>
      <c r="PA8" s="44" t="str">
        <f t="shared" si="16"/>
        <v/>
      </c>
      <c r="PB8" s="44" t="str">
        <f t="shared" si="16"/>
        <v/>
      </c>
      <c r="PC8" s="44" t="str">
        <f t="shared" si="16"/>
        <v/>
      </c>
      <c r="PD8" s="44" t="str">
        <f t="shared" si="16"/>
        <v/>
      </c>
      <c r="PE8" s="44" t="str">
        <f t="shared" si="16"/>
        <v/>
      </c>
      <c r="PF8" s="44" t="str">
        <f t="shared" si="16"/>
        <v/>
      </c>
      <c r="PG8" s="44" t="str">
        <f t="shared" si="16"/>
        <v/>
      </c>
      <c r="PH8" s="44" t="str">
        <f t="shared" si="16"/>
        <v/>
      </c>
      <c r="PI8" s="44" t="str">
        <f t="shared" si="16"/>
        <v/>
      </c>
      <c r="PJ8" s="44" t="str">
        <f t="shared" si="16"/>
        <v/>
      </c>
      <c r="PK8" s="44" t="str">
        <f t="shared" si="16"/>
        <v/>
      </c>
      <c r="PL8" s="44" t="str">
        <f t="shared" si="16"/>
        <v/>
      </c>
      <c r="PM8" s="44" t="str">
        <f t="shared" si="16"/>
        <v/>
      </c>
      <c r="PN8" s="44" t="str">
        <f t="shared" si="16"/>
        <v/>
      </c>
      <c r="PO8" s="44" t="str">
        <f t="shared" si="16"/>
        <v/>
      </c>
      <c r="PP8" s="44" t="str">
        <f t="shared" si="16"/>
        <v/>
      </c>
      <c r="PQ8" s="44" t="str">
        <f t="shared" si="16"/>
        <v/>
      </c>
      <c r="PR8" s="44" t="str">
        <f t="shared" si="16"/>
        <v/>
      </c>
      <c r="PS8" s="44" t="str">
        <f t="shared" si="16"/>
        <v/>
      </c>
      <c r="PT8" s="44" t="str">
        <f t="shared" si="16"/>
        <v/>
      </c>
      <c r="PU8" s="44" t="str">
        <f t="shared" si="16"/>
        <v/>
      </c>
      <c r="PV8" s="44" t="str">
        <f t="shared" si="16"/>
        <v/>
      </c>
      <c r="PW8" s="44" t="str">
        <f t="shared" si="16"/>
        <v/>
      </c>
      <c r="PX8" s="44" t="str">
        <f t="shared" si="16"/>
        <v/>
      </c>
      <c r="PY8" s="44" t="str">
        <f t="shared" si="16"/>
        <v/>
      </c>
      <c r="PZ8" s="44" t="str">
        <f t="shared" si="16"/>
        <v/>
      </c>
      <c r="QA8" s="44" t="str">
        <f t="shared" si="16"/>
        <v/>
      </c>
      <c r="QB8" s="44" t="str">
        <f t="shared" si="16"/>
        <v/>
      </c>
      <c r="QC8" s="44" t="str">
        <f t="shared" si="16"/>
        <v/>
      </c>
      <c r="QD8" s="44" t="str">
        <f t="shared" si="16"/>
        <v/>
      </c>
      <c r="QE8" s="44" t="str">
        <f t="shared" si="16"/>
        <v/>
      </c>
      <c r="QF8" s="44" t="str">
        <f t="shared" si="16"/>
        <v/>
      </c>
      <c r="QG8" s="44" t="str">
        <f t="shared" si="16"/>
        <v/>
      </c>
      <c r="QH8" s="44" t="str">
        <f t="shared" si="16"/>
        <v/>
      </c>
      <c r="QI8" s="44" t="str">
        <f t="shared" si="16"/>
        <v/>
      </c>
      <c r="QJ8" s="44" t="str">
        <f t="shared" si="16"/>
        <v/>
      </c>
      <c r="QK8" s="44" t="str">
        <f t="shared" ref="QK8:SV8" si="17">IF(ISERROR(IF((QJ8+1)&lt;=$C$5,(QJ8+1),"")),"",IF((QJ8+1)&lt;=$C$5,(QJ8+1),""))</f>
        <v/>
      </c>
      <c r="QL8" s="44" t="str">
        <f t="shared" si="17"/>
        <v/>
      </c>
      <c r="QM8" s="44" t="str">
        <f t="shared" si="17"/>
        <v/>
      </c>
      <c r="QN8" s="44" t="str">
        <f t="shared" si="17"/>
        <v/>
      </c>
      <c r="QO8" s="44" t="str">
        <f t="shared" si="17"/>
        <v/>
      </c>
      <c r="QP8" s="44" t="str">
        <f t="shared" si="17"/>
        <v/>
      </c>
      <c r="QQ8" s="44" t="str">
        <f t="shared" si="17"/>
        <v/>
      </c>
      <c r="QR8" s="44" t="str">
        <f t="shared" si="17"/>
        <v/>
      </c>
      <c r="QS8" s="44" t="str">
        <f t="shared" si="17"/>
        <v/>
      </c>
      <c r="QT8" s="44" t="str">
        <f t="shared" si="17"/>
        <v/>
      </c>
      <c r="QU8" s="44" t="str">
        <f t="shared" si="17"/>
        <v/>
      </c>
      <c r="QV8" s="44" t="str">
        <f t="shared" si="17"/>
        <v/>
      </c>
      <c r="QW8" s="44" t="str">
        <f t="shared" si="17"/>
        <v/>
      </c>
      <c r="QX8" s="44" t="str">
        <f t="shared" si="17"/>
        <v/>
      </c>
      <c r="QY8" s="44" t="str">
        <f t="shared" si="17"/>
        <v/>
      </c>
      <c r="QZ8" s="44" t="str">
        <f t="shared" si="17"/>
        <v/>
      </c>
      <c r="RA8" s="44" t="str">
        <f t="shared" si="17"/>
        <v/>
      </c>
      <c r="RB8" s="44" t="str">
        <f t="shared" si="17"/>
        <v/>
      </c>
      <c r="RC8" s="44" t="str">
        <f t="shared" si="17"/>
        <v/>
      </c>
      <c r="RD8" s="44" t="str">
        <f t="shared" si="17"/>
        <v/>
      </c>
      <c r="RE8" s="44" t="str">
        <f t="shared" si="17"/>
        <v/>
      </c>
      <c r="RF8" s="44" t="str">
        <f t="shared" si="17"/>
        <v/>
      </c>
      <c r="RG8" s="44" t="str">
        <f t="shared" si="17"/>
        <v/>
      </c>
      <c r="RH8" s="44" t="str">
        <f t="shared" si="17"/>
        <v/>
      </c>
      <c r="RI8" s="44" t="str">
        <f t="shared" si="17"/>
        <v/>
      </c>
      <c r="RJ8" s="44" t="str">
        <f t="shared" si="17"/>
        <v/>
      </c>
      <c r="RK8" s="44" t="str">
        <f t="shared" si="17"/>
        <v/>
      </c>
      <c r="RL8" s="44" t="str">
        <f t="shared" si="17"/>
        <v/>
      </c>
      <c r="RM8" s="44" t="str">
        <f t="shared" si="17"/>
        <v/>
      </c>
      <c r="RN8" s="44" t="str">
        <f t="shared" si="17"/>
        <v/>
      </c>
      <c r="RO8" s="44" t="str">
        <f t="shared" si="17"/>
        <v/>
      </c>
      <c r="RP8" s="44" t="str">
        <f t="shared" si="17"/>
        <v/>
      </c>
      <c r="RQ8" s="44" t="str">
        <f t="shared" si="17"/>
        <v/>
      </c>
      <c r="RR8" s="44" t="str">
        <f t="shared" si="17"/>
        <v/>
      </c>
      <c r="RS8" s="44" t="str">
        <f t="shared" si="17"/>
        <v/>
      </c>
      <c r="RT8" s="44" t="str">
        <f t="shared" si="17"/>
        <v/>
      </c>
      <c r="RU8" s="44" t="str">
        <f t="shared" si="17"/>
        <v/>
      </c>
      <c r="RV8" s="44" t="str">
        <f t="shared" si="17"/>
        <v/>
      </c>
      <c r="RW8" s="44" t="str">
        <f t="shared" si="17"/>
        <v/>
      </c>
      <c r="RX8" s="44" t="str">
        <f t="shared" si="17"/>
        <v/>
      </c>
      <c r="RY8" s="44" t="str">
        <f t="shared" si="17"/>
        <v/>
      </c>
      <c r="RZ8" s="44" t="str">
        <f t="shared" si="17"/>
        <v/>
      </c>
      <c r="SA8" s="44" t="str">
        <f t="shared" si="17"/>
        <v/>
      </c>
      <c r="SB8" s="44" t="str">
        <f t="shared" si="17"/>
        <v/>
      </c>
      <c r="SC8" s="44" t="str">
        <f t="shared" si="17"/>
        <v/>
      </c>
      <c r="SD8" s="44" t="str">
        <f t="shared" si="17"/>
        <v/>
      </c>
      <c r="SE8" s="44" t="str">
        <f t="shared" si="17"/>
        <v/>
      </c>
      <c r="SF8" s="44" t="str">
        <f t="shared" si="17"/>
        <v/>
      </c>
      <c r="SG8" s="44" t="str">
        <f t="shared" si="17"/>
        <v/>
      </c>
      <c r="SH8" s="44" t="str">
        <f t="shared" si="17"/>
        <v/>
      </c>
      <c r="SI8" s="44" t="str">
        <f t="shared" si="17"/>
        <v/>
      </c>
      <c r="SJ8" s="44" t="str">
        <f t="shared" si="17"/>
        <v/>
      </c>
      <c r="SK8" s="44" t="str">
        <f t="shared" si="17"/>
        <v/>
      </c>
      <c r="SL8" s="44" t="str">
        <f t="shared" si="17"/>
        <v/>
      </c>
      <c r="SM8" s="44" t="str">
        <f t="shared" si="17"/>
        <v/>
      </c>
      <c r="SN8" s="44" t="str">
        <f t="shared" si="17"/>
        <v/>
      </c>
      <c r="SO8" s="44" t="str">
        <f t="shared" si="17"/>
        <v/>
      </c>
      <c r="SP8" s="44" t="str">
        <f t="shared" si="17"/>
        <v/>
      </c>
      <c r="SQ8" s="44" t="str">
        <f t="shared" si="17"/>
        <v/>
      </c>
      <c r="SR8" s="44" t="str">
        <f t="shared" si="17"/>
        <v/>
      </c>
      <c r="SS8" s="44" t="str">
        <f t="shared" si="17"/>
        <v/>
      </c>
      <c r="ST8" s="44" t="str">
        <f t="shared" si="17"/>
        <v/>
      </c>
      <c r="SU8" s="44" t="str">
        <f t="shared" si="17"/>
        <v/>
      </c>
      <c r="SV8" s="44" t="str">
        <f t="shared" si="17"/>
        <v/>
      </c>
      <c r="SW8" s="44" t="str">
        <f t="shared" ref="SW8:VH8" si="18">IF(ISERROR(IF((SV8+1)&lt;=$C$5,(SV8+1),"")),"",IF((SV8+1)&lt;=$C$5,(SV8+1),""))</f>
        <v/>
      </c>
      <c r="SX8" s="44" t="str">
        <f t="shared" si="18"/>
        <v/>
      </c>
      <c r="SY8" s="44" t="str">
        <f t="shared" si="18"/>
        <v/>
      </c>
      <c r="SZ8" s="44" t="str">
        <f t="shared" si="18"/>
        <v/>
      </c>
      <c r="TA8" s="44" t="str">
        <f t="shared" si="18"/>
        <v/>
      </c>
      <c r="TB8" s="44" t="str">
        <f t="shared" si="18"/>
        <v/>
      </c>
      <c r="TC8" s="44" t="str">
        <f t="shared" si="18"/>
        <v/>
      </c>
      <c r="TD8" s="44" t="str">
        <f t="shared" si="18"/>
        <v/>
      </c>
      <c r="TE8" s="44" t="str">
        <f t="shared" si="18"/>
        <v/>
      </c>
      <c r="TF8" s="44" t="str">
        <f t="shared" si="18"/>
        <v/>
      </c>
      <c r="TG8" s="44" t="str">
        <f t="shared" si="18"/>
        <v/>
      </c>
      <c r="TH8" s="44" t="str">
        <f t="shared" si="18"/>
        <v/>
      </c>
      <c r="TI8" s="44" t="str">
        <f t="shared" si="18"/>
        <v/>
      </c>
      <c r="TJ8" s="44" t="str">
        <f t="shared" si="18"/>
        <v/>
      </c>
      <c r="TK8" s="44" t="str">
        <f t="shared" si="18"/>
        <v/>
      </c>
      <c r="TL8" s="44" t="str">
        <f t="shared" si="18"/>
        <v/>
      </c>
      <c r="TM8" s="44" t="str">
        <f t="shared" si="18"/>
        <v/>
      </c>
      <c r="TN8" s="44" t="str">
        <f t="shared" si="18"/>
        <v/>
      </c>
      <c r="TO8" s="44" t="str">
        <f t="shared" si="18"/>
        <v/>
      </c>
      <c r="TP8" s="44" t="str">
        <f t="shared" si="18"/>
        <v/>
      </c>
      <c r="TQ8" s="44" t="str">
        <f t="shared" si="18"/>
        <v/>
      </c>
      <c r="TR8" s="44" t="str">
        <f t="shared" si="18"/>
        <v/>
      </c>
      <c r="TS8" s="44" t="str">
        <f t="shared" si="18"/>
        <v/>
      </c>
      <c r="TT8" s="44" t="str">
        <f t="shared" si="18"/>
        <v/>
      </c>
      <c r="TU8" s="44" t="str">
        <f t="shared" si="18"/>
        <v/>
      </c>
      <c r="TV8" s="44" t="str">
        <f t="shared" si="18"/>
        <v/>
      </c>
      <c r="TW8" s="44" t="str">
        <f t="shared" si="18"/>
        <v/>
      </c>
      <c r="TX8" s="44" t="str">
        <f t="shared" si="18"/>
        <v/>
      </c>
      <c r="TY8" s="44" t="str">
        <f t="shared" si="18"/>
        <v/>
      </c>
      <c r="TZ8" s="44" t="str">
        <f t="shared" si="18"/>
        <v/>
      </c>
      <c r="UA8" s="44" t="str">
        <f t="shared" si="18"/>
        <v/>
      </c>
      <c r="UB8" s="44" t="str">
        <f t="shared" si="18"/>
        <v/>
      </c>
      <c r="UC8" s="44" t="str">
        <f t="shared" si="18"/>
        <v/>
      </c>
      <c r="UD8" s="44" t="str">
        <f t="shared" si="18"/>
        <v/>
      </c>
      <c r="UE8" s="44" t="str">
        <f t="shared" si="18"/>
        <v/>
      </c>
      <c r="UF8" s="44" t="str">
        <f t="shared" si="18"/>
        <v/>
      </c>
      <c r="UG8" s="44" t="str">
        <f t="shared" si="18"/>
        <v/>
      </c>
      <c r="UH8" s="44" t="str">
        <f t="shared" si="18"/>
        <v/>
      </c>
      <c r="UI8" s="44" t="str">
        <f t="shared" si="18"/>
        <v/>
      </c>
      <c r="UJ8" s="44" t="str">
        <f t="shared" si="18"/>
        <v/>
      </c>
      <c r="UK8" s="44" t="str">
        <f t="shared" si="18"/>
        <v/>
      </c>
      <c r="UL8" s="44" t="str">
        <f t="shared" si="18"/>
        <v/>
      </c>
      <c r="UM8" s="44" t="str">
        <f t="shared" si="18"/>
        <v/>
      </c>
      <c r="UN8" s="44" t="str">
        <f t="shared" si="18"/>
        <v/>
      </c>
      <c r="UO8" s="44" t="str">
        <f t="shared" si="18"/>
        <v/>
      </c>
      <c r="UP8" s="44" t="str">
        <f t="shared" si="18"/>
        <v/>
      </c>
      <c r="UQ8" s="44" t="str">
        <f t="shared" si="18"/>
        <v/>
      </c>
      <c r="UR8" s="44" t="str">
        <f t="shared" si="18"/>
        <v/>
      </c>
      <c r="US8" s="44" t="str">
        <f t="shared" si="18"/>
        <v/>
      </c>
      <c r="UT8" s="44" t="str">
        <f t="shared" si="18"/>
        <v/>
      </c>
      <c r="UU8" s="44" t="str">
        <f t="shared" si="18"/>
        <v/>
      </c>
      <c r="UV8" s="44" t="str">
        <f t="shared" si="18"/>
        <v/>
      </c>
      <c r="UW8" s="44" t="str">
        <f t="shared" si="18"/>
        <v/>
      </c>
      <c r="UX8" s="44" t="str">
        <f t="shared" si="18"/>
        <v/>
      </c>
      <c r="UY8" s="44" t="str">
        <f t="shared" si="18"/>
        <v/>
      </c>
      <c r="UZ8" s="44" t="str">
        <f t="shared" si="18"/>
        <v/>
      </c>
      <c r="VA8" s="44" t="str">
        <f t="shared" si="18"/>
        <v/>
      </c>
      <c r="VB8" s="44" t="str">
        <f t="shared" si="18"/>
        <v/>
      </c>
      <c r="VC8" s="44" t="str">
        <f t="shared" si="18"/>
        <v/>
      </c>
      <c r="VD8" s="44" t="str">
        <f t="shared" si="18"/>
        <v/>
      </c>
      <c r="VE8" s="44" t="str">
        <f t="shared" si="18"/>
        <v/>
      </c>
      <c r="VF8" s="44" t="str">
        <f t="shared" si="18"/>
        <v/>
      </c>
      <c r="VG8" s="44" t="str">
        <f t="shared" si="18"/>
        <v/>
      </c>
      <c r="VH8" s="44" t="str">
        <f t="shared" si="18"/>
        <v/>
      </c>
      <c r="VI8" s="44" t="str">
        <f t="shared" ref="VI8:WO8" si="19">IF(ISERROR(IF((VH8+1)&lt;=$C$5,(VH8+1),"")),"",IF((VH8+1)&lt;=$C$5,(VH8+1),""))</f>
        <v/>
      </c>
      <c r="VJ8" s="44" t="str">
        <f t="shared" si="19"/>
        <v/>
      </c>
      <c r="VK8" s="44" t="str">
        <f t="shared" si="19"/>
        <v/>
      </c>
      <c r="VL8" s="44" t="str">
        <f t="shared" si="19"/>
        <v/>
      </c>
      <c r="VM8" s="44" t="str">
        <f t="shared" si="19"/>
        <v/>
      </c>
      <c r="VN8" s="44" t="str">
        <f t="shared" si="19"/>
        <v/>
      </c>
      <c r="VO8" s="44" t="str">
        <f t="shared" si="19"/>
        <v/>
      </c>
      <c r="VP8" s="44" t="str">
        <f t="shared" si="19"/>
        <v/>
      </c>
      <c r="VQ8" s="44" t="str">
        <f t="shared" si="19"/>
        <v/>
      </c>
      <c r="VR8" s="44" t="str">
        <f t="shared" si="19"/>
        <v/>
      </c>
      <c r="VS8" s="44" t="str">
        <f t="shared" si="19"/>
        <v/>
      </c>
      <c r="VT8" s="44" t="str">
        <f t="shared" si="19"/>
        <v/>
      </c>
      <c r="VU8" s="44" t="str">
        <f t="shared" si="19"/>
        <v/>
      </c>
      <c r="VV8" s="44" t="str">
        <f t="shared" si="19"/>
        <v/>
      </c>
      <c r="VW8" s="44" t="str">
        <f t="shared" si="19"/>
        <v/>
      </c>
      <c r="VX8" s="44" t="str">
        <f t="shared" si="19"/>
        <v/>
      </c>
      <c r="VY8" s="44" t="str">
        <f t="shared" si="19"/>
        <v/>
      </c>
      <c r="VZ8" s="44" t="str">
        <f t="shared" si="19"/>
        <v/>
      </c>
      <c r="WA8" s="44" t="str">
        <f t="shared" si="19"/>
        <v/>
      </c>
      <c r="WB8" s="44" t="str">
        <f t="shared" si="19"/>
        <v/>
      </c>
      <c r="WC8" s="44" t="str">
        <f t="shared" si="19"/>
        <v/>
      </c>
      <c r="WD8" s="44" t="str">
        <f t="shared" si="19"/>
        <v/>
      </c>
      <c r="WE8" s="44" t="str">
        <f t="shared" si="19"/>
        <v/>
      </c>
      <c r="WF8" s="44" t="str">
        <f t="shared" si="19"/>
        <v/>
      </c>
      <c r="WG8" s="44" t="str">
        <f t="shared" si="19"/>
        <v/>
      </c>
      <c r="WH8" s="44" t="str">
        <f t="shared" si="19"/>
        <v/>
      </c>
      <c r="WI8" s="44" t="str">
        <f t="shared" si="19"/>
        <v/>
      </c>
      <c r="WJ8" s="44" t="str">
        <f t="shared" si="19"/>
        <v/>
      </c>
      <c r="WK8" s="44" t="str">
        <f t="shared" si="19"/>
        <v/>
      </c>
      <c r="WL8" s="44" t="str">
        <f t="shared" si="19"/>
        <v/>
      </c>
      <c r="WM8" s="44" t="str">
        <f t="shared" si="19"/>
        <v/>
      </c>
      <c r="WN8" s="44" t="str">
        <f t="shared" si="19"/>
        <v/>
      </c>
      <c r="WO8" s="44" t="str">
        <f t="shared" si="19"/>
        <v/>
      </c>
    </row>
    <row r="9" spans="1:613" s="45" customFormat="1" ht="16.45" customHeight="1" x14ac:dyDescent="0.2">
      <c r="D9" s="46" t="str">
        <f>VLOOKUP(MONTH(D$8),$A$687:$B$698,2,0)</f>
        <v>JANVIER</v>
      </c>
      <c r="E9" s="47" t="str">
        <f t="shared" ref="E9:BP9" si="20">IF(ISERROR(IF(MONTH(E$8)=MONTH(D$8),"",VLOOKUP(MONTH(E$8),$A$687:$B$698,2,0))),"",IF(MONTH(E$8)=MONTH(D$8),"",VLOOKUP(MONTH(E$8),$A$687:$B$698,2,0)))</f>
        <v/>
      </c>
      <c r="F9" s="47" t="str">
        <f t="shared" si="20"/>
        <v/>
      </c>
      <c r="G9" s="47" t="str">
        <f t="shared" si="20"/>
        <v/>
      </c>
      <c r="H9" s="47" t="str">
        <f t="shared" si="20"/>
        <v/>
      </c>
      <c r="I9" s="47" t="str">
        <f t="shared" si="20"/>
        <v/>
      </c>
      <c r="J9" s="47" t="str">
        <f t="shared" si="20"/>
        <v/>
      </c>
      <c r="K9" s="47" t="str">
        <f t="shared" si="20"/>
        <v/>
      </c>
      <c r="L9" s="47" t="str">
        <f t="shared" si="20"/>
        <v/>
      </c>
      <c r="M9" s="47" t="str">
        <f t="shared" si="20"/>
        <v/>
      </c>
      <c r="N9" s="47" t="str">
        <f t="shared" si="20"/>
        <v/>
      </c>
      <c r="O9" s="47" t="str">
        <f t="shared" si="20"/>
        <v/>
      </c>
      <c r="P9" s="47" t="str">
        <f t="shared" si="20"/>
        <v/>
      </c>
      <c r="Q9" s="47" t="str">
        <f t="shared" si="20"/>
        <v/>
      </c>
      <c r="R9" s="47" t="str">
        <f t="shared" si="20"/>
        <v/>
      </c>
      <c r="S9" s="47" t="str">
        <f t="shared" si="20"/>
        <v/>
      </c>
      <c r="T9" s="47" t="str">
        <f t="shared" si="20"/>
        <v/>
      </c>
      <c r="U9" s="47" t="str">
        <f t="shared" si="20"/>
        <v/>
      </c>
      <c r="V9" s="47" t="str">
        <f t="shared" si="20"/>
        <v/>
      </c>
      <c r="W9" s="47" t="str">
        <f t="shared" si="20"/>
        <v/>
      </c>
      <c r="X9" s="47" t="str">
        <f t="shared" si="20"/>
        <v/>
      </c>
      <c r="Y9" s="47" t="str">
        <f t="shared" si="20"/>
        <v/>
      </c>
      <c r="Z9" s="47" t="str">
        <f t="shared" si="20"/>
        <v/>
      </c>
      <c r="AA9" s="47" t="str">
        <f t="shared" si="20"/>
        <v/>
      </c>
      <c r="AB9" s="47" t="str">
        <f t="shared" si="20"/>
        <v/>
      </c>
      <c r="AC9" s="47" t="str">
        <f t="shared" si="20"/>
        <v/>
      </c>
      <c r="AD9" s="47" t="str">
        <f t="shared" si="20"/>
        <v/>
      </c>
      <c r="AE9" s="47" t="str">
        <f t="shared" si="20"/>
        <v/>
      </c>
      <c r="AF9" s="47" t="str">
        <f t="shared" si="20"/>
        <v/>
      </c>
      <c r="AG9" s="47" t="str">
        <f t="shared" si="20"/>
        <v/>
      </c>
      <c r="AH9" s="47" t="str">
        <f t="shared" si="20"/>
        <v/>
      </c>
      <c r="AI9" s="47" t="str">
        <f t="shared" si="20"/>
        <v>FEVRIER</v>
      </c>
      <c r="AJ9" s="47" t="str">
        <f t="shared" si="20"/>
        <v/>
      </c>
      <c r="AK9" s="47" t="str">
        <f t="shared" si="20"/>
        <v/>
      </c>
      <c r="AL9" s="47" t="str">
        <f t="shared" si="20"/>
        <v/>
      </c>
      <c r="AM9" s="47" t="str">
        <f t="shared" si="20"/>
        <v/>
      </c>
      <c r="AN9" s="47" t="str">
        <f t="shared" si="20"/>
        <v/>
      </c>
      <c r="AO9" s="47" t="str">
        <f t="shared" si="20"/>
        <v/>
      </c>
      <c r="AP9" s="47" t="str">
        <f t="shared" si="20"/>
        <v/>
      </c>
      <c r="AQ9" s="47" t="str">
        <f t="shared" si="20"/>
        <v/>
      </c>
      <c r="AR9" s="47" t="str">
        <f t="shared" si="20"/>
        <v/>
      </c>
      <c r="AS9" s="47" t="str">
        <f t="shared" si="20"/>
        <v/>
      </c>
      <c r="AT9" s="47" t="str">
        <f t="shared" si="20"/>
        <v/>
      </c>
      <c r="AU9" s="47" t="str">
        <f t="shared" si="20"/>
        <v/>
      </c>
      <c r="AV9" s="47" t="str">
        <f t="shared" si="20"/>
        <v/>
      </c>
      <c r="AW9" s="47" t="str">
        <f t="shared" si="20"/>
        <v/>
      </c>
      <c r="AX9" s="47" t="str">
        <f t="shared" si="20"/>
        <v/>
      </c>
      <c r="AY9" s="47" t="str">
        <f t="shared" si="20"/>
        <v/>
      </c>
      <c r="AZ9" s="47" t="str">
        <f t="shared" si="20"/>
        <v/>
      </c>
      <c r="BA9" s="47" t="str">
        <f t="shared" si="20"/>
        <v/>
      </c>
      <c r="BB9" s="47" t="str">
        <f t="shared" si="20"/>
        <v/>
      </c>
      <c r="BC9" s="47" t="str">
        <f t="shared" si="20"/>
        <v/>
      </c>
      <c r="BD9" s="47" t="str">
        <f t="shared" si="20"/>
        <v/>
      </c>
      <c r="BE9" s="47" t="str">
        <f t="shared" si="20"/>
        <v/>
      </c>
      <c r="BF9" s="47" t="str">
        <f t="shared" si="20"/>
        <v/>
      </c>
      <c r="BG9" s="47" t="str">
        <f t="shared" si="20"/>
        <v/>
      </c>
      <c r="BH9" s="47" t="str">
        <f t="shared" si="20"/>
        <v/>
      </c>
      <c r="BI9" s="47" t="str">
        <f t="shared" si="20"/>
        <v/>
      </c>
      <c r="BJ9" s="47" t="str">
        <f t="shared" si="20"/>
        <v/>
      </c>
      <c r="BK9" s="47" t="str">
        <f t="shared" si="20"/>
        <v/>
      </c>
      <c r="BL9" s="47" t="str">
        <f t="shared" si="20"/>
        <v>MARS</v>
      </c>
      <c r="BM9" s="47" t="str">
        <f t="shared" si="20"/>
        <v/>
      </c>
      <c r="BN9" s="47" t="str">
        <f t="shared" si="20"/>
        <v/>
      </c>
      <c r="BO9" s="47" t="str">
        <f t="shared" si="20"/>
        <v/>
      </c>
      <c r="BP9" s="47" t="str">
        <f t="shared" si="20"/>
        <v/>
      </c>
      <c r="BQ9" s="47" t="str">
        <f t="shared" ref="BQ9:EB9" si="21">IF(ISERROR(IF(MONTH(BQ$8)=MONTH(BP$8),"",VLOOKUP(MONTH(BQ$8),$A$687:$B$698,2,0))),"",IF(MONTH(BQ$8)=MONTH(BP$8),"",VLOOKUP(MONTH(BQ$8),$A$687:$B$698,2,0)))</f>
        <v/>
      </c>
      <c r="BR9" s="47" t="str">
        <f t="shared" si="21"/>
        <v/>
      </c>
      <c r="BS9" s="47" t="str">
        <f t="shared" si="21"/>
        <v/>
      </c>
      <c r="BT9" s="47" t="str">
        <f t="shared" si="21"/>
        <v/>
      </c>
      <c r="BU9" s="47" t="str">
        <f t="shared" si="21"/>
        <v/>
      </c>
      <c r="BV9" s="47" t="str">
        <f t="shared" si="21"/>
        <v/>
      </c>
      <c r="BW9" s="47" t="str">
        <f t="shared" si="21"/>
        <v/>
      </c>
      <c r="BX9" s="47" t="str">
        <f t="shared" si="21"/>
        <v/>
      </c>
      <c r="BY9" s="47" t="str">
        <f t="shared" si="21"/>
        <v/>
      </c>
      <c r="BZ9" s="47" t="str">
        <f t="shared" si="21"/>
        <v/>
      </c>
      <c r="CA9" s="47" t="str">
        <f t="shared" si="21"/>
        <v/>
      </c>
      <c r="CB9" s="47" t="str">
        <f t="shared" si="21"/>
        <v/>
      </c>
      <c r="CC9" s="47" t="str">
        <f t="shared" si="21"/>
        <v/>
      </c>
      <c r="CD9" s="47" t="str">
        <f t="shared" si="21"/>
        <v/>
      </c>
      <c r="CE9" s="47" t="str">
        <f t="shared" si="21"/>
        <v/>
      </c>
      <c r="CF9" s="47" t="str">
        <f t="shared" si="21"/>
        <v/>
      </c>
      <c r="CG9" s="47" t="str">
        <f t="shared" si="21"/>
        <v/>
      </c>
      <c r="CH9" s="47" t="str">
        <f t="shared" si="21"/>
        <v/>
      </c>
      <c r="CI9" s="47" t="str">
        <f t="shared" si="21"/>
        <v/>
      </c>
      <c r="CJ9" s="47" t="str">
        <f t="shared" si="21"/>
        <v/>
      </c>
      <c r="CK9" s="47" t="str">
        <f t="shared" si="21"/>
        <v/>
      </c>
      <c r="CL9" s="47" t="str">
        <f t="shared" si="21"/>
        <v/>
      </c>
      <c r="CM9" s="47" t="str">
        <f t="shared" si="21"/>
        <v/>
      </c>
      <c r="CN9" s="47" t="str">
        <f t="shared" si="21"/>
        <v/>
      </c>
      <c r="CO9" s="48" t="str">
        <f t="shared" si="21"/>
        <v/>
      </c>
      <c r="CP9" s="47" t="str">
        <f t="shared" si="21"/>
        <v/>
      </c>
      <c r="CQ9" s="47" t="str">
        <f t="shared" si="21"/>
        <v>AVRIL</v>
      </c>
      <c r="CR9" s="47" t="str">
        <f t="shared" si="21"/>
        <v/>
      </c>
      <c r="CS9" s="47" t="str">
        <f t="shared" si="21"/>
        <v/>
      </c>
      <c r="CT9" s="47" t="str">
        <f t="shared" si="21"/>
        <v/>
      </c>
      <c r="CU9" s="47" t="str">
        <f t="shared" si="21"/>
        <v/>
      </c>
      <c r="CV9" s="47" t="str">
        <f t="shared" si="21"/>
        <v/>
      </c>
      <c r="CW9" s="47" t="str">
        <f t="shared" si="21"/>
        <v/>
      </c>
      <c r="CX9" s="47" t="str">
        <f t="shared" si="21"/>
        <v/>
      </c>
      <c r="CY9" s="47" t="str">
        <f t="shared" si="21"/>
        <v/>
      </c>
      <c r="CZ9" s="47" t="str">
        <f t="shared" si="21"/>
        <v/>
      </c>
      <c r="DA9" s="47" t="str">
        <f t="shared" si="21"/>
        <v/>
      </c>
      <c r="DB9" s="47" t="str">
        <f t="shared" si="21"/>
        <v/>
      </c>
      <c r="DC9" s="47" t="str">
        <f t="shared" si="21"/>
        <v/>
      </c>
      <c r="DD9" s="47" t="str">
        <f t="shared" si="21"/>
        <v/>
      </c>
      <c r="DE9" s="47" t="str">
        <f t="shared" si="21"/>
        <v/>
      </c>
      <c r="DF9" s="47" t="str">
        <f t="shared" si="21"/>
        <v/>
      </c>
      <c r="DG9" s="47" t="str">
        <f t="shared" si="21"/>
        <v/>
      </c>
      <c r="DH9" s="47" t="str">
        <f t="shared" si="21"/>
        <v/>
      </c>
      <c r="DI9" s="47" t="str">
        <f t="shared" si="21"/>
        <v/>
      </c>
      <c r="DJ9" s="47" t="str">
        <f t="shared" si="21"/>
        <v/>
      </c>
      <c r="DK9" s="47" t="str">
        <f t="shared" si="21"/>
        <v/>
      </c>
      <c r="DL9" s="47" t="str">
        <f t="shared" si="21"/>
        <v/>
      </c>
      <c r="DM9" s="47" t="str">
        <f t="shared" si="21"/>
        <v/>
      </c>
      <c r="DN9" s="47" t="str">
        <f t="shared" si="21"/>
        <v/>
      </c>
      <c r="DO9" s="47" t="str">
        <f t="shared" si="21"/>
        <v/>
      </c>
      <c r="DP9" s="47" t="str">
        <f t="shared" si="21"/>
        <v/>
      </c>
      <c r="DQ9" s="47" t="str">
        <f t="shared" si="21"/>
        <v/>
      </c>
      <c r="DR9" s="47" t="str">
        <f t="shared" si="21"/>
        <v/>
      </c>
      <c r="DS9" s="47" t="str">
        <f t="shared" si="21"/>
        <v/>
      </c>
      <c r="DT9" s="47" t="str">
        <f t="shared" si="21"/>
        <v/>
      </c>
      <c r="DU9" s="47" t="str">
        <f t="shared" si="21"/>
        <v>MAI</v>
      </c>
      <c r="DV9" s="47" t="str">
        <f t="shared" si="21"/>
        <v/>
      </c>
      <c r="DW9" s="47" t="str">
        <f t="shared" si="21"/>
        <v/>
      </c>
      <c r="DX9" s="47" t="str">
        <f t="shared" si="21"/>
        <v/>
      </c>
      <c r="DY9" s="47" t="str">
        <f t="shared" si="21"/>
        <v/>
      </c>
      <c r="DZ9" s="47" t="str">
        <f t="shared" si="21"/>
        <v/>
      </c>
      <c r="EA9" s="47" t="str">
        <f t="shared" si="21"/>
        <v/>
      </c>
      <c r="EB9" s="47" t="str">
        <f t="shared" si="21"/>
        <v/>
      </c>
      <c r="EC9" s="47" t="str">
        <f t="shared" ref="EC9:GN9" si="22">IF(ISERROR(IF(MONTH(EC$8)=MONTH(EB$8),"",VLOOKUP(MONTH(EC$8),$A$687:$B$698,2,0))),"",IF(MONTH(EC$8)=MONTH(EB$8),"",VLOOKUP(MONTH(EC$8),$A$687:$B$698,2,0)))</f>
        <v/>
      </c>
      <c r="ED9" s="47" t="str">
        <f t="shared" si="22"/>
        <v/>
      </c>
      <c r="EE9" s="47" t="str">
        <f t="shared" si="22"/>
        <v/>
      </c>
      <c r="EF9" s="47" t="str">
        <f t="shared" si="22"/>
        <v/>
      </c>
      <c r="EG9" s="47" t="str">
        <f t="shared" si="22"/>
        <v/>
      </c>
      <c r="EH9" s="47" t="str">
        <f t="shared" si="22"/>
        <v/>
      </c>
      <c r="EI9" s="47" t="str">
        <f t="shared" si="22"/>
        <v/>
      </c>
      <c r="EJ9" s="47" t="str">
        <f t="shared" si="22"/>
        <v/>
      </c>
      <c r="EK9" s="47" t="str">
        <f t="shared" si="22"/>
        <v/>
      </c>
      <c r="EL9" s="47" t="str">
        <f t="shared" si="22"/>
        <v/>
      </c>
      <c r="EM9" s="47" t="str">
        <f t="shared" si="22"/>
        <v/>
      </c>
      <c r="EN9" s="47" t="str">
        <f t="shared" si="22"/>
        <v/>
      </c>
      <c r="EO9" s="47" t="str">
        <f t="shared" si="22"/>
        <v/>
      </c>
      <c r="EP9" s="47" t="str">
        <f t="shared" si="22"/>
        <v/>
      </c>
      <c r="EQ9" s="47" t="str">
        <f t="shared" si="22"/>
        <v/>
      </c>
      <c r="ER9" s="47" t="str">
        <f t="shared" si="22"/>
        <v/>
      </c>
      <c r="ES9" s="47" t="str">
        <f t="shared" si="22"/>
        <v/>
      </c>
      <c r="ET9" s="47" t="str">
        <f t="shared" si="22"/>
        <v/>
      </c>
      <c r="EU9" s="47" t="str">
        <f t="shared" si="22"/>
        <v/>
      </c>
      <c r="EV9" s="47" t="str">
        <f t="shared" si="22"/>
        <v/>
      </c>
      <c r="EW9" s="47" t="str">
        <f t="shared" si="22"/>
        <v/>
      </c>
      <c r="EX9" s="47" t="str">
        <f t="shared" si="22"/>
        <v/>
      </c>
      <c r="EY9" s="47" t="str">
        <f t="shared" si="22"/>
        <v/>
      </c>
      <c r="EZ9" s="47" t="str">
        <f t="shared" si="22"/>
        <v>JUIN</v>
      </c>
      <c r="FA9" s="47" t="str">
        <f t="shared" si="22"/>
        <v/>
      </c>
      <c r="FB9" s="47" t="str">
        <f t="shared" si="22"/>
        <v/>
      </c>
      <c r="FC9" s="47" t="str">
        <f t="shared" si="22"/>
        <v/>
      </c>
      <c r="FD9" s="47" t="str">
        <f t="shared" si="22"/>
        <v/>
      </c>
      <c r="FE9" s="47" t="str">
        <f t="shared" si="22"/>
        <v/>
      </c>
      <c r="FF9" s="47" t="str">
        <f t="shared" si="22"/>
        <v/>
      </c>
      <c r="FG9" s="47" t="str">
        <f t="shared" si="22"/>
        <v/>
      </c>
      <c r="FH9" s="47" t="str">
        <f t="shared" si="22"/>
        <v/>
      </c>
      <c r="FI9" s="47" t="str">
        <f t="shared" si="22"/>
        <v/>
      </c>
      <c r="FJ9" s="47" t="str">
        <f t="shared" si="22"/>
        <v/>
      </c>
      <c r="FK9" s="47" t="str">
        <f t="shared" si="22"/>
        <v/>
      </c>
      <c r="FL9" s="47" t="str">
        <f t="shared" si="22"/>
        <v/>
      </c>
      <c r="FM9" s="47" t="str">
        <f t="shared" si="22"/>
        <v/>
      </c>
      <c r="FN9" s="47" t="str">
        <f t="shared" si="22"/>
        <v/>
      </c>
      <c r="FO9" s="47" t="str">
        <f t="shared" si="22"/>
        <v/>
      </c>
      <c r="FP9" s="47" t="str">
        <f t="shared" si="22"/>
        <v/>
      </c>
      <c r="FQ9" s="47" t="str">
        <f t="shared" si="22"/>
        <v/>
      </c>
      <c r="FR9" s="47" t="str">
        <f t="shared" si="22"/>
        <v/>
      </c>
      <c r="FS9" s="47" t="str">
        <f t="shared" si="22"/>
        <v/>
      </c>
      <c r="FT9" s="47" t="str">
        <f t="shared" si="22"/>
        <v/>
      </c>
      <c r="FU9" s="47" t="str">
        <f t="shared" si="22"/>
        <v/>
      </c>
      <c r="FV9" s="47" t="str">
        <f t="shared" si="22"/>
        <v/>
      </c>
      <c r="FW9" s="47" t="str">
        <f t="shared" si="22"/>
        <v/>
      </c>
      <c r="FX9" s="47" t="str">
        <f t="shared" si="22"/>
        <v/>
      </c>
      <c r="FY9" s="47" t="str">
        <f t="shared" si="22"/>
        <v/>
      </c>
      <c r="FZ9" s="47" t="str">
        <f t="shared" si="22"/>
        <v/>
      </c>
      <c r="GA9" s="47" t="str">
        <f t="shared" si="22"/>
        <v/>
      </c>
      <c r="GB9" s="47" t="str">
        <f t="shared" si="22"/>
        <v/>
      </c>
      <c r="GC9" s="47" t="str">
        <f t="shared" si="22"/>
        <v/>
      </c>
      <c r="GD9" s="47" t="str">
        <f t="shared" si="22"/>
        <v>JUILLET</v>
      </c>
      <c r="GE9" s="47" t="str">
        <f t="shared" si="22"/>
        <v/>
      </c>
      <c r="GF9" s="47" t="str">
        <f t="shared" si="22"/>
        <v/>
      </c>
      <c r="GG9" s="47" t="str">
        <f t="shared" si="22"/>
        <v/>
      </c>
      <c r="GH9" s="47" t="str">
        <f t="shared" si="22"/>
        <v/>
      </c>
      <c r="GI9" s="47" t="str">
        <f t="shared" si="22"/>
        <v/>
      </c>
      <c r="GJ9" s="47" t="str">
        <f t="shared" si="22"/>
        <v/>
      </c>
      <c r="GK9" s="47" t="str">
        <f t="shared" si="22"/>
        <v/>
      </c>
      <c r="GL9" s="47" t="str">
        <f t="shared" si="22"/>
        <v/>
      </c>
      <c r="GM9" s="47" t="str">
        <f t="shared" si="22"/>
        <v/>
      </c>
      <c r="GN9" s="47" t="str">
        <f t="shared" si="22"/>
        <v/>
      </c>
      <c r="GO9" s="47" t="str">
        <f t="shared" ref="GO9:IZ9" si="23">IF(ISERROR(IF(MONTH(GO$8)=MONTH(GN$8),"",VLOOKUP(MONTH(GO$8),$A$687:$B$698,2,0))),"",IF(MONTH(GO$8)=MONTH(GN$8),"",VLOOKUP(MONTH(GO$8),$A$687:$B$698,2,0)))</f>
        <v/>
      </c>
      <c r="GP9" s="47" t="str">
        <f t="shared" si="23"/>
        <v/>
      </c>
      <c r="GQ9" s="47" t="str">
        <f t="shared" si="23"/>
        <v/>
      </c>
      <c r="GR9" s="47" t="str">
        <f t="shared" si="23"/>
        <v/>
      </c>
      <c r="GS9" s="47" t="str">
        <f t="shared" si="23"/>
        <v/>
      </c>
      <c r="GT9" s="47" t="str">
        <f t="shared" si="23"/>
        <v/>
      </c>
      <c r="GU9" s="47" t="str">
        <f t="shared" si="23"/>
        <v/>
      </c>
      <c r="GV9" s="47" t="str">
        <f t="shared" si="23"/>
        <v/>
      </c>
      <c r="GW9" s="47" t="str">
        <f t="shared" si="23"/>
        <v/>
      </c>
      <c r="GX9" s="47" t="str">
        <f t="shared" si="23"/>
        <v/>
      </c>
      <c r="GY9" s="47" t="str">
        <f t="shared" si="23"/>
        <v/>
      </c>
      <c r="GZ9" s="47" t="str">
        <f t="shared" si="23"/>
        <v/>
      </c>
      <c r="HA9" s="47" t="str">
        <f t="shared" si="23"/>
        <v/>
      </c>
      <c r="HB9" s="47" t="str">
        <f t="shared" si="23"/>
        <v/>
      </c>
      <c r="HC9" s="47" t="str">
        <f t="shared" si="23"/>
        <v/>
      </c>
      <c r="HD9" s="47" t="str">
        <f t="shared" si="23"/>
        <v/>
      </c>
      <c r="HE9" s="47" t="str">
        <f t="shared" si="23"/>
        <v/>
      </c>
      <c r="HF9" s="47" t="str">
        <f t="shared" si="23"/>
        <v/>
      </c>
      <c r="HG9" s="47" t="str">
        <f t="shared" si="23"/>
        <v/>
      </c>
      <c r="HH9" s="47" t="str">
        <f t="shared" si="23"/>
        <v/>
      </c>
      <c r="HI9" s="47" t="str">
        <f t="shared" si="23"/>
        <v>AOÛT</v>
      </c>
      <c r="HJ9" s="47" t="str">
        <f t="shared" si="23"/>
        <v/>
      </c>
      <c r="HK9" s="47" t="str">
        <f t="shared" si="23"/>
        <v/>
      </c>
      <c r="HL9" s="47" t="str">
        <f t="shared" si="23"/>
        <v/>
      </c>
      <c r="HM9" s="47" t="str">
        <f t="shared" si="23"/>
        <v/>
      </c>
      <c r="HN9" s="47" t="str">
        <f t="shared" si="23"/>
        <v/>
      </c>
      <c r="HO9" s="47" t="str">
        <f t="shared" si="23"/>
        <v/>
      </c>
      <c r="HP9" s="47" t="str">
        <f t="shared" si="23"/>
        <v/>
      </c>
      <c r="HQ9" s="47" t="str">
        <f t="shared" si="23"/>
        <v/>
      </c>
      <c r="HR9" s="47" t="str">
        <f t="shared" si="23"/>
        <v/>
      </c>
      <c r="HS9" s="47" t="str">
        <f t="shared" si="23"/>
        <v/>
      </c>
      <c r="HT9" s="47" t="str">
        <f t="shared" si="23"/>
        <v/>
      </c>
      <c r="HU9" s="47" t="str">
        <f t="shared" si="23"/>
        <v/>
      </c>
      <c r="HV9" s="47" t="str">
        <f t="shared" si="23"/>
        <v/>
      </c>
      <c r="HW9" s="47" t="str">
        <f t="shared" si="23"/>
        <v/>
      </c>
      <c r="HX9" s="47" t="str">
        <f t="shared" si="23"/>
        <v/>
      </c>
      <c r="HY9" s="47" t="str">
        <f t="shared" si="23"/>
        <v/>
      </c>
      <c r="HZ9" s="47" t="str">
        <f t="shared" si="23"/>
        <v/>
      </c>
      <c r="IA9" s="47" t="str">
        <f t="shared" si="23"/>
        <v/>
      </c>
      <c r="IB9" s="47" t="str">
        <f t="shared" si="23"/>
        <v/>
      </c>
      <c r="IC9" s="47" t="str">
        <f t="shared" si="23"/>
        <v/>
      </c>
      <c r="ID9" s="47" t="str">
        <f t="shared" si="23"/>
        <v/>
      </c>
      <c r="IE9" s="47" t="str">
        <f t="shared" si="23"/>
        <v/>
      </c>
      <c r="IF9" s="47" t="str">
        <f t="shared" si="23"/>
        <v/>
      </c>
      <c r="IG9" s="47" t="str">
        <f t="shared" si="23"/>
        <v/>
      </c>
      <c r="IH9" s="47" t="str">
        <f t="shared" si="23"/>
        <v/>
      </c>
      <c r="II9" s="47" t="str">
        <f t="shared" si="23"/>
        <v/>
      </c>
      <c r="IJ9" s="47" t="str">
        <f t="shared" si="23"/>
        <v/>
      </c>
      <c r="IK9" s="47" t="str">
        <f t="shared" si="23"/>
        <v/>
      </c>
      <c r="IL9" s="47" t="str">
        <f t="shared" si="23"/>
        <v/>
      </c>
      <c r="IM9" s="47" t="str">
        <f t="shared" si="23"/>
        <v/>
      </c>
      <c r="IN9" s="47" t="str">
        <f t="shared" si="23"/>
        <v>SEPTEM.</v>
      </c>
      <c r="IO9" s="47" t="str">
        <f t="shared" si="23"/>
        <v/>
      </c>
      <c r="IP9" s="47" t="str">
        <f t="shared" si="23"/>
        <v/>
      </c>
      <c r="IQ9" s="47" t="str">
        <f t="shared" si="23"/>
        <v/>
      </c>
      <c r="IR9" s="47" t="str">
        <f t="shared" si="23"/>
        <v/>
      </c>
      <c r="IS9" s="47" t="str">
        <f t="shared" si="23"/>
        <v/>
      </c>
      <c r="IT9" s="47" t="str">
        <f t="shared" si="23"/>
        <v/>
      </c>
      <c r="IU9" s="47" t="str">
        <f t="shared" si="23"/>
        <v/>
      </c>
      <c r="IV9" s="47" t="str">
        <f t="shared" si="23"/>
        <v/>
      </c>
      <c r="IW9" s="47" t="str">
        <f t="shared" si="23"/>
        <v/>
      </c>
      <c r="IX9" s="47" t="str">
        <f t="shared" si="23"/>
        <v/>
      </c>
      <c r="IY9" s="47" t="str">
        <f t="shared" si="23"/>
        <v/>
      </c>
      <c r="IZ9" s="47" t="str">
        <f t="shared" si="23"/>
        <v/>
      </c>
      <c r="JA9" s="47" t="str">
        <f t="shared" ref="JA9:LL9" si="24">IF(ISERROR(IF(MONTH(JA$8)=MONTH(IZ$8),"",VLOOKUP(MONTH(JA$8),$A$687:$B$698,2,0))),"",IF(MONTH(JA$8)=MONTH(IZ$8),"",VLOOKUP(MONTH(JA$8),$A$687:$B$698,2,0)))</f>
        <v/>
      </c>
      <c r="JB9" s="47" t="str">
        <f t="shared" si="24"/>
        <v/>
      </c>
      <c r="JC9" s="47" t="str">
        <f t="shared" si="24"/>
        <v/>
      </c>
      <c r="JD9" s="47" t="str">
        <f t="shared" si="24"/>
        <v/>
      </c>
      <c r="JE9" s="47" t="str">
        <f t="shared" si="24"/>
        <v/>
      </c>
      <c r="JF9" s="47" t="str">
        <f t="shared" si="24"/>
        <v/>
      </c>
      <c r="JG9" s="47" t="str">
        <f t="shared" si="24"/>
        <v/>
      </c>
      <c r="JH9" s="47" t="str">
        <f t="shared" si="24"/>
        <v/>
      </c>
      <c r="JI9" s="47" t="str">
        <f t="shared" si="24"/>
        <v/>
      </c>
      <c r="JJ9" s="47" t="str">
        <f t="shared" si="24"/>
        <v/>
      </c>
      <c r="JK9" s="47" t="str">
        <f t="shared" si="24"/>
        <v/>
      </c>
      <c r="JL9" s="47" t="str">
        <f t="shared" si="24"/>
        <v/>
      </c>
      <c r="JM9" s="47" t="str">
        <f t="shared" si="24"/>
        <v/>
      </c>
      <c r="JN9" s="47" t="str">
        <f t="shared" si="24"/>
        <v/>
      </c>
      <c r="JO9" s="47" t="str">
        <f t="shared" si="24"/>
        <v/>
      </c>
      <c r="JP9" s="47" t="str">
        <f t="shared" si="24"/>
        <v/>
      </c>
      <c r="JQ9" s="47" t="str">
        <f t="shared" si="24"/>
        <v/>
      </c>
      <c r="JR9" s="47" t="str">
        <f t="shared" si="24"/>
        <v>OCTOB.</v>
      </c>
      <c r="JS9" s="47" t="str">
        <f t="shared" si="24"/>
        <v/>
      </c>
      <c r="JT9" s="47" t="str">
        <f t="shared" si="24"/>
        <v/>
      </c>
      <c r="JU9" s="47" t="str">
        <f t="shared" si="24"/>
        <v/>
      </c>
      <c r="JV9" s="47" t="str">
        <f t="shared" si="24"/>
        <v/>
      </c>
      <c r="JW9" s="47" t="str">
        <f t="shared" si="24"/>
        <v/>
      </c>
      <c r="JX9" s="47" t="str">
        <f t="shared" si="24"/>
        <v/>
      </c>
      <c r="JY9" s="47" t="str">
        <f t="shared" si="24"/>
        <v/>
      </c>
      <c r="JZ9" s="47" t="str">
        <f t="shared" si="24"/>
        <v/>
      </c>
      <c r="KA9" s="47" t="str">
        <f t="shared" si="24"/>
        <v/>
      </c>
      <c r="KB9" s="47" t="str">
        <f t="shared" si="24"/>
        <v/>
      </c>
      <c r="KC9" s="47" t="str">
        <f t="shared" si="24"/>
        <v/>
      </c>
      <c r="KD9" s="47" t="str">
        <f t="shared" si="24"/>
        <v/>
      </c>
      <c r="KE9" s="47" t="str">
        <f t="shared" si="24"/>
        <v/>
      </c>
      <c r="KF9" s="47" t="str">
        <f t="shared" si="24"/>
        <v/>
      </c>
      <c r="KG9" s="47" t="str">
        <f t="shared" si="24"/>
        <v/>
      </c>
      <c r="KH9" s="47" t="str">
        <f t="shared" si="24"/>
        <v/>
      </c>
      <c r="KI9" s="47" t="str">
        <f t="shared" si="24"/>
        <v/>
      </c>
      <c r="KJ9" s="47" t="str">
        <f t="shared" si="24"/>
        <v/>
      </c>
      <c r="KK9" s="47" t="str">
        <f t="shared" si="24"/>
        <v/>
      </c>
      <c r="KL9" s="47" t="str">
        <f t="shared" si="24"/>
        <v/>
      </c>
      <c r="KM9" s="47" t="str">
        <f t="shared" si="24"/>
        <v/>
      </c>
      <c r="KN9" s="47" t="str">
        <f t="shared" si="24"/>
        <v/>
      </c>
      <c r="KO9" s="47" t="str">
        <f t="shared" si="24"/>
        <v/>
      </c>
      <c r="KP9" s="47" t="str">
        <f t="shared" si="24"/>
        <v/>
      </c>
      <c r="KQ9" s="47" t="str">
        <f t="shared" si="24"/>
        <v/>
      </c>
      <c r="KR9" s="47" t="str">
        <f t="shared" si="24"/>
        <v/>
      </c>
      <c r="KS9" s="47" t="str">
        <f t="shared" si="24"/>
        <v/>
      </c>
      <c r="KT9" s="47" t="str">
        <f t="shared" si="24"/>
        <v/>
      </c>
      <c r="KU9" s="47" t="str">
        <f t="shared" si="24"/>
        <v/>
      </c>
      <c r="KV9" s="47" t="str">
        <f t="shared" si="24"/>
        <v/>
      </c>
      <c r="KW9" s="47" t="str">
        <f t="shared" si="24"/>
        <v>NOVEM.</v>
      </c>
      <c r="KX9" s="47" t="str">
        <f t="shared" si="24"/>
        <v/>
      </c>
      <c r="KY9" s="47" t="str">
        <f t="shared" si="24"/>
        <v/>
      </c>
      <c r="KZ9" s="47" t="str">
        <f t="shared" si="24"/>
        <v/>
      </c>
      <c r="LA9" s="47" t="str">
        <f t="shared" si="24"/>
        <v/>
      </c>
      <c r="LB9" s="47" t="str">
        <f t="shared" si="24"/>
        <v/>
      </c>
      <c r="LC9" s="47" t="str">
        <f t="shared" si="24"/>
        <v/>
      </c>
      <c r="LD9" s="47" t="str">
        <f t="shared" si="24"/>
        <v/>
      </c>
      <c r="LE9" s="47" t="str">
        <f t="shared" si="24"/>
        <v/>
      </c>
      <c r="LF9" s="47" t="str">
        <f t="shared" si="24"/>
        <v/>
      </c>
      <c r="LG9" s="47" t="str">
        <f t="shared" si="24"/>
        <v/>
      </c>
      <c r="LH9" s="47" t="str">
        <f t="shared" si="24"/>
        <v/>
      </c>
      <c r="LI9" s="47" t="str">
        <f t="shared" si="24"/>
        <v/>
      </c>
      <c r="LJ9" s="47" t="str">
        <f t="shared" si="24"/>
        <v/>
      </c>
      <c r="LK9" s="47" t="str">
        <f t="shared" si="24"/>
        <v/>
      </c>
      <c r="LL9" s="47" t="str">
        <f t="shared" si="24"/>
        <v/>
      </c>
      <c r="LM9" s="47" t="str">
        <f t="shared" ref="LM9:NX9" si="25">IF(ISERROR(IF(MONTH(LM$8)=MONTH(LL$8),"",VLOOKUP(MONTH(LM$8),$A$687:$B$698,2,0))),"",IF(MONTH(LM$8)=MONTH(LL$8),"",VLOOKUP(MONTH(LM$8),$A$687:$B$698,2,0)))</f>
        <v/>
      </c>
      <c r="LN9" s="47" t="str">
        <f t="shared" si="25"/>
        <v/>
      </c>
      <c r="LO9" s="47" t="str">
        <f t="shared" si="25"/>
        <v/>
      </c>
      <c r="LP9" s="47" t="str">
        <f t="shared" si="25"/>
        <v/>
      </c>
      <c r="LQ9" s="47" t="str">
        <f t="shared" si="25"/>
        <v/>
      </c>
      <c r="LR9" s="47" t="str">
        <f t="shared" si="25"/>
        <v/>
      </c>
      <c r="LS9" s="47" t="str">
        <f t="shared" si="25"/>
        <v/>
      </c>
      <c r="LT9" s="47" t="str">
        <f t="shared" si="25"/>
        <v/>
      </c>
      <c r="LU9" s="47" t="str">
        <f t="shared" si="25"/>
        <v/>
      </c>
      <c r="LV9" s="47" t="str">
        <f t="shared" si="25"/>
        <v/>
      </c>
      <c r="LW9" s="47" t="str">
        <f t="shared" si="25"/>
        <v/>
      </c>
      <c r="LX9" s="47" t="str">
        <f t="shared" si="25"/>
        <v/>
      </c>
      <c r="LY9" s="47" t="str">
        <f t="shared" si="25"/>
        <v/>
      </c>
      <c r="LZ9" s="47" t="str">
        <f t="shared" si="25"/>
        <v/>
      </c>
      <c r="MA9" s="47" t="str">
        <f t="shared" si="25"/>
        <v>DECEMB.</v>
      </c>
      <c r="MB9" s="47" t="str">
        <f t="shared" si="25"/>
        <v/>
      </c>
      <c r="MC9" s="47" t="str">
        <f t="shared" si="25"/>
        <v/>
      </c>
      <c r="MD9" s="47" t="str">
        <f t="shared" si="25"/>
        <v/>
      </c>
      <c r="ME9" s="47" t="str">
        <f t="shared" si="25"/>
        <v/>
      </c>
      <c r="MF9" s="47" t="str">
        <f t="shared" si="25"/>
        <v/>
      </c>
      <c r="MG9" s="47" t="str">
        <f t="shared" si="25"/>
        <v/>
      </c>
      <c r="MH9" s="47" t="str">
        <f t="shared" si="25"/>
        <v/>
      </c>
      <c r="MI9" s="47" t="str">
        <f t="shared" si="25"/>
        <v/>
      </c>
      <c r="MJ9" s="47" t="str">
        <f t="shared" si="25"/>
        <v/>
      </c>
      <c r="MK9" s="47" t="str">
        <f t="shared" si="25"/>
        <v/>
      </c>
      <c r="ML9" s="47" t="str">
        <f t="shared" si="25"/>
        <v/>
      </c>
      <c r="MM9" s="47" t="str">
        <f t="shared" si="25"/>
        <v/>
      </c>
      <c r="MN9" s="47" t="str">
        <f t="shared" si="25"/>
        <v/>
      </c>
      <c r="MO9" s="47" t="str">
        <f t="shared" si="25"/>
        <v/>
      </c>
      <c r="MP9" s="47" t="str">
        <f t="shared" si="25"/>
        <v/>
      </c>
      <c r="MQ9" s="47" t="str">
        <f t="shared" si="25"/>
        <v/>
      </c>
      <c r="MR9" s="47" t="str">
        <f t="shared" si="25"/>
        <v/>
      </c>
      <c r="MS9" s="47" t="str">
        <f t="shared" si="25"/>
        <v/>
      </c>
      <c r="MT9" s="47" t="str">
        <f t="shared" si="25"/>
        <v/>
      </c>
      <c r="MU9" s="47" t="str">
        <f t="shared" si="25"/>
        <v/>
      </c>
      <c r="MV9" s="47" t="str">
        <f t="shared" si="25"/>
        <v/>
      </c>
      <c r="MW9" s="47" t="str">
        <f t="shared" si="25"/>
        <v/>
      </c>
      <c r="MX9" s="47" t="str">
        <f t="shared" si="25"/>
        <v/>
      </c>
      <c r="MY9" s="47" t="str">
        <f t="shared" si="25"/>
        <v/>
      </c>
      <c r="MZ9" s="47" t="str">
        <f t="shared" si="25"/>
        <v/>
      </c>
      <c r="NA9" s="47" t="str">
        <f t="shared" si="25"/>
        <v/>
      </c>
      <c r="NB9" s="47" t="str">
        <f t="shared" si="25"/>
        <v/>
      </c>
      <c r="NC9" s="47" t="str">
        <f t="shared" si="25"/>
        <v/>
      </c>
      <c r="ND9" s="47" t="str">
        <f t="shared" si="25"/>
        <v/>
      </c>
      <c r="NE9" s="47" t="str">
        <f t="shared" si="25"/>
        <v/>
      </c>
      <c r="NF9" s="47" t="str">
        <f t="shared" si="25"/>
        <v/>
      </c>
      <c r="NG9" s="47" t="str">
        <f t="shared" si="25"/>
        <v/>
      </c>
      <c r="NH9" s="47" t="str">
        <f t="shared" si="25"/>
        <v/>
      </c>
      <c r="NI9" s="47" t="str">
        <f t="shared" si="25"/>
        <v/>
      </c>
      <c r="NJ9" s="47" t="str">
        <f t="shared" si="25"/>
        <v/>
      </c>
      <c r="NK9" s="47" t="str">
        <f t="shared" si="25"/>
        <v/>
      </c>
      <c r="NL9" s="47" t="str">
        <f t="shared" si="25"/>
        <v/>
      </c>
      <c r="NM9" s="47" t="str">
        <f t="shared" si="25"/>
        <v/>
      </c>
      <c r="NN9" s="47" t="str">
        <f t="shared" si="25"/>
        <v/>
      </c>
      <c r="NO9" s="47" t="str">
        <f t="shared" si="25"/>
        <v/>
      </c>
      <c r="NP9" s="47" t="str">
        <f t="shared" si="25"/>
        <v/>
      </c>
      <c r="NQ9" s="47" t="str">
        <f t="shared" si="25"/>
        <v/>
      </c>
      <c r="NR9" s="47" t="str">
        <f t="shared" si="25"/>
        <v/>
      </c>
      <c r="NS9" s="47" t="str">
        <f t="shared" si="25"/>
        <v/>
      </c>
      <c r="NT9" s="47" t="str">
        <f t="shared" si="25"/>
        <v/>
      </c>
      <c r="NU9" s="47" t="str">
        <f t="shared" si="25"/>
        <v/>
      </c>
      <c r="NV9" s="47" t="str">
        <f t="shared" si="25"/>
        <v/>
      </c>
      <c r="NW9" s="47" t="str">
        <f t="shared" si="25"/>
        <v/>
      </c>
      <c r="NX9" s="47" t="str">
        <f t="shared" si="25"/>
        <v/>
      </c>
      <c r="NY9" s="47" t="str">
        <f t="shared" ref="NY9:QJ9" si="26">IF(ISERROR(IF(MONTH(NY$8)=MONTH(NX$8),"",VLOOKUP(MONTH(NY$8),$A$687:$B$698,2,0))),"",IF(MONTH(NY$8)=MONTH(NX$8),"",VLOOKUP(MONTH(NY$8),$A$687:$B$698,2,0)))</f>
        <v/>
      </c>
      <c r="NZ9" s="47" t="str">
        <f t="shared" si="26"/>
        <v/>
      </c>
      <c r="OA9" s="47" t="str">
        <f t="shared" si="26"/>
        <v/>
      </c>
      <c r="OB9" s="47" t="str">
        <f t="shared" si="26"/>
        <v/>
      </c>
      <c r="OC9" s="47" t="str">
        <f t="shared" si="26"/>
        <v/>
      </c>
      <c r="OD9" s="47" t="str">
        <f t="shared" si="26"/>
        <v/>
      </c>
      <c r="OE9" s="47" t="str">
        <f t="shared" si="26"/>
        <v/>
      </c>
      <c r="OF9" s="47" t="str">
        <f t="shared" si="26"/>
        <v/>
      </c>
      <c r="OG9" s="47" t="str">
        <f t="shared" si="26"/>
        <v/>
      </c>
      <c r="OH9" s="47" t="str">
        <f t="shared" si="26"/>
        <v/>
      </c>
      <c r="OI9" s="47" t="str">
        <f t="shared" si="26"/>
        <v/>
      </c>
      <c r="OJ9" s="47" t="str">
        <f t="shared" si="26"/>
        <v/>
      </c>
      <c r="OK9" s="47" t="str">
        <f t="shared" si="26"/>
        <v/>
      </c>
      <c r="OL9" s="47" t="str">
        <f t="shared" si="26"/>
        <v/>
      </c>
      <c r="OM9" s="47" t="str">
        <f t="shared" si="26"/>
        <v/>
      </c>
      <c r="ON9" s="47" t="str">
        <f t="shared" si="26"/>
        <v/>
      </c>
      <c r="OO9" s="47" t="str">
        <f t="shared" si="26"/>
        <v/>
      </c>
      <c r="OP9" s="47" t="str">
        <f t="shared" si="26"/>
        <v/>
      </c>
      <c r="OQ9" s="47" t="str">
        <f t="shared" si="26"/>
        <v/>
      </c>
      <c r="OR9" s="47" t="str">
        <f t="shared" si="26"/>
        <v/>
      </c>
      <c r="OS9" s="47" t="str">
        <f t="shared" si="26"/>
        <v/>
      </c>
      <c r="OT9" s="47" t="str">
        <f t="shared" si="26"/>
        <v/>
      </c>
      <c r="OU9" s="47" t="str">
        <f t="shared" si="26"/>
        <v/>
      </c>
      <c r="OV9" s="47" t="str">
        <f t="shared" si="26"/>
        <v/>
      </c>
      <c r="OW9" s="47" t="str">
        <f t="shared" si="26"/>
        <v/>
      </c>
      <c r="OX9" s="47" t="str">
        <f t="shared" si="26"/>
        <v/>
      </c>
      <c r="OY9" s="47" t="str">
        <f t="shared" si="26"/>
        <v/>
      </c>
      <c r="OZ9" s="47" t="str">
        <f t="shared" si="26"/>
        <v/>
      </c>
      <c r="PA9" s="47" t="str">
        <f t="shared" si="26"/>
        <v/>
      </c>
      <c r="PB9" s="47" t="str">
        <f t="shared" si="26"/>
        <v/>
      </c>
      <c r="PC9" s="47" t="str">
        <f t="shared" si="26"/>
        <v/>
      </c>
      <c r="PD9" s="47" t="str">
        <f t="shared" si="26"/>
        <v/>
      </c>
      <c r="PE9" s="47" t="str">
        <f t="shared" si="26"/>
        <v/>
      </c>
      <c r="PF9" s="47" t="str">
        <f t="shared" si="26"/>
        <v/>
      </c>
      <c r="PG9" s="47" t="str">
        <f t="shared" si="26"/>
        <v/>
      </c>
      <c r="PH9" s="47" t="str">
        <f t="shared" si="26"/>
        <v/>
      </c>
      <c r="PI9" s="47" t="str">
        <f t="shared" si="26"/>
        <v/>
      </c>
      <c r="PJ9" s="47" t="str">
        <f t="shared" si="26"/>
        <v/>
      </c>
      <c r="PK9" s="47" t="str">
        <f t="shared" si="26"/>
        <v/>
      </c>
      <c r="PL9" s="47" t="str">
        <f t="shared" si="26"/>
        <v/>
      </c>
      <c r="PM9" s="47" t="str">
        <f t="shared" si="26"/>
        <v/>
      </c>
      <c r="PN9" s="47" t="str">
        <f t="shared" si="26"/>
        <v/>
      </c>
      <c r="PO9" s="47" t="str">
        <f t="shared" si="26"/>
        <v/>
      </c>
      <c r="PP9" s="47" t="str">
        <f t="shared" si="26"/>
        <v/>
      </c>
      <c r="PQ9" s="47" t="str">
        <f t="shared" si="26"/>
        <v/>
      </c>
      <c r="PR9" s="47" t="str">
        <f t="shared" si="26"/>
        <v/>
      </c>
      <c r="PS9" s="47" t="str">
        <f t="shared" si="26"/>
        <v/>
      </c>
      <c r="PT9" s="47" t="str">
        <f t="shared" si="26"/>
        <v/>
      </c>
      <c r="PU9" s="47" t="str">
        <f t="shared" si="26"/>
        <v/>
      </c>
      <c r="PV9" s="47" t="str">
        <f t="shared" si="26"/>
        <v/>
      </c>
      <c r="PW9" s="47" t="str">
        <f t="shared" si="26"/>
        <v/>
      </c>
      <c r="PX9" s="47" t="str">
        <f t="shared" si="26"/>
        <v/>
      </c>
      <c r="PY9" s="47" t="str">
        <f t="shared" si="26"/>
        <v/>
      </c>
      <c r="PZ9" s="47" t="str">
        <f t="shared" si="26"/>
        <v/>
      </c>
      <c r="QA9" s="47" t="str">
        <f t="shared" si="26"/>
        <v/>
      </c>
      <c r="QB9" s="47" t="str">
        <f t="shared" si="26"/>
        <v/>
      </c>
      <c r="QC9" s="47" t="str">
        <f t="shared" si="26"/>
        <v/>
      </c>
      <c r="QD9" s="47" t="str">
        <f t="shared" si="26"/>
        <v/>
      </c>
      <c r="QE9" s="47" t="str">
        <f t="shared" si="26"/>
        <v/>
      </c>
      <c r="QF9" s="47" t="str">
        <f t="shared" si="26"/>
        <v/>
      </c>
      <c r="QG9" s="47" t="str">
        <f t="shared" si="26"/>
        <v/>
      </c>
      <c r="QH9" s="47" t="str">
        <f t="shared" si="26"/>
        <v/>
      </c>
      <c r="QI9" s="47" t="str">
        <f t="shared" si="26"/>
        <v/>
      </c>
      <c r="QJ9" s="47" t="str">
        <f t="shared" si="26"/>
        <v/>
      </c>
      <c r="QK9" s="47" t="str">
        <f t="shared" ref="QK9:SV9" si="27">IF(ISERROR(IF(MONTH(QK$8)=MONTH(QJ$8),"",VLOOKUP(MONTH(QK$8),$A$687:$B$698,2,0))),"",IF(MONTH(QK$8)=MONTH(QJ$8),"",VLOOKUP(MONTH(QK$8),$A$687:$B$698,2,0)))</f>
        <v/>
      </c>
      <c r="QL9" s="47" t="str">
        <f t="shared" si="27"/>
        <v/>
      </c>
      <c r="QM9" s="47" t="str">
        <f t="shared" si="27"/>
        <v/>
      </c>
      <c r="QN9" s="47" t="str">
        <f t="shared" si="27"/>
        <v/>
      </c>
      <c r="QO9" s="47" t="str">
        <f t="shared" si="27"/>
        <v/>
      </c>
      <c r="QP9" s="47" t="str">
        <f t="shared" si="27"/>
        <v/>
      </c>
      <c r="QQ9" s="47" t="str">
        <f t="shared" si="27"/>
        <v/>
      </c>
      <c r="QR9" s="47" t="str">
        <f t="shared" si="27"/>
        <v/>
      </c>
      <c r="QS9" s="47" t="str">
        <f t="shared" si="27"/>
        <v/>
      </c>
      <c r="QT9" s="47" t="str">
        <f t="shared" si="27"/>
        <v/>
      </c>
      <c r="QU9" s="47" t="str">
        <f t="shared" si="27"/>
        <v/>
      </c>
      <c r="QV9" s="47" t="str">
        <f t="shared" si="27"/>
        <v/>
      </c>
      <c r="QW9" s="47" t="str">
        <f t="shared" si="27"/>
        <v/>
      </c>
      <c r="QX9" s="47" t="str">
        <f t="shared" si="27"/>
        <v/>
      </c>
      <c r="QY9" s="47" t="str">
        <f t="shared" si="27"/>
        <v/>
      </c>
      <c r="QZ9" s="47" t="str">
        <f t="shared" si="27"/>
        <v/>
      </c>
      <c r="RA9" s="47" t="str">
        <f t="shared" si="27"/>
        <v/>
      </c>
      <c r="RB9" s="47" t="str">
        <f t="shared" si="27"/>
        <v/>
      </c>
      <c r="RC9" s="47" t="str">
        <f t="shared" si="27"/>
        <v/>
      </c>
      <c r="RD9" s="47" t="str">
        <f t="shared" si="27"/>
        <v/>
      </c>
      <c r="RE9" s="47" t="str">
        <f t="shared" si="27"/>
        <v/>
      </c>
      <c r="RF9" s="47" t="str">
        <f t="shared" si="27"/>
        <v/>
      </c>
      <c r="RG9" s="47" t="str">
        <f t="shared" si="27"/>
        <v/>
      </c>
      <c r="RH9" s="47" t="str">
        <f t="shared" si="27"/>
        <v/>
      </c>
      <c r="RI9" s="47" t="str">
        <f t="shared" si="27"/>
        <v/>
      </c>
      <c r="RJ9" s="47" t="str">
        <f t="shared" si="27"/>
        <v/>
      </c>
      <c r="RK9" s="47" t="str">
        <f t="shared" si="27"/>
        <v/>
      </c>
      <c r="RL9" s="47" t="str">
        <f t="shared" si="27"/>
        <v/>
      </c>
      <c r="RM9" s="47" t="str">
        <f t="shared" si="27"/>
        <v/>
      </c>
      <c r="RN9" s="47" t="str">
        <f t="shared" si="27"/>
        <v/>
      </c>
      <c r="RO9" s="47" t="str">
        <f t="shared" si="27"/>
        <v/>
      </c>
      <c r="RP9" s="47" t="str">
        <f t="shared" si="27"/>
        <v/>
      </c>
      <c r="RQ9" s="47" t="str">
        <f t="shared" si="27"/>
        <v/>
      </c>
      <c r="RR9" s="47" t="str">
        <f t="shared" si="27"/>
        <v/>
      </c>
      <c r="RS9" s="47" t="str">
        <f t="shared" si="27"/>
        <v/>
      </c>
      <c r="RT9" s="47" t="str">
        <f t="shared" si="27"/>
        <v/>
      </c>
      <c r="RU9" s="47" t="str">
        <f t="shared" si="27"/>
        <v/>
      </c>
      <c r="RV9" s="47" t="str">
        <f t="shared" si="27"/>
        <v/>
      </c>
      <c r="RW9" s="47" t="str">
        <f t="shared" si="27"/>
        <v/>
      </c>
      <c r="RX9" s="47" t="str">
        <f t="shared" si="27"/>
        <v/>
      </c>
      <c r="RY9" s="47" t="str">
        <f t="shared" si="27"/>
        <v/>
      </c>
      <c r="RZ9" s="47" t="str">
        <f t="shared" si="27"/>
        <v/>
      </c>
      <c r="SA9" s="47" t="str">
        <f t="shared" si="27"/>
        <v/>
      </c>
      <c r="SB9" s="47" t="str">
        <f t="shared" si="27"/>
        <v/>
      </c>
      <c r="SC9" s="47" t="str">
        <f t="shared" si="27"/>
        <v/>
      </c>
      <c r="SD9" s="47" t="str">
        <f t="shared" si="27"/>
        <v/>
      </c>
      <c r="SE9" s="47" t="str">
        <f t="shared" si="27"/>
        <v/>
      </c>
      <c r="SF9" s="47" t="str">
        <f t="shared" si="27"/>
        <v/>
      </c>
      <c r="SG9" s="47" t="str">
        <f t="shared" si="27"/>
        <v/>
      </c>
      <c r="SH9" s="47" t="str">
        <f t="shared" si="27"/>
        <v/>
      </c>
      <c r="SI9" s="47" t="str">
        <f t="shared" si="27"/>
        <v/>
      </c>
      <c r="SJ9" s="47" t="str">
        <f t="shared" si="27"/>
        <v/>
      </c>
      <c r="SK9" s="47" t="str">
        <f t="shared" si="27"/>
        <v/>
      </c>
      <c r="SL9" s="47" t="str">
        <f t="shared" si="27"/>
        <v/>
      </c>
      <c r="SM9" s="47" t="str">
        <f t="shared" si="27"/>
        <v/>
      </c>
      <c r="SN9" s="47" t="str">
        <f t="shared" si="27"/>
        <v/>
      </c>
      <c r="SO9" s="47" t="str">
        <f t="shared" si="27"/>
        <v/>
      </c>
      <c r="SP9" s="47" t="str">
        <f t="shared" si="27"/>
        <v/>
      </c>
      <c r="SQ9" s="47" t="str">
        <f t="shared" si="27"/>
        <v/>
      </c>
      <c r="SR9" s="47" t="str">
        <f t="shared" si="27"/>
        <v/>
      </c>
      <c r="SS9" s="47" t="str">
        <f t="shared" si="27"/>
        <v/>
      </c>
      <c r="ST9" s="47" t="str">
        <f t="shared" si="27"/>
        <v/>
      </c>
      <c r="SU9" s="47" t="str">
        <f t="shared" si="27"/>
        <v/>
      </c>
      <c r="SV9" s="47" t="str">
        <f t="shared" si="27"/>
        <v/>
      </c>
      <c r="SW9" s="47" t="str">
        <f t="shared" ref="SW9:VH9" si="28">IF(ISERROR(IF(MONTH(SW$8)=MONTH(SV$8),"",VLOOKUP(MONTH(SW$8),$A$687:$B$698,2,0))),"",IF(MONTH(SW$8)=MONTH(SV$8),"",VLOOKUP(MONTH(SW$8),$A$687:$B$698,2,0)))</f>
        <v/>
      </c>
      <c r="SX9" s="47" t="str">
        <f t="shared" si="28"/>
        <v/>
      </c>
      <c r="SY9" s="47" t="str">
        <f t="shared" si="28"/>
        <v/>
      </c>
      <c r="SZ9" s="47" t="str">
        <f t="shared" si="28"/>
        <v/>
      </c>
      <c r="TA9" s="47" t="str">
        <f t="shared" si="28"/>
        <v/>
      </c>
      <c r="TB9" s="47" t="str">
        <f t="shared" si="28"/>
        <v/>
      </c>
      <c r="TC9" s="47" t="str">
        <f t="shared" si="28"/>
        <v/>
      </c>
      <c r="TD9" s="47" t="str">
        <f t="shared" si="28"/>
        <v/>
      </c>
      <c r="TE9" s="47" t="str">
        <f t="shared" si="28"/>
        <v/>
      </c>
      <c r="TF9" s="47" t="str">
        <f t="shared" si="28"/>
        <v/>
      </c>
      <c r="TG9" s="47" t="str">
        <f t="shared" si="28"/>
        <v/>
      </c>
      <c r="TH9" s="47" t="str">
        <f t="shared" si="28"/>
        <v/>
      </c>
      <c r="TI9" s="47" t="str">
        <f t="shared" si="28"/>
        <v/>
      </c>
      <c r="TJ9" s="47" t="str">
        <f t="shared" si="28"/>
        <v/>
      </c>
      <c r="TK9" s="47" t="str">
        <f t="shared" si="28"/>
        <v/>
      </c>
      <c r="TL9" s="47" t="str">
        <f t="shared" si="28"/>
        <v/>
      </c>
      <c r="TM9" s="47" t="str">
        <f t="shared" si="28"/>
        <v/>
      </c>
      <c r="TN9" s="47" t="str">
        <f t="shared" si="28"/>
        <v/>
      </c>
      <c r="TO9" s="47" t="str">
        <f t="shared" si="28"/>
        <v/>
      </c>
      <c r="TP9" s="47" t="str">
        <f t="shared" si="28"/>
        <v/>
      </c>
      <c r="TQ9" s="47" t="str">
        <f t="shared" si="28"/>
        <v/>
      </c>
      <c r="TR9" s="47" t="str">
        <f t="shared" si="28"/>
        <v/>
      </c>
      <c r="TS9" s="47" t="str">
        <f t="shared" si="28"/>
        <v/>
      </c>
      <c r="TT9" s="47" t="str">
        <f t="shared" si="28"/>
        <v/>
      </c>
      <c r="TU9" s="47" t="str">
        <f t="shared" si="28"/>
        <v/>
      </c>
      <c r="TV9" s="47" t="str">
        <f t="shared" si="28"/>
        <v/>
      </c>
      <c r="TW9" s="47" t="str">
        <f t="shared" si="28"/>
        <v/>
      </c>
      <c r="TX9" s="47" t="str">
        <f t="shared" si="28"/>
        <v/>
      </c>
      <c r="TY9" s="47" t="str">
        <f t="shared" si="28"/>
        <v/>
      </c>
      <c r="TZ9" s="47" t="str">
        <f t="shared" si="28"/>
        <v/>
      </c>
      <c r="UA9" s="47" t="str">
        <f t="shared" si="28"/>
        <v/>
      </c>
      <c r="UB9" s="47" t="str">
        <f t="shared" si="28"/>
        <v/>
      </c>
      <c r="UC9" s="47" t="str">
        <f t="shared" si="28"/>
        <v/>
      </c>
      <c r="UD9" s="47" t="str">
        <f t="shared" si="28"/>
        <v/>
      </c>
      <c r="UE9" s="47" t="str">
        <f t="shared" si="28"/>
        <v/>
      </c>
      <c r="UF9" s="47" t="str">
        <f t="shared" si="28"/>
        <v/>
      </c>
      <c r="UG9" s="47" t="str">
        <f t="shared" si="28"/>
        <v/>
      </c>
      <c r="UH9" s="47" t="str">
        <f t="shared" si="28"/>
        <v/>
      </c>
      <c r="UI9" s="47" t="str">
        <f t="shared" si="28"/>
        <v/>
      </c>
      <c r="UJ9" s="47" t="str">
        <f t="shared" si="28"/>
        <v/>
      </c>
      <c r="UK9" s="47" t="str">
        <f t="shared" si="28"/>
        <v/>
      </c>
      <c r="UL9" s="47" t="str">
        <f t="shared" si="28"/>
        <v/>
      </c>
      <c r="UM9" s="47" t="str">
        <f t="shared" si="28"/>
        <v/>
      </c>
      <c r="UN9" s="47" t="str">
        <f t="shared" si="28"/>
        <v/>
      </c>
      <c r="UO9" s="47" t="str">
        <f t="shared" si="28"/>
        <v/>
      </c>
      <c r="UP9" s="47" t="str">
        <f t="shared" si="28"/>
        <v/>
      </c>
      <c r="UQ9" s="47" t="str">
        <f t="shared" si="28"/>
        <v/>
      </c>
      <c r="UR9" s="47" t="str">
        <f t="shared" si="28"/>
        <v/>
      </c>
      <c r="US9" s="47" t="str">
        <f t="shared" si="28"/>
        <v/>
      </c>
      <c r="UT9" s="47" t="str">
        <f t="shared" si="28"/>
        <v/>
      </c>
      <c r="UU9" s="47" t="str">
        <f t="shared" si="28"/>
        <v/>
      </c>
      <c r="UV9" s="47" t="str">
        <f t="shared" si="28"/>
        <v/>
      </c>
      <c r="UW9" s="47" t="str">
        <f t="shared" si="28"/>
        <v/>
      </c>
      <c r="UX9" s="47" t="str">
        <f t="shared" si="28"/>
        <v/>
      </c>
      <c r="UY9" s="47" t="str">
        <f t="shared" si="28"/>
        <v/>
      </c>
      <c r="UZ9" s="47" t="str">
        <f t="shared" si="28"/>
        <v/>
      </c>
      <c r="VA9" s="47" t="str">
        <f t="shared" si="28"/>
        <v/>
      </c>
      <c r="VB9" s="47" t="str">
        <f t="shared" si="28"/>
        <v/>
      </c>
      <c r="VC9" s="47" t="str">
        <f t="shared" si="28"/>
        <v/>
      </c>
      <c r="VD9" s="47" t="str">
        <f t="shared" si="28"/>
        <v/>
      </c>
      <c r="VE9" s="47" t="str">
        <f t="shared" si="28"/>
        <v/>
      </c>
      <c r="VF9" s="47" t="str">
        <f t="shared" si="28"/>
        <v/>
      </c>
      <c r="VG9" s="47" t="str">
        <f t="shared" si="28"/>
        <v/>
      </c>
      <c r="VH9" s="47" t="str">
        <f t="shared" si="28"/>
        <v/>
      </c>
      <c r="VI9" s="47" t="str">
        <f t="shared" ref="VI9:WO9" si="29">IF(ISERROR(IF(MONTH(VI$8)=MONTH(VH$8),"",VLOOKUP(MONTH(VI$8),$A$687:$B$698,2,0))),"",IF(MONTH(VI$8)=MONTH(VH$8),"",VLOOKUP(MONTH(VI$8),$A$687:$B$698,2,0)))</f>
        <v/>
      </c>
      <c r="VJ9" s="47" t="str">
        <f t="shared" si="29"/>
        <v/>
      </c>
      <c r="VK9" s="47" t="str">
        <f t="shared" si="29"/>
        <v/>
      </c>
      <c r="VL9" s="47" t="str">
        <f t="shared" si="29"/>
        <v/>
      </c>
      <c r="VM9" s="47" t="str">
        <f t="shared" si="29"/>
        <v/>
      </c>
      <c r="VN9" s="47" t="str">
        <f t="shared" si="29"/>
        <v/>
      </c>
      <c r="VO9" s="47" t="str">
        <f t="shared" si="29"/>
        <v/>
      </c>
      <c r="VP9" s="47" t="str">
        <f t="shared" si="29"/>
        <v/>
      </c>
      <c r="VQ9" s="47" t="str">
        <f t="shared" si="29"/>
        <v/>
      </c>
      <c r="VR9" s="47" t="str">
        <f t="shared" si="29"/>
        <v/>
      </c>
      <c r="VS9" s="47" t="str">
        <f t="shared" si="29"/>
        <v/>
      </c>
      <c r="VT9" s="47" t="str">
        <f t="shared" si="29"/>
        <v/>
      </c>
      <c r="VU9" s="47" t="str">
        <f t="shared" si="29"/>
        <v/>
      </c>
      <c r="VV9" s="47" t="str">
        <f t="shared" si="29"/>
        <v/>
      </c>
      <c r="VW9" s="47" t="str">
        <f t="shared" si="29"/>
        <v/>
      </c>
      <c r="VX9" s="47" t="str">
        <f t="shared" si="29"/>
        <v/>
      </c>
      <c r="VY9" s="47" t="str">
        <f t="shared" si="29"/>
        <v/>
      </c>
      <c r="VZ9" s="47" t="str">
        <f t="shared" si="29"/>
        <v/>
      </c>
      <c r="WA9" s="47" t="str">
        <f t="shared" si="29"/>
        <v/>
      </c>
      <c r="WB9" s="47" t="str">
        <f t="shared" si="29"/>
        <v/>
      </c>
      <c r="WC9" s="47" t="str">
        <f t="shared" si="29"/>
        <v/>
      </c>
      <c r="WD9" s="47" t="str">
        <f t="shared" si="29"/>
        <v/>
      </c>
      <c r="WE9" s="47" t="str">
        <f t="shared" si="29"/>
        <v/>
      </c>
      <c r="WF9" s="47" t="str">
        <f t="shared" si="29"/>
        <v/>
      </c>
      <c r="WG9" s="47" t="str">
        <f t="shared" si="29"/>
        <v/>
      </c>
      <c r="WH9" s="47" t="str">
        <f t="shared" si="29"/>
        <v/>
      </c>
      <c r="WI9" s="47" t="str">
        <f t="shared" si="29"/>
        <v/>
      </c>
      <c r="WJ9" s="47" t="str">
        <f t="shared" si="29"/>
        <v/>
      </c>
      <c r="WK9" s="47" t="str">
        <f t="shared" si="29"/>
        <v/>
      </c>
      <c r="WL9" s="47" t="str">
        <f t="shared" si="29"/>
        <v/>
      </c>
      <c r="WM9" s="47" t="str">
        <f t="shared" si="29"/>
        <v/>
      </c>
      <c r="WN9" s="47" t="str">
        <f t="shared" si="29"/>
        <v/>
      </c>
      <c r="WO9" s="47" t="str">
        <f t="shared" si="29"/>
        <v/>
      </c>
    </row>
    <row r="10" spans="1:613" s="64" customFormat="1" ht="16.45" customHeight="1" x14ac:dyDescent="0.2">
      <c r="A10" s="60"/>
      <c r="B10" s="60"/>
      <c r="C10" s="61"/>
      <c r="D10" s="62">
        <f>DAY(D$8)</f>
        <v>1</v>
      </c>
      <c r="E10" s="63">
        <f>IF(ISERROR(DAY(E$8)),"",DAY(E$8))</f>
        <v>2</v>
      </c>
      <c r="F10" s="63">
        <f t="shared" ref="F10:BQ10" si="30">IF(ISERROR(DAY(F$8)),"",DAY(F$8))</f>
        <v>3</v>
      </c>
      <c r="G10" s="63">
        <f t="shared" si="30"/>
        <v>4</v>
      </c>
      <c r="H10" s="63">
        <f t="shared" si="30"/>
        <v>5</v>
      </c>
      <c r="I10" s="63">
        <f t="shared" si="30"/>
        <v>6</v>
      </c>
      <c r="J10" s="63">
        <f t="shared" si="30"/>
        <v>7</v>
      </c>
      <c r="K10" s="63">
        <f t="shared" si="30"/>
        <v>8</v>
      </c>
      <c r="L10" s="63">
        <f t="shared" si="30"/>
        <v>9</v>
      </c>
      <c r="M10" s="63">
        <f t="shared" si="30"/>
        <v>10</v>
      </c>
      <c r="N10" s="63">
        <f t="shared" si="30"/>
        <v>11</v>
      </c>
      <c r="O10" s="63">
        <f t="shared" si="30"/>
        <v>12</v>
      </c>
      <c r="P10" s="63">
        <f t="shared" si="30"/>
        <v>13</v>
      </c>
      <c r="Q10" s="63">
        <f t="shared" si="30"/>
        <v>14</v>
      </c>
      <c r="R10" s="63">
        <f t="shared" si="30"/>
        <v>15</v>
      </c>
      <c r="S10" s="63">
        <f t="shared" si="30"/>
        <v>16</v>
      </c>
      <c r="T10" s="63">
        <f t="shared" si="30"/>
        <v>17</v>
      </c>
      <c r="U10" s="63">
        <f t="shared" si="30"/>
        <v>18</v>
      </c>
      <c r="V10" s="63">
        <f t="shared" si="30"/>
        <v>19</v>
      </c>
      <c r="W10" s="63">
        <f t="shared" si="30"/>
        <v>20</v>
      </c>
      <c r="X10" s="63">
        <f t="shared" si="30"/>
        <v>21</v>
      </c>
      <c r="Y10" s="63">
        <f t="shared" si="30"/>
        <v>22</v>
      </c>
      <c r="Z10" s="63">
        <f t="shared" si="30"/>
        <v>23</v>
      </c>
      <c r="AA10" s="63">
        <f t="shared" si="30"/>
        <v>24</v>
      </c>
      <c r="AB10" s="63">
        <f t="shared" si="30"/>
        <v>25</v>
      </c>
      <c r="AC10" s="63">
        <f t="shared" si="30"/>
        <v>26</v>
      </c>
      <c r="AD10" s="63">
        <f t="shared" si="30"/>
        <v>27</v>
      </c>
      <c r="AE10" s="63">
        <f t="shared" si="30"/>
        <v>28</v>
      </c>
      <c r="AF10" s="63">
        <f t="shared" si="30"/>
        <v>29</v>
      </c>
      <c r="AG10" s="63">
        <f t="shared" si="30"/>
        <v>30</v>
      </c>
      <c r="AH10" s="63">
        <f t="shared" si="30"/>
        <v>31</v>
      </c>
      <c r="AI10" s="63">
        <f t="shared" si="30"/>
        <v>1</v>
      </c>
      <c r="AJ10" s="63">
        <f t="shared" si="30"/>
        <v>2</v>
      </c>
      <c r="AK10" s="63">
        <f t="shared" si="30"/>
        <v>3</v>
      </c>
      <c r="AL10" s="63">
        <f t="shared" si="30"/>
        <v>4</v>
      </c>
      <c r="AM10" s="63">
        <f t="shared" si="30"/>
        <v>5</v>
      </c>
      <c r="AN10" s="63">
        <f t="shared" si="30"/>
        <v>6</v>
      </c>
      <c r="AO10" s="63">
        <f t="shared" si="30"/>
        <v>7</v>
      </c>
      <c r="AP10" s="63">
        <f t="shared" si="30"/>
        <v>8</v>
      </c>
      <c r="AQ10" s="63">
        <f t="shared" si="30"/>
        <v>9</v>
      </c>
      <c r="AR10" s="63">
        <f t="shared" si="30"/>
        <v>10</v>
      </c>
      <c r="AS10" s="63">
        <f t="shared" si="30"/>
        <v>11</v>
      </c>
      <c r="AT10" s="63">
        <f t="shared" si="30"/>
        <v>12</v>
      </c>
      <c r="AU10" s="63">
        <f t="shared" si="30"/>
        <v>13</v>
      </c>
      <c r="AV10" s="63">
        <f t="shared" si="30"/>
        <v>14</v>
      </c>
      <c r="AW10" s="63">
        <f t="shared" si="30"/>
        <v>15</v>
      </c>
      <c r="AX10" s="63">
        <f t="shared" si="30"/>
        <v>16</v>
      </c>
      <c r="AY10" s="63">
        <f t="shared" si="30"/>
        <v>17</v>
      </c>
      <c r="AZ10" s="63">
        <f t="shared" si="30"/>
        <v>18</v>
      </c>
      <c r="BA10" s="63">
        <f t="shared" si="30"/>
        <v>19</v>
      </c>
      <c r="BB10" s="63">
        <f t="shared" si="30"/>
        <v>20</v>
      </c>
      <c r="BC10" s="63">
        <f t="shared" si="30"/>
        <v>21</v>
      </c>
      <c r="BD10" s="63">
        <f t="shared" si="30"/>
        <v>22</v>
      </c>
      <c r="BE10" s="63">
        <f t="shared" si="30"/>
        <v>23</v>
      </c>
      <c r="BF10" s="63">
        <f t="shared" si="30"/>
        <v>24</v>
      </c>
      <c r="BG10" s="63">
        <f t="shared" si="30"/>
        <v>25</v>
      </c>
      <c r="BH10" s="63">
        <f t="shared" si="30"/>
        <v>26</v>
      </c>
      <c r="BI10" s="63">
        <f t="shared" si="30"/>
        <v>27</v>
      </c>
      <c r="BJ10" s="63">
        <f t="shared" si="30"/>
        <v>28</v>
      </c>
      <c r="BK10" s="63">
        <f t="shared" si="30"/>
        <v>29</v>
      </c>
      <c r="BL10" s="63">
        <f t="shared" si="30"/>
        <v>1</v>
      </c>
      <c r="BM10" s="63">
        <f t="shared" si="30"/>
        <v>2</v>
      </c>
      <c r="BN10" s="63">
        <f t="shared" si="30"/>
        <v>3</v>
      </c>
      <c r="BO10" s="63">
        <f t="shared" si="30"/>
        <v>4</v>
      </c>
      <c r="BP10" s="63">
        <f t="shared" si="30"/>
        <v>5</v>
      </c>
      <c r="BQ10" s="63">
        <f t="shared" si="30"/>
        <v>6</v>
      </c>
      <c r="BR10" s="63">
        <f t="shared" ref="BR10:EC10" si="31">IF(ISERROR(DAY(BR$8)),"",DAY(BR$8))</f>
        <v>7</v>
      </c>
      <c r="BS10" s="63">
        <f t="shared" si="31"/>
        <v>8</v>
      </c>
      <c r="BT10" s="63">
        <f t="shared" si="31"/>
        <v>9</v>
      </c>
      <c r="BU10" s="63">
        <f t="shared" si="31"/>
        <v>10</v>
      </c>
      <c r="BV10" s="63">
        <f t="shared" si="31"/>
        <v>11</v>
      </c>
      <c r="BW10" s="63">
        <f t="shared" si="31"/>
        <v>12</v>
      </c>
      <c r="BX10" s="63">
        <f t="shared" si="31"/>
        <v>13</v>
      </c>
      <c r="BY10" s="63">
        <f t="shared" si="31"/>
        <v>14</v>
      </c>
      <c r="BZ10" s="63">
        <f t="shared" si="31"/>
        <v>15</v>
      </c>
      <c r="CA10" s="63">
        <f t="shared" si="31"/>
        <v>16</v>
      </c>
      <c r="CB10" s="63">
        <f t="shared" si="31"/>
        <v>17</v>
      </c>
      <c r="CC10" s="63">
        <f t="shared" si="31"/>
        <v>18</v>
      </c>
      <c r="CD10" s="63">
        <f t="shared" si="31"/>
        <v>19</v>
      </c>
      <c r="CE10" s="63">
        <f t="shared" si="31"/>
        <v>20</v>
      </c>
      <c r="CF10" s="63">
        <f t="shared" si="31"/>
        <v>21</v>
      </c>
      <c r="CG10" s="63">
        <f t="shared" si="31"/>
        <v>22</v>
      </c>
      <c r="CH10" s="63">
        <f t="shared" si="31"/>
        <v>23</v>
      </c>
      <c r="CI10" s="63">
        <f t="shared" si="31"/>
        <v>24</v>
      </c>
      <c r="CJ10" s="63">
        <f t="shared" si="31"/>
        <v>25</v>
      </c>
      <c r="CK10" s="63">
        <f t="shared" si="31"/>
        <v>26</v>
      </c>
      <c r="CL10" s="63">
        <f t="shared" si="31"/>
        <v>27</v>
      </c>
      <c r="CM10" s="63">
        <f t="shared" si="31"/>
        <v>28</v>
      </c>
      <c r="CN10" s="63">
        <f t="shared" si="31"/>
        <v>29</v>
      </c>
      <c r="CO10" s="63">
        <f t="shared" si="31"/>
        <v>30</v>
      </c>
      <c r="CP10" s="63">
        <f t="shared" si="31"/>
        <v>31</v>
      </c>
      <c r="CQ10" s="63">
        <f t="shared" si="31"/>
        <v>1</v>
      </c>
      <c r="CR10" s="63">
        <f t="shared" si="31"/>
        <v>2</v>
      </c>
      <c r="CS10" s="63">
        <f t="shared" si="31"/>
        <v>3</v>
      </c>
      <c r="CT10" s="63">
        <f t="shared" si="31"/>
        <v>4</v>
      </c>
      <c r="CU10" s="63">
        <f t="shared" si="31"/>
        <v>5</v>
      </c>
      <c r="CV10" s="63">
        <f t="shared" si="31"/>
        <v>6</v>
      </c>
      <c r="CW10" s="63">
        <f t="shared" si="31"/>
        <v>7</v>
      </c>
      <c r="CX10" s="63">
        <f t="shared" si="31"/>
        <v>8</v>
      </c>
      <c r="CY10" s="63">
        <f t="shared" si="31"/>
        <v>9</v>
      </c>
      <c r="CZ10" s="63">
        <f t="shared" si="31"/>
        <v>10</v>
      </c>
      <c r="DA10" s="63">
        <f t="shared" si="31"/>
        <v>11</v>
      </c>
      <c r="DB10" s="63">
        <f t="shared" si="31"/>
        <v>12</v>
      </c>
      <c r="DC10" s="63">
        <f t="shared" si="31"/>
        <v>13</v>
      </c>
      <c r="DD10" s="63">
        <f t="shared" si="31"/>
        <v>14</v>
      </c>
      <c r="DE10" s="63">
        <f t="shared" si="31"/>
        <v>15</v>
      </c>
      <c r="DF10" s="63">
        <f t="shared" si="31"/>
        <v>16</v>
      </c>
      <c r="DG10" s="63">
        <f t="shared" si="31"/>
        <v>17</v>
      </c>
      <c r="DH10" s="63">
        <f t="shared" si="31"/>
        <v>18</v>
      </c>
      <c r="DI10" s="63">
        <f t="shared" si="31"/>
        <v>19</v>
      </c>
      <c r="DJ10" s="63">
        <f t="shared" si="31"/>
        <v>20</v>
      </c>
      <c r="DK10" s="63">
        <f t="shared" si="31"/>
        <v>21</v>
      </c>
      <c r="DL10" s="63">
        <f t="shared" si="31"/>
        <v>22</v>
      </c>
      <c r="DM10" s="63">
        <f t="shared" si="31"/>
        <v>23</v>
      </c>
      <c r="DN10" s="63">
        <f t="shared" si="31"/>
        <v>24</v>
      </c>
      <c r="DO10" s="63">
        <f t="shared" si="31"/>
        <v>25</v>
      </c>
      <c r="DP10" s="63">
        <f t="shared" si="31"/>
        <v>26</v>
      </c>
      <c r="DQ10" s="63">
        <f t="shared" si="31"/>
        <v>27</v>
      </c>
      <c r="DR10" s="63">
        <f t="shared" si="31"/>
        <v>28</v>
      </c>
      <c r="DS10" s="63">
        <f t="shared" si="31"/>
        <v>29</v>
      </c>
      <c r="DT10" s="63">
        <f t="shared" si="31"/>
        <v>30</v>
      </c>
      <c r="DU10" s="63">
        <f t="shared" si="31"/>
        <v>1</v>
      </c>
      <c r="DV10" s="63">
        <f t="shared" si="31"/>
        <v>2</v>
      </c>
      <c r="DW10" s="63">
        <f t="shared" si="31"/>
        <v>3</v>
      </c>
      <c r="DX10" s="63">
        <f t="shared" si="31"/>
        <v>4</v>
      </c>
      <c r="DY10" s="63">
        <f t="shared" si="31"/>
        <v>5</v>
      </c>
      <c r="DZ10" s="63">
        <f t="shared" si="31"/>
        <v>6</v>
      </c>
      <c r="EA10" s="63">
        <f t="shared" si="31"/>
        <v>7</v>
      </c>
      <c r="EB10" s="63">
        <f t="shared" si="31"/>
        <v>8</v>
      </c>
      <c r="EC10" s="63">
        <f t="shared" si="31"/>
        <v>9</v>
      </c>
      <c r="ED10" s="63">
        <f t="shared" ref="ED10:GP10" si="32">IF(ISERROR(DAY(ED$8)),"",DAY(ED$8))</f>
        <v>10</v>
      </c>
      <c r="EE10" s="63">
        <f t="shared" si="32"/>
        <v>11</v>
      </c>
      <c r="EF10" s="63">
        <f t="shared" si="32"/>
        <v>12</v>
      </c>
      <c r="EG10" s="63">
        <f t="shared" si="32"/>
        <v>13</v>
      </c>
      <c r="EH10" s="63">
        <f t="shared" si="32"/>
        <v>14</v>
      </c>
      <c r="EI10" s="63">
        <f t="shared" si="32"/>
        <v>15</v>
      </c>
      <c r="EJ10" s="63">
        <f t="shared" si="32"/>
        <v>16</v>
      </c>
      <c r="EK10" s="63">
        <f t="shared" si="32"/>
        <v>17</v>
      </c>
      <c r="EL10" s="63">
        <f t="shared" si="32"/>
        <v>18</v>
      </c>
      <c r="EM10" s="63">
        <f t="shared" si="32"/>
        <v>19</v>
      </c>
      <c r="EN10" s="63">
        <f t="shared" si="32"/>
        <v>20</v>
      </c>
      <c r="EO10" s="63">
        <f t="shared" si="32"/>
        <v>21</v>
      </c>
      <c r="EP10" s="63">
        <f t="shared" si="32"/>
        <v>22</v>
      </c>
      <c r="EQ10" s="63">
        <f t="shared" si="32"/>
        <v>23</v>
      </c>
      <c r="ER10" s="63">
        <f t="shared" si="32"/>
        <v>24</v>
      </c>
      <c r="ES10" s="63">
        <f t="shared" si="32"/>
        <v>25</v>
      </c>
      <c r="ET10" s="63">
        <f t="shared" si="32"/>
        <v>26</v>
      </c>
      <c r="EU10" s="63">
        <f t="shared" si="32"/>
        <v>27</v>
      </c>
      <c r="EV10" s="63">
        <f t="shared" si="32"/>
        <v>28</v>
      </c>
      <c r="EW10" s="63">
        <f t="shared" si="32"/>
        <v>29</v>
      </c>
      <c r="EX10" s="63">
        <f t="shared" si="32"/>
        <v>30</v>
      </c>
      <c r="EY10" s="63">
        <f t="shared" si="32"/>
        <v>31</v>
      </c>
      <c r="EZ10" s="63">
        <f t="shared" si="32"/>
        <v>1</v>
      </c>
      <c r="FA10" s="63">
        <f t="shared" si="32"/>
        <v>2</v>
      </c>
      <c r="FB10" s="63">
        <f t="shared" si="32"/>
        <v>3</v>
      </c>
      <c r="FC10" s="63">
        <f t="shared" si="32"/>
        <v>4</v>
      </c>
      <c r="FD10" s="63">
        <f t="shared" si="32"/>
        <v>5</v>
      </c>
      <c r="FE10" s="63">
        <f t="shared" si="32"/>
        <v>6</v>
      </c>
      <c r="FF10" s="63">
        <f t="shared" si="32"/>
        <v>7</v>
      </c>
      <c r="FG10" s="63">
        <f t="shared" si="32"/>
        <v>8</v>
      </c>
      <c r="FH10" s="63">
        <f t="shared" si="32"/>
        <v>9</v>
      </c>
      <c r="FI10" s="63">
        <f t="shared" si="32"/>
        <v>10</v>
      </c>
      <c r="FJ10" s="63">
        <f t="shared" si="32"/>
        <v>11</v>
      </c>
      <c r="FK10" s="63">
        <f t="shared" si="32"/>
        <v>12</v>
      </c>
      <c r="FL10" s="63">
        <f t="shared" si="32"/>
        <v>13</v>
      </c>
      <c r="FM10" s="63">
        <f t="shared" si="32"/>
        <v>14</v>
      </c>
      <c r="FN10" s="63">
        <f t="shared" si="32"/>
        <v>15</v>
      </c>
      <c r="FO10" s="63">
        <f t="shared" si="32"/>
        <v>16</v>
      </c>
      <c r="FP10" s="63">
        <f t="shared" si="32"/>
        <v>17</v>
      </c>
      <c r="FQ10" s="63">
        <f t="shared" si="32"/>
        <v>18</v>
      </c>
      <c r="FR10" s="63">
        <f t="shared" si="32"/>
        <v>19</v>
      </c>
      <c r="FS10" s="63">
        <f t="shared" si="32"/>
        <v>20</v>
      </c>
      <c r="FT10" s="63">
        <f t="shared" si="32"/>
        <v>21</v>
      </c>
      <c r="FU10" s="63">
        <f t="shared" si="32"/>
        <v>22</v>
      </c>
      <c r="FV10" s="63">
        <f t="shared" si="32"/>
        <v>23</v>
      </c>
      <c r="FW10" s="63">
        <f t="shared" si="32"/>
        <v>24</v>
      </c>
      <c r="FX10" s="63">
        <f t="shared" si="32"/>
        <v>25</v>
      </c>
      <c r="FY10" s="63">
        <f t="shared" si="32"/>
        <v>26</v>
      </c>
      <c r="FZ10" s="63">
        <f t="shared" si="32"/>
        <v>27</v>
      </c>
      <c r="GA10" s="63">
        <f t="shared" si="32"/>
        <v>28</v>
      </c>
      <c r="GB10" s="63">
        <f t="shared" si="32"/>
        <v>29</v>
      </c>
      <c r="GC10" s="63">
        <f t="shared" si="32"/>
        <v>30</v>
      </c>
      <c r="GD10" s="63">
        <f t="shared" si="32"/>
        <v>1</v>
      </c>
      <c r="GE10" s="63">
        <f t="shared" si="32"/>
        <v>2</v>
      </c>
      <c r="GF10" s="63">
        <f t="shared" si="32"/>
        <v>3</v>
      </c>
      <c r="GG10" s="63">
        <f t="shared" si="32"/>
        <v>4</v>
      </c>
      <c r="GH10" s="63">
        <f t="shared" si="32"/>
        <v>5</v>
      </c>
      <c r="GI10" s="63">
        <f t="shared" si="32"/>
        <v>6</v>
      </c>
      <c r="GJ10" s="63">
        <f t="shared" si="32"/>
        <v>7</v>
      </c>
      <c r="GK10" s="63">
        <f t="shared" si="32"/>
        <v>8</v>
      </c>
      <c r="GL10" s="63">
        <f t="shared" si="32"/>
        <v>9</v>
      </c>
      <c r="GM10" s="63">
        <f t="shared" si="32"/>
        <v>10</v>
      </c>
      <c r="GN10" s="63">
        <f t="shared" si="32"/>
        <v>11</v>
      </c>
      <c r="GO10" s="63">
        <f t="shared" si="32"/>
        <v>12</v>
      </c>
      <c r="GP10" s="63">
        <f t="shared" si="32"/>
        <v>13</v>
      </c>
      <c r="GQ10" s="63">
        <f t="shared" ref="GQ10:JB10" si="33">IF(ISERROR(DAY(GQ$8)),"",DAY(GQ$8))</f>
        <v>14</v>
      </c>
      <c r="GR10" s="63">
        <f t="shared" si="33"/>
        <v>15</v>
      </c>
      <c r="GS10" s="63">
        <f t="shared" si="33"/>
        <v>16</v>
      </c>
      <c r="GT10" s="63">
        <f t="shared" si="33"/>
        <v>17</v>
      </c>
      <c r="GU10" s="63">
        <f t="shared" si="33"/>
        <v>18</v>
      </c>
      <c r="GV10" s="63">
        <f t="shared" si="33"/>
        <v>19</v>
      </c>
      <c r="GW10" s="63">
        <f t="shared" si="33"/>
        <v>20</v>
      </c>
      <c r="GX10" s="63">
        <f t="shared" si="33"/>
        <v>21</v>
      </c>
      <c r="GY10" s="63">
        <f t="shared" si="33"/>
        <v>22</v>
      </c>
      <c r="GZ10" s="63">
        <f t="shared" si="33"/>
        <v>23</v>
      </c>
      <c r="HA10" s="63">
        <f t="shared" si="33"/>
        <v>24</v>
      </c>
      <c r="HB10" s="63">
        <f t="shared" si="33"/>
        <v>25</v>
      </c>
      <c r="HC10" s="63">
        <f t="shared" si="33"/>
        <v>26</v>
      </c>
      <c r="HD10" s="63">
        <f t="shared" si="33"/>
        <v>27</v>
      </c>
      <c r="HE10" s="63">
        <f t="shared" si="33"/>
        <v>28</v>
      </c>
      <c r="HF10" s="63">
        <f t="shared" si="33"/>
        <v>29</v>
      </c>
      <c r="HG10" s="63">
        <f t="shared" si="33"/>
        <v>30</v>
      </c>
      <c r="HH10" s="63">
        <f t="shared" si="33"/>
        <v>31</v>
      </c>
      <c r="HI10" s="63">
        <f t="shared" si="33"/>
        <v>1</v>
      </c>
      <c r="HJ10" s="63">
        <f t="shared" si="33"/>
        <v>2</v>
      </c>
      <c r="HK10" s="63">
        <f t="shared" si="33"/>
        <v>3</v>
      </c>
      <c r="HL10" s="63">
        <f t="shared" si="33"/>
        <v>4</v>
      </c>
      <c r="HM10" s="63">
        <f t="shared" si="33"/>
        <v>5</v>
      </c>
      <c r="HN10" s="63">
        <f t="shared" si="33"/>
        <v>6</v>
      </c>
      <c r="HO10" s="63">
        <f t="shared" si="33"/>
        <v>7</v>
      </c>
      <c r="HP10" s="63">
        <f t="shared" si="33"/>
        <v>8</v>
      </c>
      <c r="HQ10" s="63">
        <f t="shared" si="33"/>
        <v>9</v>
      </c>
      <c r="HR10" s="63">
        <f t="shared" si="33"/>
        <v>10</v>
      </c>
      <c r="HS10" s="63">
        <f t="shared" si="33"/>
        <v>11</v>
      </c>
      <c r="HT10" s="63">
        <f t="shared" si="33"/>
        <v>12</v>
      </c>
      <c r="HU10" s="63">
        <f t="shared" si="33"/>
        <v>13</v>
      </c>
      <c r="HV10" s="63">
        <f t="shared" si="33"/>
        <v>14</v>
      </c>
      <c r="HW10" s="63">
        <f t="shared" si="33"/>
        <v>15</v>
      </c>
      <c r="HX10" s="63">
        <f t="shared" si="33"/>
        <v>16</v>
      </c>
      <c r="HY10" s="63">
        <f t="shared" si="33"/>
        <v>17</v>
      </c>
      <c r="HZ10" s="63">
        <f t="shared" si="33"/>
        <v>18</v>
      </c>
      <c r="IA10" s="63">
        <f t="shared" si="33"/>
        <v>19</v>
      </c>
      <c r="IB10" s="63">
        <f t="shared" si="33"/>
        <v>20</v>
      </c>
      <c r="IC10" s="63">
        <f t="shared" si="33"/>
        <v>21</v>
      </c>
      <c r="ID10" s="63">
        <f t="shared" si="33"/>
        <v>22</v>
      </c>
      <c r="IE10" s="63">
        <f t="shared" si="33"/>
        <v>23</v>
      </c>
      <c r="IF10" s="63">
        <f t="shared" si="33"/>
        <v>24</v>
      </c>
      <c r="IG10" s="63">
        <f t="shared" si="33"/>
        <v>25</v>
      </c>
      <c r="IH10" s="63">
        <f t="shared" si="33"/>
        <v>26</v>
      </c>
      <c r="II10" s="63">
        <f t="shared" si="33"/>
        <v>27</v>
      </c>
      <c r="IJ10" s="63">
        <f t="shared" si="33"/>
        <v>28</v>
      </c>
      <c r="IK10" s="63">
        <f t="shared" si="33"/>
        <v>29</v>
      </c>
      <c r="IL10" s="63">
        <f t="shared" si="33"/>
        <v>30</v>
      </c>
      <c r="IM10" s="63">
        <f t="shared" si="33"/>
        <v>31</v>
      </c>
      <c r="IN10" s="63">
        <f t="shared" si="33"/>
        <v>1</v>
      </c>
      <c r="IO10" s="63">
        <f t="shared" si="33"/>
        <v>2</v>
      </c>
      <c r="IP10" s="63">
        <f t="shared" si="33"/>
        <v>3</v>
      </c>
      <c r="IQ10" s="63">
        <f t="shared" si="33"/>
        <v>4</v>
      </c>
      <c r="IR10" s="63">
        <f t="shared" si="33"/>
        <v>5</v>
      </c>
      <c r="IS10" s="63">
        <f t="shared" si="33"/>
        <v>6</v>
      </c>
      <c r="IT10" s="63">
        <f t="shared" si="33"/>
        <v>7</v>
      </c>
      <c r="IU10" s="63">
        <f t="shared" si="33"/>
        <v>8</v>
      </c>
      <c r="IV10" s="63">
        <f t="shared" si="33"/>
        <v>9</v>
      </c>
      <c r="IW10" s="63">
        <f t="shared" si="33"/>
        <v>10</v>
      </c>
      <c r="IX10" s="63">
        <f t="shared" si="33"/>
        <v>11</v>
      </c>
      <c r="IY10" s="63">
        <f t="shared" si="33"/>
        <v>12</v>
      </c>
      <c r="IZ10" s="63">
        <f t="shared" si="33"/>
        <v>13</v>
      </c>
      <c r="JA10" s="63">
        <f t="shared" si="33"/>
        <v>14</v>
      </c>
      <c r="JB10" s="63">
        <f t="shared" si="33"/>
        <v>15</v>
      </c>
      <c r="JC10" s="63">
        <f t="shared" ref="JC10:LN10" si="34">IF(ISERROR(DAY(JC$8)),"",DAY(JC$8))</f>
        <v>16</v>
      </c>
      <c r="JD10" s="63">
        <f t="shared" si="34"/>
        <v>17</v>
      </c>
      <c r="JE10" s="63">
        <f t="shared" si="34"/>
        <v>18</v>
      </c>
      <c r="JF10" s="63">
        <f t="shared" si="34"/>
        <v>19</v>
      </c>
      <c r="JG10" s="63">
        <f t="shared" si="34"/>
        <v>20</v>
      </c>
      <c r="JH10" s="63">
        <f t="shared" si="34"/>
        <v>21</v>
      </c>
      <c r="JI10" s="63">
        <f t="shared" si="34"/>
        <v>22</v>
      </c>
      <c r="JJ10" s="63">
        <f t="shared" si="34"/>
        <v>23</v>
      </c>
      <c r="JK10" s="63">
        <f t="shared" si="34"/>
        <v>24</v>
      </c>
      <c r="JL10" s="63">
        <f t="shared" si="34"/>
        <v>25</v>
      </c>
      <c r="JM10" s="63">
        <f t="shared" si="34"/>
        <v>26</v>
      </c>
      <c r="JN10" s="63">
        <f t="shared" si="34"/>
        <v>27</v>
      </c>
      <c r="JO10" s="63">
        <f t="shared" si="34"/>
        <v>28</v>
      </c>
      <c r="JP10" s="63">
        <f t="shared" si="34"/>
        <v>29</v>
      </c>
      <c r="JQ10" s="63">
        <f t="shared" si="34"/>
        <v>30</v>
      </c>
      <c r="JR10" s="63">
        <f t="shared" si="34"/>
        <v>1</v>
      </c>
      <c r="JS10" s="63">
        <f t="shared" si="34"/>
        <v>2</v>
      </c>
      <c r="JT10" s="63">
        <f t="shared" si="34"/>
        <v>3</v>
      </c>
      <c r="JU10" s="63">
        <f t="shared" si="34"/>
        <v>4</v>
      </c>
      <c r="JV10" s="63">
        <f t="shared" si="34"/>
        <v>5</v>
      </c>
      <c r="JW10" s="63">
        <f t="shared" si="34"/>
        <v>6</v>
      </c>
      <c r="JX10" s="63">
        <f t="shared" si="34"/>
        <v>7</v>
      </c>
      <c r="JY10" s="63">
        <f t="shared" si="34"/>
        <v>8</v>
      </c>
      <c r="JZ10" s="63">
        <f t="shared" si="34"/>
        <v>9</v>
      </c>
      <c r="KA10" s="63">
        <f t="shared" si="34"/>
        <v>10</v>
      </c>
      <c r="KB10" s="63">
        <f t="shared" si="34"/>
        <v>11</v>
      </c>
      <c r="KC10" s="63">
        <f t="shared" si="34"/>
        <v>12</v>
      </c>
      <c r="KD10" s="63">
        <f t="shared" si="34"/>
        <v>13</v>
      </c>
      <c r="KE10" s="63">
        <f t="shared" si="34"/>
        <v>14</v>
      </c>
      <c r="KF10" s="63">
        <f t="shared" si="34"/>
        <v>15</v>
      </c>
      <c r="KG10" s="63">
        <f t="shared" si="34"/>
        <v>16</v>
      </c>
      <c r="KH10" s="63">
        <f t="shared" si="34"/>
        <v>17</v>
      </c>
      <c r="KI10" s="63">
        <f t="shared" si="34"/>
        <v>18</v>
      </c>
      <c r="KJ10" s="63">
        <f t="shared" si="34"/>
        <v>19</v>
      </c>
      <c r="KK10" s="63">
        <f t="shared" si="34"/>
        <v>20</v>
      </c>
      <c r="KL10" s="63">
        <f t="shared" si="34"/>
        <v>21</v>
      </c>
      <c r="KM10" s="63">
        <f t="shared" si="34"/>
        <v>22</v>
      </c>
      <c r="KN10" s="63">
        <f t="shared" si="34"/>
        <v>23</v>
      </c>
      <c r="KO10" s="63">
        <f t="shared" si="34"/>
        <v>24</v>
      </c>
      <c r="KP10" s="63">
        <f t="shared" si="34"/>
        <v>25</v>
      </c>
      <c r="KQ10" s="63">
        <f t="shared" si="34"/>
        <v>26</v>
      </c>
      <c r="KR10" s="63">
        <f t="shared" si="34"/>
        <v>27</v>
      </c>
      <c r="KS10" s="63">
        <f t="shared" si="34"/>
        <v>28</v>
      </c>
      <c r="KT10" s="63">
        <f t="shared" si="34"/>
        <v>29</v>
      </c>
      <c r="KU10" s="63">
        <f t="shared" si="34"/>
        <v>30</v>
      </c>
      <c r="KV10" s="63">
        <f t="shared" si="34"/>
        <v>31</v>
      </c>
      <c r="KW10" s="63">
        <f t="shared" si="34"/>
        <v>1</v>
      </c>
      <c r="KX10" s="63">
        <f t="shared" si="34"/>
        <v>2</v>
      </c>
      <c r="KY10" s="63">
        <f t="shared" si="34"/>
        <v>3</v>
      </c>
      <c r="KZ10" s="63">
        <f t="shared" si="34"/>
        <v>4</v>
      </c>
      <c r="LA10" s="63">
        <f t="shared" si="34"/>
        <v>5</v>
      </c>
      <c r="LB10" s="63">
        <f t="shared" si="34"/>
        <v>6</v>
      </c>
      <c r="LC10" s="63">
        <f t="shared" si="34"/>
        <v>7</v>
      </c>
      <c r="LD10" s="63">
        <f t="shared" si="34"/>
        <v>8</v>
      </c>
      <c r="LE10" s="63">
        <f t="shared" si="34"/>
        <v>9</v>
      </c>
      <c r="LF10" s="63">
        <f t="shared" si="34"/>
        <v>10</v>
      </c>
      <c r="LG10" s="63">
        <f t="shared" si="34"/>
        <v>11</v>
      </c>
      <c r="LH10" s="63">
        <f t="shared" si="34"/>
        <v>12</v>
      </c>
      <c r="LI10" s="63">
        <f t="shared" si="34"/>
        <v>13</v>
      </c>
      <c r="LJ10" s="63">
        <f t="shared" si="34"/>
        <v>14</v>
      </c>
      <c r="LK10" s="63">
        <f t="shared" si="34"/>
        <v>15</v>
      </c>
      <c r="LL10" s="63">
        <f t="shared" si="34"/>
        <v>16</v>
      </c>
      <c r="LM10" s="63">
        <f t="shared" si="34"/>
        <v>17</v>
      </c>
      <c r="LN10" s="63">
        <f t="shared" si="34"/>
        <v>18</v>
      </c>
      <c r="LO10" s="63">
        <f t="shared" ref="LO10:NZ10" si="35">IF(ISERROR(DAY(LO$8)),"",DAY(LO$8))</f>
        <v>19</v>
      </c>
      <c r="LP10" s="63">
        <f t="shared" si="35"/>
        <v>20</v>
      </c>
      <c r="LQ10" s="63">
        <f t="shared" si="35"/>
        <v>21</v>
      </c>
      <c r="LR10" s="63">
        <f t="shared" si="35"/>
        <v>22</v>
      </c>
      <c r="LS10" s="63">
        <f t="shared" si="35"/>
        <v>23</v>
      </c>
      <c r="LT10" s="63">
        <f t="shared" si="35"/>
        <v>24</v>
      </c>
      <c r="LU10" s="63">
        <f t="shared" si="35"/>
        <v>25</v>
      </c>
      <c r="LV10" s="63">
        <f t="shared" si="35"/>
        <v>26</v>
      </c>
      <c r="LW10" s="63">
        <f t="shared" si="35"/>
        <v>27</v>
      </c>
      <c r="LX10" s="63">
        <f t="shared" si="35"/>
        <v>28</v>
      </c>
      <c r="LY10" s="63">
        <f t="shared" si="35"/>
        <v>29</v>
      </c>
      <c r="LZ10" s="63">
        <f t="shared" si="35"/>
        <v>30</v>
      </c>
      <c r="MA10" s="63">
        <f t="shared" si="35"/>
        <v>1</v>
      </c>
      <c r="MB10" s="63">
        <f t="shared" si="35"/>
        <v>2</v>
      </c>
      <c r="MC10" s="63">
        <f t="shared" si="35"/>
        <v>3</v>
      </c>
      <c r="MD10" s="63">
        <f t="shared" si="35"/>
        <v>4</v>
      </c>
      <c r="ME10" s="63">
        <f t="shared" si="35"/>
        <v>5</v>
      </c>
      <c r="MF10" s="63">
        <f t="shared" si="35"/>
        <v>6</v>
      </c>
      <c r="MG10" s="63">
        <f t="shared" si="35"/>
        <v>7</v>
      </c>
      <c r="MH10" s="63">
        <f t="shared" si="35"/>
        <v>8</v>
      </c>
      <c r="MI10" s="63">
        <f t="shared" si="35"/>
        <v>9</v>
      </c>
      <c r="MJ10" s="63">
        <f t="shared" si="35"/>
        <v>10</v>
      </c>
      <c r="MK10" s="63">
        <f t="shared" si="35"/>
        <v>11</v>
      </c>
      <c r="ML10" s="63">
        <f t="shared" si="35"/>
        <v>12</v>
      </c>
      <c r="MM10" s="63">
        <f t="shared" si="35"/>
        <v>13</v>
      </c>
      <c r="MN10" s="63">
        <f t="shared" si="35"/>
        <v>14</v>
      </c>
      <c r="MO10" s="63">
        <f t="shared" si="35"/>
        <v>15</v>
      </c>
      <c r="MP10" s="63">
        <f t="shared" si="35"/>
        <v>16</v>
      </c>
      <c r="MQ10" s="63">
        <f t="shared" si="35"/>
        <v>17</v>
      </c>
      <c r="MR10" s="63">
        <f t="shared" si="35"/>
        <v>18</v>
      </c>
      <c r="MS10" s="63">
        <f t="shared" si="35"/>
        <v>19</v>
      </c>
      <c r="MT10" s="63">
        <f t="shared" si="35"/>
        <v>20</v>
      </c>
      <c r="MU10" s="63">
        <f t="shared" si="35"/>
        <v>21</v>
      </c>
      <c r="MV10" s="63">
        <f t="shared" si="35"/>
        <v>22</v>
      </c>
      <c r="MW10" s="63">
        <f t="shared" si="35"/>
        <v>23</v>
      </c>
      <c r="MX10" s="63">
        <f t="shared" si="35"/>
        <v>24</v>
      </c>
      <c r="MY10" s="63">
        <f t="shared" si="35"/>
        <v>25</v>
      </c>
      <c r="MZ10" s="63">
        <f t="shared" si="35"/>
        <v>26</v>
      </c>
      <c r="NA10" s="63">
        <f t="shared" si="35"/>
        <v>27</v>
      </c>
      <c r="NB10" s="63">
        <f t="shared" si="35"/>
        <v>28</v>
      </c>
      <c r="NC10" s="63">
        <f t="shared" si="35"/>
        <v>29</v>
      </c>
      <c r="ND10" s="63">
        <f t="shared" si="35"/>
        <v>30</v>
      </c>
      <c r="NE10" s="63">
        <f t="shared" si="35"/>
        <v>31</v>
      </c>
      <c r="NF10" s="63" t="str">
        <f t="shared" si="35"/>
        <v/>
      </c>
      <c r="NG10" s="63" t="str">
        <f t="shared" si="35"/>
        <v/>
      </c>
      <c r="NH10" s="63" t="str">
        <f t="shared" si="35"/>
        <v/>
      </c>
      <c r="NI10" s="63" t="str">
        <f t="shared" si="35"/>
        <v/>
      </c>
      <c r="NJ10" s="63" t="str">
        <f t="shared" si="35"/>
        <v/>
      </c>
      <c r="NK10" s="63" t="str">
        <f t="shared" si="35"/>
        <v/>
      </c>
      <c r="NL10" s="63" t="str">
        <f t="shared" si="35"/>
        <v/>
      </c>
      <c r="NM10" s="63" t="str">
        <f t="shared" si="35"/>
        <v/>
      </c>
      <c r="NN10" s="63" t="str">
        <f t="shared" si="35"/>
        <v/>
      </c>
      <c r="NO10" s="63" t="str">
        <f t="shared" si="35"/>
        <v/>
      </c>
      <c r="NP10" s="63" t="str">
        <f t="shared" si="35"/>
        <v/>
      </c>
      <c r="NQ10" s="63" t="str">
        <f t="shared" si="35"/>
        <v/>
      </c>
      <c r="NR10" s="63" t="str">
        <f t="shared" si="35"/>
        <v/>
      </c>
      <c r="NS10" s="63" t="str">
        <f t="shared" si="35"/>
        <v/>
      </c>
      <c r="NT10" s="63" t="str">
        <f t="shared" si="35"/>
        <v/>
      </c>
      <c r="NU10" s="63" t="str">
        <f t="shared" si="35"/>
        <v/>
      </c>
      <c r="NV10" s="63" t="str">
        <f t="shared" si="35"/>
        <v/>
      </c>
      <c r="NW10" s="63" t="str">
        <f t="shared" si="35"/>
        <v/>
      </c>
      <c r="NX10" s="63" t="str">
        <f t="shared" si="35"/>
        <v/>
      </c>
      <c r="NY10" s="63" t="str">
        <f t="shared" si="35"/>
        <v/>
      </c>
      <c r="NZ10" s="63" t="str">
        <f t="shared" si="35"/>
        <v/>
      </c>
      <c r="OA10" s="63" t="str">
        <f t="shared" ref="OA10:QL10" si="36">IF(ISERROR(DAY(OA$8)),"",DAY(OA$8))</f>
        <v/>
      </c>
      <c r="OB10" s="63" t="str">
        <f t="shared" si="36"/>
        <v/>
      </c>
      <c r="OC10" s="63" t="str">
        <f t="shared" si="36"/>
        <v/>
      </c>
      <c r="OD10" s="63" t="str">
        <f t="shared" si="36"/>
        <v/>
      </c>
      <c r="OE10" s="63" t="str">
        <f t="shared" si="36"/>
        <v/>
      </c>
      <c r="OF10" s="63" t="str">
        <f t="shared" si="36"/>
        <v/>
      </c>
      <c r="OG10" s="63" t="str">
        <f t="shared" si="36"/>
        <v/>
      </c>
      <c r="OH10" s="63" t="str">
        <f t="shared" si="36"/>
        <v/>
      </c>
      <c r="OI10" s="63" t="str">
        <f t="shared" si="36"/>
        <v/>
      </c>
      <c r="OJ10" s="63" t="str">
        <f t="shared" si="36"/>
        <v/>
      </c>
      <c r="OK10" s="63" t="str">
        <f t="shared" si="36"/>
        <v/>
      </c>
      <c r="OL10" s="63" t="str">
        <f t="shared" si="36"/>
        <v/>
      </c>
      <c r="OM10" s="63" t="str">
        <f t="shared" si="36"/>
        <v/>
      </c>
      <c r="ON10" s="63" t="str">
        <f t="shared" si="36"/>
        <v/>
      </c>
      <c r="OO10" s="63" t="str">
        <f t="shared" si="36"/>
        <v/>
      </c>
      <c r="OP10" s="63" t="str">
        <f t="shared" si="36"/>
        <v/>
      </c>
      <c r="OQ10" s="63" t="str">
        <f t="shared" si="36"/>
        <v/>
      </c>
      <c r="OR10" s="63" t="str">
        <f t="shared" si="36"/>
        <v/>
      </c>
      <c r="OS10" s="63" t="str">
        <f t="shared" si="36"/>
        <v/>
      </c>
      <c r="OT10" s="63" t="str">
        <f t="shared" si="36"/>
        <v/>
      </c>
      <c r="OU10" s="63" t="str">
        <f t="shared" si="36"/>
        <v/>
      </c>
      <c r="OV10" s="63" t="str">
        <f t="shared" si="36"/>
        <v/>
      </c>
      <c r="OW10" s="63" t="str">
        <f t="shared" si="36"/>
        <v/>
      </c>
      <c r="OX10" s="63" t="str">
        <f t="shared" si="36"/>
        <v/>
      </c>
      <c r="OY10" s="63" t="str">
        <f t="shared" si="36"/>
        <v/>
      </c>
      <c r="OZ10" s="63" t="str">
        <f t="shared" si="36"/>
        <v/>
      </c>
      <c r="PA10" s="63" t="str">
        <f t="shared" si="36"/>
        <v/>
      </c>
      <c r="PB10" s="63" t="str">
        <f t="shared" si="36"/>
        <v/>
      </c>
      <c r="PC10" s="63" t="str">
        <f t="shared" si="36"/>
        <v/>
      </c>
      <c r="PD10" s="63" t="str">
        <f t="shared" si="36"/>
        <v/>
      </c>
      <c r="PE10" s="63" t="str">
        <f t="shared" si="36"/>
        <v/>
      </c>
      <c r="PF10" s="63" t="str">
        <f t="shared" si="36"/>
        <v/>
      </c>
      <c r="PG10" s="63" t="str">
        <f t="shared" si="36"/>
        <v/>
      </c>
      <c r="PH10" s="63" t="str">
        <f t="shared" si="36"/>
        <v/>
      </c>
      <c r="PI10" s="63" t="str">
        <f t="shared" si="36"/>
        <v/>
      </c>
      <c r="PJ10" s="63" t="str">
        <f t="shared" si="36"/>
        <v/>
      </c>
      <c r="PK10" s="63" t="str">
        <f t="shared" si="36"/>
        <v/>
      </c>
      <c r="PL10" s="63" t="str">
        <f t="shared" si="36"/>
        <v/>
      </c>
      <c r="PM10" s="63" t="str">
        <f t="shared" si="36"/>
        <v/>
      </c>
      <c r="PN10" s="63" t="str">
        <f t="shared" si="36"/>
        <v/>
      </c>
      <c r="PO10" s="63" t="str">
        <f t="shared" si="36"/>
        <v/>
      </c>
      <c r="PP10" s="63" t="str">
        <f t="shared" si="36"/>
        <v/>
      </c>
      <c r="PQ10" s="63" t="str">
        <f t="shared" si="36"/>
        <v/>
      </c>
      <c r="PR10" s="63" t="str">
        <f t="shared" si="36"/>
        <v/>
      </c>
      <c r="PS10" s="63" t="str">
        <f t="shared" si="36"/>
        <v/>
      </c>
      <c r="PT10" s="63" t="str">
        <f t="shared" si="36"/>
        <v/>
      </c>
      <c r="PU10" s="63" t="str">
        <f t="shared" si="36"/>
        <v/>
      </c>
      <c r="PV10" s="63" t="str">
        <f t="shared" si="36"/>
        <v/>
      </c>
      <c r="PW10" s="63" t="str">
        <f t="shared" si="36"/>
        <v/>
      </c>
      <c r="PX10" s="63" t="str">
        <f t="shared" si="36"/>
        <v/>
      </c>
      <c r="PY10" s="63" t="str">
        <f t="shared" si="36"/>
        <v/>
      </c>
      <c r="PZ10" s="63" t="str">
        <f t="shared" si="36"/>
        <v/>
      </c>
      <c r="QA10" s="63" t="str">
        <f t="shared" si="36"/>
        <v/>
      </c>
      <c r="QB10" s="63" t="str">
        <f t="shared" si="36"/>
        <v/>
      </c>
      <c r="QC10" s="63" t="str">
        <f t="shared" si="36"/>
        <v/>
      </c>
      <c r="QD10" s="63" t="str">
        <f t="shared" si="36"/>
        <v/>
      </c>
      <c r="QE10" s="63" t="str">
        <f t="shared" si="36"/>
        <v/>
      </c>
      <c r="QF10" s="63" t="str">
        <f t="shared" si="36"/>
        <v/>
      </c>
      <c r="QG10" s="63" t="str">
        <f t="shared" si="36"/>
        <v/>
      </c>
      <c r="QH10" s="63" t="str">
        <f t="shared" si="36"/>
        <v/>
      </c>
      <c r="QI10" s="63" t="str">
        <f t="shared" si="36"/>
        <v/>
      </c>
      <c r="QJ10" s="63" t="str">
        <f t="shared" si="36"/>
        <v/>
      </c>
      <c r="QK10" s="63" t="str">
        <f t="shared" si="36"/>
        <v/>
      </c>
      <c r="QL10" s="63" t="str">
        <f t="shared" si="36"/>
        <v/>
      </c>
      <c r="QM10" s="63" t="str">
        <f t="shared" ref="QM10:SX10" si="37">IF(ISERROR(DAY(QM$8)),"",DAY(QM$8))</f>
        <v/>
      </c>
      <c r="QN10" s="63" t="str">
        <f t="shared" si="37"/>
        <v/>
      </c>
      <c r="QO10" s="63" t="str">
        <f t="shared" si="37"/>
        <v/>
      </c>
      <c r="QP10" s="63" t="str">
        <f t="shared" si="37"/>
        <v/>
      </c>
      <c r="QQ10" s="63" t="str">
        <f t="shared" si="37"/>
        <v/>
      </c>
      <c r="QR10" s="63" t="str">
        <f t="shared" si="37"/>
        <v/>
      </c>
      <c r="QS10" s="63" t="str">
        <f t="shared" si="37"/>
        <v/>
      </c>
      <c r="QT10" s="63" t="str">
        <f t="shared" si="37"/>
        <v/>
      </c>
      <c r="QU10" s="63" t="str">
        <f t="shared" si="37"/>
        <v/>
      </c>
      <c r="QV10" s="63" t="str">
        <f t="shared" si="37"/>
        <v/>
      </c>
      <c r="QW10" s="63" t="str">
        <f t="shared" si="37"/>
        <v/>
      </c>
      <c r="QX10" s="63" t="str">
        <f t="shared" si="37"/>
        <v/>
      </c>
      <c r="QY10" s="63" t="str">
        <f t="shared" si="37"/>
        <v/>
      </c>
      <c r="QZ10" s="63" t="str">
        <f t="shared" si="37"/>
        <v/>
      </c>
      <c r="RA10" s="63" t="str">
        <f t="shared" si="37"/>
        <v/>
      </c>
      <c r="RB10" s="63" t="str">
        <f t="shared" si="37"/>
        <v/>
      </c>
      <c r="RC10" s="63" t="str">
        <f t="shared" si="37"/>
        <v/>
      </c>
      <c r="RD10" s="63" t="str">
        <f t="shared" si="37"/>
        <v/>
      </c>
      <c r="RE10" s="63" t="str">
        <f t="shared" si="37"/>
        <v/>
      </c>
      <c r="RF10" s="63" t="str">
        <f t="shared" si="37"/>
        <v/>
      </c>
      <c r="RG10" s="63" t="str">
        <f t="shared" si="37"/>
        <v/>
      </c>
      <c r="RH10" s="63" t="str">
        <f t="shared" si="37"/>
        <v/>
      </c>
      <c r="RI10" s="63" t="str">
        <f t="shared" si="37"/>
        <v/>
      </c>
      <c r="RJ10" s="63" t="str">
        <f t="shared" si="37"/>
        <v/>
      </c>
      <c r="RK10" s="63" t="str">
        <f t="shared" si="37"/>
        <v/>
      </c>
      <c r="RL10" s="63" t="str">
        <f t="shared" si="37"/>
        <v/>
      </c>
      <c r="RM10" s="63" t="str">
        <f t="shared" si="37"/>
        <v/>
      </c>
      <c r="RN10" s="63" t="str">
        <f t="shared" si="37"/>
        <v/>
      </c>
      <c r="RO10" s="63" t="str">
        <f t="shared" si="37"/>
        <v/>
      </c>
      <c r="RP10" s="63" t="str">
        <f t="shared" si="37"/>
        <v/>
      </c>
      <c r="RQ10" s="63" t="str">
        <f t="shared" si="37"/>
        <v/>
      </c>
      <c r="RR10" s="63" t="str">
        <f t="shared" si="37"/>
        <v/>
      </c>
      <c r="RS10" s="63" t="str">
        <f t="shared" si="37"/>
        <v/>
      </c>
      <c r="RT10" s="63" t="str">
        <f t="shared" si="37"/>
        <v/>
      </c>
      <c r="RU10" s="63" t="str">
        <f t="shared" si="37"/>
        <v/>
      </c>
      <c r="RV10" s="63" t="str">
        <f t="shared" si="37"/>
        <v/>
      </c>
      <c r="RW10" s="63" t="str">
        <f t="shared" si="37"/>
        <v/>
      </c>
      <c r="RX10" s="63" t="str">
        <f t="shared" si="37"/>
        <v/>
      </c>
      <c r="RY10" s="63" t="str">
        <f t="shared" si="37"/>
        <v/>
      </c>
      <c r="RZ10" s="63" t="str">
        <f t="shared" si="37"/>
        <v/>
      </c>
      <c r="SA10" s="63" t="str">
        <f t="shared" si="37"/>
        <v/>
      </c>
      <c r="SB10" s="63" t="str">
        <f t="shared" si="37"/>
        <v/>
      </c>
      <c r="SC10" s="63" t="str">
        <f t="shared" si="37"/>
        <v/>
      </c>
      <c r="SD10" s="63" t="str">
        <f t="shared" si="37"/>
        <v/>
      </c>
      <c r="SE10" s="63" t="str">
        <f t="shared" si="37"/>
        <v/>
      </c>
      <c r="SF10" s="63" t="str">
        <f t="shared" si="37"/>
        <v/>
      </c>
      <c r="SG10" s="63" t="str">
        <f t="shared" si="37"/>
        <v/>
      </c>
      <c r="SH10" s="63" t="str">
        <f t="shared" si="37"/>
        <v/>
      </c>
      <c r="SI10" s="63" t="str">
        <f t="shared" si="37"/>
        <v/>
      </c>
      <c r="SJ10" s="63" t="str">
        <f t="shared" si="37"/>
        <v/>
      </c>
      <c r="SK10" s="63" t="str">
        <f t="shared" si="37"/>
        <v/>
      </c>
      <c r="SL10" s="63" t="str">
        <f t="shared" si="37"/>
        <v/>
      </c>
      <c r="SM10" s="63" t="str">
        <f t="shared" si="37"/>
        <v/>
      </c>
      <c r="SN10" s="63" t="str">
        <f t="shared" si="37"/>
        <v/>
      </c>
      <c r="SO10" s="63" t="str">
        <f t="shared" si="37"/>
        <v/>
      </c>
      <c r="SP10" s="63" t="str">
        <f t="shared" si="37"/>
        <v/>
      </c>
      <c r="SQ10" s="63" t="str">
        <f t="shared" si="37"/>
        <v/>
      </c>
      <c r="SR10" s="63" t="str">
        <f t="shared" si="37"/>
        <v/>
      </c>
      <c r="SS10" s="63" t="str">
        <f t="shared" si="37"/>
        <v/>
      </c>
      <c r="ST10" s="63" t="str">
        <f t="shared" si="37"/>
        <v/>
      </c>
      <c r="SU10" s="63" t="str">
        <f t="shared" si="37"/>
        <v/>
      </c>
      <c r="SV10" s="63" t="str">
        <f t="shared" si="37"/>
        <v/>
      </c>
      <c r="SW10" s="63" t="str">
        <f t="shared" si="37"/>
        <v/>
      </c>
      <c r="SX10" s="63" t="str">
        <f t="shared" si="37"/>
        <v/>
      </c>
      <c r="SY10" s="63" t="str">
        <f t="shared" ref="SY10:VJ10" si="38">IF(ISERROR(DAY(SY$8)),"",DAY(SY$8))</f>
        <v/>
      </c>
      <c r="SZ10" s="63" t="str">
        <f t="shared" si="38"/>
        <v/>
      </c>
      <c r="TA10" s="63" t="str">
        <f t="shared" si="38"/>
        <v/>
      </c>
      <c r="TB10" s="63" t="str">
        <f t="shared" si="38"/>
        <v/>
      </c>
      <c r="TC10" s="63" t="str">
        <f t="shared" si="38"/>
        <v/>
      </c>
      <c r="TD10" s="63" t="str">
        <f t="shared" si="38"/>
        <v/>
      </c>
      <c r="TE10" s="63" t="str">
        <f t="shared" si="38"/>
        <v/>
      </c>
      <c r="TF10" s="63" t="str">
        <f t="shared" si="38"/>
        <v/>
      </c>
      <c r="TG10" s="63" t="str">
        <f t="shared" si="38"/>
        <v/>
      </c>
      <c r="TH10" s="63" t="str">
        <f t="shared" si="38"/>
        <v/>
      </c>
      <c r="TI10" s="63" t="str">
        <f t="shared" si="38"/>
        <v/>
      </c>
      <c r="TJ10" s="63" t="str">
        <f t="shared" si="38"/>
        <v/>
      </c>
      <c r="TK10" s="63" t="str">
        <f t="shared" si="38"/>
        <v/>
      </c>
      <c r="TL10" s="63" t="str">
        <f t="shared" si="38"/>
        <v/>
      </c>
      <c r="TM10" s="63" t="str">
        <f t="shared" si="38"/>
        <v/>
      </c>
      <c r="TN10" s="63" t="str">
        <f t="shared" si="38"/>
        <v/>
      </c>
      <c r="TO10" s="63" t="str">
        <f t="shared" si="38"/>
        <v/>
      </c>
      <c r="TP10" s="63" t="str">
        <f t="shared" si="38"/>
        <v/>
      </c>
      <c r="TQ10" s="63" t="str">
        <f t="shared" si="38"/>
        <v/>
      </c>
      <c r="TR10" s="63" t="str">
        <f t="shared" si="38"/>
        <v/>
      </c>
      <c r="TS10" s="63" t="str">
        <f t="shared" si="38"/>
        <v/>
      </c>
      <c r="TT10" s="63" t="str">
        <f t="shared" si="38"/>
        <v/>
      </c>
      <c r="TU10" s="63" t="str">
        <f t="shared" si="38"/>
        <v/>
      </c>
      <c r="TV10" s="63" t="str">
        <f t="shared" si="38"/>
        <v/>
      </c>
      <c r="TW10" s="63" t="str">
        <f t="shared" si="38"/>
        <v/>
      </c>
      <c r="TX10" s="63" t="str">
        <f t="shared" si="38"/>
        <v/>
      </c>
      <c r="TY10" s="63" t="str">
        <f t="shared" si="38"/>
        <v/>
      </c>
      <c r="TZ10" s="63" t="str">
        <f t="shared" si="38"/>
        <v/>
      </c>
      <c r="UA10" s="63" t="str">
        <f t="shared" si="38"/>
        <v/>
      </c>
      <c r="UB10" s="63" t="str">
        <f t="shared" si="38"/>
        <v/>
      </c>
      <c r="UC10" s="63" t="str">
        <f t="shared" si="38"/>
        <v/>
      </c>
      <c r="UD10" s="63" t="str">
        <f t="shared" si="38"/>
        <v/>
      </c>
      <c r="UE10" s="63" t="str">
        <f t="shared" si="38"/>
        <v/>
      </c>
      <c r="UF10" s="63" t="str">
        <f t="shared" si="38"/>
        <v/>
      </c>
      <c r="UG10" s="63" t="str">
        <f t="shared" si="38"/>
        <v/>
      </c>
      <c r="UH10" s="63" t="str">
        <f t="shared" si="38"/>
        <v/>
      </c>
      <c r="UI10" s="63" t="str">
        <f t="shared" si="38"/>
        <v/>
      </c>
      <c r="UJ10" s="63" t="str">
        <f t="shared" si="38"/>
        <v/>
      </c>
      <c r="UK10" s="63" t="str">
        <f t="shared" si="38"/>
        <v/>
      </c>
      <c r="UL10" s="63" t="str">
        <f t="shared" si="38"/>
        <v/>
      </c>
      <c r="UM10" s="63" t="str">
        <f t="shared" si="38"/>
        <v/>
      </c>
      <c r="UN10" s="63" t="str">
        <f t="shared" si="38"/>
        <v/>
      </c>
      <c r="UO10" s="63" t="str">
        <f t="shared" si="38"/>
        <v/>
      </c>
      <c r="UP10" s="63" t="str">
        <f t="shared" si="38"/>
        <v/>
      </c>
      <c r="UQ10" s="63" t="str">
        <f t="shared" si="38"/>
        <v/>
      </c>
      <c r="UR10" s="63" t="str">
        <f t="shared" si="38"/>
        <v/>
      </c>
      <c r="US10" s="63" t="str">
        <f t="shared" si="38"/>
        <v/>
      </c>
      <c r="UT10" s="63" t="str">
        <f t="shared" si="38"/>
        <v/>
      </c>
      <c r="UU10" s="63" t="str">
        <f t="shared" si="38"/>
        <v/>
      </c>
      <c r="UV10" s="63" t="str">
        <f t="shared" si="38"/>
        <v/>
      </c>
      <c r="UW10" s="63" t="str">
        <f t="shared" si="38"/>
        <v/>
      </c>
      <c r="UX10" s="63" t="str">
        <f t="shared" si="38"/>
        <v/>
      </c>
      <c r="UY10" s="63" t="str">
        <f t="shared" si="38"/>
        <v/>
      </c>
      <c r="UZ10" s="63" t="str">
        <f t="shared" si="38"/>
        <v/>
      </c>
      <c r="VA10" s="63" t="str">
        <f t="shared" si="38"/>
        <v/>
      </c>
      <c r="VB10" s="63" t="str">
        <f t="shared" si="38"/>
        <v/>
      </c>
      <c r="VC10" s="63" t="str">
        <f t="shared" si="38"/>
        <v/>
      </c>
      <c r="VD10" s="63" t="str">
        <f t="shared" si="38"/>
        <v/>
      </c>
      <c r="VE10" s="63" t="str">
        <f t="shared" si="38"/>
        <v/>
      </c>
      <c r="VF10" s="63" t="str">
        <f t="shared" si="38"/>
        <v/>
      </c>
      <c r="VG10" s="63" t="str">
        <f t="shared" si="38"/>
        <v/>
      </c>
      <c r="VH10" s="63" t="str">
        <f t="shared" si="38"/>
        <v/>
      </c>
      <c r="VI10" s="63" t="str">
        <f t="shared" si="38"/>
        <v/>
      </c>
      <c r="VJ10" s="63" t="str">
        <f t="shared" si="38"/>
        <v/>
      </c>
      <c r="VK10" s="63" t="str">
        <f t="shared" ref="VK10:WO10" si="39">IF(ISERROR(DAY(VK$8)),"",DAY(VK$8))</f>
        <v/>
      </c>
      <c r="VL10" s="63" t="str">
        <f t="shared" si="39"/>
        <v/>
      </c>
      <c r="VM10" s="63" t="str">
        <f t="shared" si="39"/>
        <v/>
      </c>
      <c r="VN10" s="63" t="str">
        <f t="shared" si="39"/>
        <v/>
      </c>
      <c r="VO10" s="63" t="str">
        <f t="shared" si="39"/>
        <v/>
      </c>
      <c r="VP10" s="63" t="str">
        <f t="shared" si="39"/>
        <v/>
      </c>
      <c r="VQ10" s="63" t="str">
        <f t="shared" si="39"/>
        <v/>
      </c>
      <c r="VR10" s="63" t="str">
        <f t="shared" si="39"/>
        <v/>
      </c>
      <c r="VS10" s="63" t="str">
        <f t="shared" si="39"/>
        <v/>
      </c>
      <c r="VT10" s="63" t="str">
        <f t="shared" si="39"/>
        <v/>
      </c>
      <c r="VU10" s="63" t="str">
        <f t="shared" si="39"/>
        <v/>
      </c>
      <c r="VV10" s="63" t="str">
        <f t="shared" si="39"/>
        <v/>
      </c>
      <c r="VW10" s="63" t="str">
        <f t="shared" si="39"/>
        <v/>
      </c>
      <c r="VX10" s="63" t="str">
        <f t="shared" si="39"/>
        <v/>
      </c>
      <c r="VY10" s="63" t="str">
        <f t="shared" si="39"/>
        <v/>
      </c>
      <c r="VZ10" s="63" t="str">
        <f t="shared" si="39"/>
        <v/>
      </c>
      <c r="WA10" s="63" t="str">
        <f t="shared" si="39"/>
        <v/>
      </c>
      <c r="WB10" s="63" t="str">
        <f t="shared" si="39"/>
        <v/>
      </c>
      <c r="WC10" s="63" t="str">
        <f t="shared" si="39"/>
        <v/>
      </c>
      <c r="WD10" s="63" t="str">
        <f t="shared" si="39"/>
        <v/>
      </c>
      <c r="WE10" s="63" t="str">
        <f t="shared" si="39"/>
        <v/>
      </c>
      <c r="WF10" s="63" t="str">
        <f t="shared" si="39"/>
        <v/>
      </c>
      <c r="WG10" s="63" t="str">
        <f t="shared" si="39"/>
        <v/>
      </c>
      <c r="WH10" s="63" t="str">
        <f t="shared" si="39"/>
        <v/>
      </c>
      <c r="WI10" s="63" t="str">
        <f t="shared" si="39"/>
        <v/>
      </c>
      <c r="WJ10" s="63" t="str">
        <f t="shared" si="39"/>
        <v/>
      </c>
      <c r="WK10" s="63" t="str">
        <f t="shared" si="39"/>
        <v/>
      </c>
      <c r="WL10" s="63" t="str">
        <f t="shared" si="39"/>
        <v/>
      </c>
      <c r="WM10" s="63" t="str">
        <f t="shared" si="39"/>
        <v/>
      </c>
      <c r="WN10" s="63" t="str">
        <f t="shared" si="39"/>
        <v/>
      </c>
      <c r="WO10" s="63" t="str">
        <f t="shared" si="39"/>
        <v/>
      </c>
    </row>
    <row r="11" spans="1:613" s="59" customFormat="1" ht="18.7" customHeight="1" x14ac:dyDescent="0.2">
      <c r="A11" s="56"/>
      <c r="B11" s="65"/>
      <c r="C11" s="71" t="s">
        <v>1296</v>
      </c>
      <c r="D11" s="57" t="str">
        <f>VLOOKUP(WEEKDAY(D$8),$A$700:$B$706,2,0)</f>
        <v>Lundi</v>
      </c>
      <c r="E11" s="58" t="str">
        <f t="shared" ref="E11:BP11" si="40">IF(ISERROR(VLOOKUP(WEEKDAY(E$8),$A$700:$B$706,2,0)),"",VLOOKUP(WEEKDAY(E$8),$A$700:$B$706,2,0))</f>
        <v>Mardi</v>
      </c>
      <c r="F11" s="58" t="str">
        <f t="shared" si="40"/>
        <v>Mercredi</v>
      </c>
      <c r="G11" s="58" t="str">
        <f t="shared" si="40"/>
        <v>Jeudi</v>
      </c>
      <c r="H11" s="58" t="str">
        <f t="shared" si="40"/>
        <v>Vendredi</v>
      </c>
      <c r="I11" s="58" t="str">
        <f t="shared" si="40"/>
        <v>Samedi</v>
      </c>
      <c r="J11" s="58" t="str">
        <f t="shared" si="40"/>
        <v>Dimanche</v>
      </c>
      <c r="K11" s="58" t="str">
        <f t="shared" si="40"/>
        <v>Lundi</v>
      </c>
      <c r="L11" s="58" t="str">
        <f t="shared" si="40"/>
        <v>Mardi</v>
      </c>
      <c r="M11" s="58" t="str">
        <f t="shared" si="40"/>
        <v>Mercredi</v>
      </c>
      <c r="N11" s="58" t="str">
        <f t="shared" si="40"/>
        <v>Jeudi</v>
      </c>
      <c r="O11" s="58" t="str">
        <f t="shared" si="40"/>
        <v>Vendredi</v>
      </c>
      <c r="P11" s="58" t="str">
        <f t="shared" si="40"/>
        <v>Samedi</v>
      </c>
      <c r="Q11" s="58" t="str">
        <f t="shared" si="40"/>
        <v>Dimanche</v>
      </c>
      <c r="R11" s="58" t="str">
        <f t="shared" si="40"/>
        <v>Lundi</v>
      </c>
      <c r="S11" s="58" t="str">
        <f t="shared" si="40"/>
        <v>Mardi</v>
      </c>
      <c r="T11" s="58" t="str">
        <f t="shared" si="40"/>
        <v>Mercredi</v>
      </c>
      <c r="U11" s="58" t="str">
        <f t="shared" si="40"/>
        <v>Jeudi</v>
      </c>
      <c r="V11" s="58" t="str">
        <f t="shared" si="40"/>
        <v>Vendredi</v>
      </c>
      <c r="W11" s="58" t="str">
        <f t="shared" si="40"/>
        <v>Samedi</v>
      </c>
      <c r="X11" s="58" t="str">
        <f t="shared" si="40"/>
        <v>Dimanche</v>
      </c>
      <c r="Y11" s="58" t="str">
        <f t="shared" si="40"/>
        <v>Lundi</v>
      </c>
      <c r="Z11" s="58" t="str">
        <f t="shared" si="40"/>
        <v>Mardi</v>
      </c>
      <c r="AA11" s="58" t="str">
        <f t="shared" si="40"/>
        <v>Mercredi</v>
      </c>
      <c r="AB11" s="58" t="str">
        <f t="shared" si="40"/>
        <v>Jeudi</v>
      </c>
      <c r="AC11" s="58" t="str">
        <f t="shared" si="40"/>
        <v>Vendredi</v>
      </c>
      <c r="AD11" s="58" t="str">
        <f t="shared" si="40"/>
        <v>Samedi</v>
      </c>
      <c r="AE11" s="58" t="str">
        <f t="shared" si="40"/>
        <v>Dimanche</v>
      </c>
      <c r="AF11" s="58" t="str">
        <f t="shared" si="40"/>
        <v>Lundi</v>
      </c>
      <c r="AG11" s="58" t="str">
        <f t="shared" si="40"/>
        <v>Mardi</v>
      </c>
      <c r="AH11" s="58" t="str">
        <f t="shared" si="40"/>
        <v>Mercredi</v>
      </c>
      <c r="AI11" s="58" t="str">
        <f t="shared" si="40"/>
        <v>Jeudi</v>
      </c>
      <c r="AJ11" s="58" t="str">
        <f t="shared" si="40"/>
        <v>Vendredi</v>
      </c>
      <c r="AK11" s="58" t="str">
        <f t="shared" si="40"/>
        <v>Samedi</v>
      </c>
      <c r="AL11" s="58" t="str">
        <f t="shared" si="40"/>
        <v>Dimanche</v>
      </c>
      <c r="AM11" s="58" t="str">
        <f t="shared" si="40"/>
        <v>Lundi</v>
      </c>
      <c r="AN11" s="58" t="str">
        <f t="shared" si="40"/>
        <v>Mardi</v>
      </c>
      <c r="AO11" s="58" t="str">
        <f t="shared" si="40"/>
        <v>Mercredi</v>
      </c>
      <c r="AP11" s="58" t="str">
        <f t="shared" si="40"/>
        <v>Jeudi</v>
      </c>
      <c r="AQ11" s="58" t="str">
        <f t="shared" si="40"/>
        <v>Vendredi</v>
      </c>
      <c r="AR11" s="58" t="str">
        <f t="shared" si="40"/>
        <v>Samedi</v>
      </c>
      <c r="AS11" s="58" t="str">
        <f t="shared" si="40"/>
        <v>Dimanche</v>
      </c>
      <c r="AT11" s="58" t="str">
        <f t="shared" si="40"/>
        <v>Lundi</v>
      </c>
      <c r="AU11" s="58" t="str">
        <f t="shared" si="40"/>
        <v>Mardi</v>
      </c>
      <c r="AV11" s="58" t="str">
        <f t="shared" si="40"/>
        <v>Mercredi</v>
      </c>
      <c r="AW11" s="58" t="str">
        <f t="shared" si="40"/>
        <v>Jeudi</v>
      </c>
      <c r="AX11" s="58" t="str">
        <f t="shared" si="40"/>
        <v>Vendredi</v>
      </c>
      <c r="AY11" s="58" t="str">
        <f t="shared" si="40"/>
        <v>Samedi</v>
      </c>
      <c r="AZ11" s="58" t="str">
        <f t="shared" si="40"/>
        <v>Dimanche</v>
      </c>
      <c r="BA11" s="58" t="str">
        <f t="shared" si="40"/>
        <v>Lundi</v>
      </c>
      <c r="BB11" s="58" t="str">
        <f t="shared" si="40"/>
        <v>Mardi</v>
      </c>
      <c r="BC11" s="58" t="str">
        <f t="shared" si="40"/>
        <v>Mercredi</v>
      </c>
      <c r="BD11" s="58" t="str">
        <f t="shared" si="40"/>
        <v>Jeudi</v>
      </c>
      <c r="BE11" s="58" t="str">
        <f t="shared" si="40"/>
        <v>Vendredi</v>
      </c>
      <c r="BF11" s="58" t="str">
        <f t="shared" si="40"/>
        <v>Samedi</v>
      </c>
      <c r="BG11" s="58" t="str">
        <f t="shared" si="40"/>
        <v>Dimanche</v>
      </c>
      <c r="BH11" s="58" t="str">
        <f t="shared" si="40"/>
        <v>Lundi</v>
      </c>
      <c r="BI11" s="58" t="str">
        <f t="shared" si="40"/>
        <v>Mardi</v>
      </c>
      <c r="BJ11" s="58" t="str">
        <f t="shared" si="40"/>
        <v>Mercredi</v>
      </c>
      <c r="BK11" s="58" t="str">
        <f t="shared" si="40"/>
        <v>Jeudi</v>
      </c>
      <c r="BL11" s="58" t="str">
        <f t="shared" si="40"/>
        <v>Vendredi</v>
      </c>
      <c r="BM11" s="58" t="str">
        <f t="shared" si="40"/>
        <v>Samedi</v>
      </c>
      <c r="BN11" s="58" t="str">
        <f t="shared" si="40"/>
        <v>Dimanche</v>
      </c>
      <c r="BO11" s="58" t="str">
        <f t="shared" si="40"/>
        <v>Lundi</v>
      </c>
      <c r="BP11" s="58" t="str">
        <f t="shared" si="40"/>
        <v>Mardi</v>
      </c>
      <c r="BQ11" s="58" t="str">
        <f t="shared" ref="BQ11:EB11" si="41">IF(ISERROR(VLOOKUP(WEEKDAY(BQ$8),$A$700:$B$706,2,0)),"",VLOOKUP(WEEKDAY(BQ$8),$A$700:$B$706,2,0))</f>
        <v>Mercredi</v>
      </c>
      <c r="BR11" s="58" t="str">
        <f t="shared" si="41"/>
        <v>Jeudi</v>
      </c>
      <c r="BS11" s="58" t="str">
        <f t="shared" si="41"/>
        <v>Vendredi</v>
      </c>
      <c r="BT11" s="58" t="str">
        <f t="shared" si="41"/>
        <v>Samedi</v>
      </c>
      <c r="BU11" s="58" t="str">
        <f t="shared" si="41"/>
        <v>Dimanche</v>
      </c>
      <c r="BV11" s="58" t="str">
        <f t="shared" si="41"/>
        <v>Lundi</v>
      </c>
      <c r="BW11" s="58" t="str">
        <f t="shared" si="41"/>
        <v>Mardi</v>
      </c>
      <c r="BX11" s="58" t="str">
        <f t="shared" si="41"/>
        <v>Mercredi</v>
      </c>
      <c r="BY11" s="58" t="str">
        <f t="shared" si="41"/>
        <v>Jeudi</v>
      </c>
      <c r="BZ11" s="58" t="str">
        <f t="shared" si="41"/>
        <v>Vendredi</v>
      </c>
      <c r="CA11" s="58" t="str">
        <f t="shared" si="41"/>
        <v>Samedi</v>
      </c>
      <c r="CB11" s="58" t="str">
        <f t="shared" si="41"/>
        <v>Dimanche</v>
      </c>
      <c r="CC11" s="58" t="str">
        <f t="shared" si="41"/>
        <v>Lundi</v>
      </c>
      <c r="CD11" s="58" t="str">
        <f t="shared" si="41"/>
        <v>Mardi</v>
      </c>
      <c r="CE11" s="58" t="str">
        <f t="shared" si="41"/>
        <v>Mercredi</v>
      </c>
      <c r="CF11" s="58" t="str">
        <f t="shared" si="41"/>
        <v>Jeudi</v>
      </c>
      <c r="CG11" s="58" t="str">
        <f t="shared" si="41"/>
        <v>Vendredi</v>
      </c>
      <c r="CH11" s="58" t="str">
        <f t="shared" si="41"/>
        <v>Samedi</v>
      </c>
      <c r="CI11" s="58" t="str">
        <f t="shared" si="41"/>
        <v>Dimanche</v>
      </c>
      <c r="CJ11" s="58" t="str">
        <f t="shared" si="41"/>
        <v>Lundi</v>
      </c>
      <c r="CK11" s="58" t="str">
        <f t="shared" si="41"/>
        <v>Mardi</v>
      </c>
      <c r="CL11" s="58" t="str">
        <f t="shared" si="41"/>
        <v>Mercredi</v>
      </c>
      <c r="CM11" s="58" t="str">
        <f t="shared" si="41"/>
        <v>Jeudi</v>
      </c>
      <c r="CN11" s="58" t="str">
        <f t="shared" si="41"/>
        <v>Vendredi</v>
      </c>
      <c r="CO11" s="58" t="str">
        <f t="shared" si="41"/>
        <v>Samedi</v>
      </c>
      <c r="CP11" s="58" t="str">
        <f t="shared" si="41"/>
        <v>Dimanche</v>
      </c>
      <c r="CQ11" s="58" t="str">
        <f t="shared" si="41"/>
        <v>Lundi</v>
      </c>
      <c r="CR11" s="58" t="str">
        <f t="shared" si="41"/>
        <v>Mardi</v>
      </c>
      <c r="CS11" s="58" t="str">
        <f t="shared" si="41"/>
        <v>Mercredi</v>
      </c>
      <c r="CT11" s="58" t="str">
        <f t="shared" si="41"/>
        <v>Jeudi</v>
      </c>
      <c r="CU11" s="58" t="str">
        <f t="shared" si="41"/>
        <v>Vendredi</v>
      </c>
      <c r="CV11" s="58" t="str">
        <f t="shared" si="41"/>
        <v>Samedi</v>
      </c>
      <c r="CW11" s="58" t="str">
        <f t="shared" si="41"/>
        <v>Dimanche</v>
      </c>
      <c r="CX11" s="58" t="str">
        <f t="shared" si="41"/>
        <v>Lundi</v>
      </c>
      <c r="CY11" s="58" t="str">
        <f t="shared" si="41"/>
        <v>Mardi</v>
      </c>
      <c r="CZ11" s="58" t="str">
        <f t="shared" si="41"/>
        <v>Mercredi</v>
      </c>
      <c r="DA11" s="58" t="str">
        <f t="shared" si="41"/>
        <v>Jeudi</v>
      </c>
      <c r="DB11" s="58" t="str">
        <f t="shared" si="41"/>
        <v>Vendredi</v>
      </c>
      <c r="DC11" s="58" t="str">
        <f t="shared" si="41"/>
        <v>Samedi</v>
      </c>
      <c r="DD11" s="58" t="str">
        <f t="shared" si="41"/>
        <v>Dimanche</v>
      </c>
      <c r="DE11" s="58" t="str">
        <f t="shared" si="41"/>
        <v>Lundi</v>
      </c>
      <c r="DF11" s="58" t="str">
        <f t="shared" si="41"/>
        <v>Mardi</v>
      </c>
      <c r="DG11" s="58" t="str">
        <f t="shared" si="41"/>
        <v>Mercredi</v>
      </c>
      <c r="DH11" s="58" t="str">
        <f t="shared" si="41"/>
        <v>Jeudi</v>
      </c>
      <c r="DI11" s="58" t="str">
        <f t="shared" si="41"/>
        <v>Vendredi</v>
      </c>
      <c r="DJ11" s="58" t="str">
        <f t="shared" si="41"/>
        <v>Samedi</v>
      </c>
      <c r="DK11" s="58" t="str">
        <f t="shared" si="41"/>
        <v>Dimanche</v>
      </c>
      <c r="DL11" s="58" t="str">
        <f t="shared" si="41"/>
        <v>Lundi</v>
      </c>
      <c r="DM11" s="58" t="str">
        <f t="shared" si="41"/>
        <v>Mardi</v>
      </c>
      <c r="DN11" s="58" t="str">
        <f t="shared" si="41"/>
        <v>Mercredi</v>
      </c>
      <c r="DO11" s="58" t="str">
        <f t="shared" si="41"/>
        <v>Jeudi</v>
      </c>
      <c r="DP11" s="58" t="str">
        <f t="shared" si="41"/>
        <v>Vendredi</v>
      </c>
      <c r="DQ11" s="58" t="str">
        <f t="shared" si="41"/>
        <v>Samedi</v>
      </c>
      <c r="DR11" s="58" t="str">
        <f t="shared" si="41"/>
        <v>Dimanche</v>
      </c>
      <c r="DS11" s="58" t="str">
        <f t="shared" si="41"/>
        <v>Lundi</v>
      </c>
      <c r="DT11" s="58" t="str">
        <f t="shared" si="41"/>
        <v>Mardi</v>
      </c>
      <c r="DU11" s="58" t="str">
        <f t="shared" si="41"/>
        <v>Mercredi</v>
      </c>
      <c r="DV11" s="58" t="str">
        <f t="shared" si="41"/>
        <v>Jeudi</v>
      </c>
      <c r="DW11" s="58" t="str">
        <f t="shared" si="41"/>
        <v>Vendredi</v>
      </c>
      <c r="DX11" s="58" t="str">
        <f t="shared" si="41"/>
        <v>Samedi</v>
      </c>
      <c r="DY11" s="58" t="str">
        <f t="shared" si="41"/>
        <v>Dimanche</v>
      </c>
      <c r="DZ11" s="58" t="str">
        <f t="shared" si="41"/>
        <v>Lundi</v>
      </c>
      <c r="EA11" s="58" t="str">
        <f t="shared" si="41"/>
        <v>Mardi</v>
      </c>
      <c r="EB11" s="58" t="str">
        <f t="shared" si="41"/>
        <v>Mercredi</v>
      </c>
      <c r="EC11" s="58" t="str">
        <f t="shared" ref="EC11:GN11" si="42">IF(ISERROR(VLOOKUP(WEEKDAY(EC$8),$A$700:$B$706,2,0)),"",VLOOKUP(WEEKDAY(EC$8),$A$700:$B$706,2,0))</f>
        <v>Jeudi</v>
      </c>
      <c r="ED11" s="58" t="str">
        <f t="shared" si="42"/>
        <v>Vendredi</v>
      </c>
      <c r="EE11" s="58" t="str">
        <f t="shared" si="42"/>
        <v>Samedi</v>
      </c>
      <c r="EF11" s="58" t="str">
        <f t="shared" si="42"/>
        <v>Dimanche</v>
      </c>
      <c r="EG11" s="58" t="str">
        <f t="shared" si="42"/>
        <v>Lundi</v>
      </c>
      <c r="EH11" s="58" t="str">
        <f t="shared" si="42"/>
        <v>Mardi</v>
      </c>
      <c r="EI11" s="58" t="str">
        <f t="shared" si="42"/>
        <v>Mercredi</v>
      </c>
      <c r="EJ11" s="58" t="str">
        <f t="shared" si="42"/>
        <v>Jeudi</v>
      </c>
      <c r="EK11" s="58" t="str">
        <f t="shared" si="42"/>
        <v>Vendredi</v>
      </c>
      <c r="EL11" s="58" t="str">
        <f t="shared" si="42"/>
        <v>Samedi</v>
      </c>
      <c r="EM11" s="58" t="str">
        <f t="shared" si="42"/>
        <v>Dimanche</v>
      </c>
      <c r="EN11" s="58" t="str">
        <f t="shared" si="42"/>
        <v>Lundi</v>
      </c>
      <c r="EO11" s="58" t="str">
        <f t="shared" si="42"/>
        <v>Mardi</v>
      </c>
      <c r="EP11" s="58" t="str">
        <f t="shared" si="42"/>
        <v>Mercredi</v>
      </c>
      <c r="EQ11" s="58" t="str">
        <f t="shared" si="42"/>
        <v>Jeudi</v>
      </c>
      <c r="ER11" s="58" t="str">
        <f t="shared" si="42"/>
        <v>Vendredi</v>
      </c>
      <c r="ES11" s="58" t="str">
        <f t="shared" si="42"/>
        <v>Samedi</v>
      </c>
      <c r="ET11" s="58" t="str">
        <f t="shared" si="42"/>
        <v>Dimanche</v>
      </c>
      <c r="EU11" s="58" t="str">
        <f t="shared" si="42"/>
        <v>Lundi</v>
      </c>
      <c r="EV11" s="58" t="str">
        <f t="shared" si="42"/>
        <v>Mardi</v>
      </c>
      <c r="EW11" s="58" t="str">
        <f t="shared" si="42"/>
        <v>Mercredi</v>
      </c>
      <c r="EX11" s="58" t="str">
        <f t="shared" si="42"/>
        <v>Jeudi</v>
      </c>
      <c r="EY11" s="58" t="str">
        <f t="shared" si="42"/>
        <v>Vendredi</v>
      </c>
      <c r="EZ11" s="58" t="str">
        <f t="shared" si="42"/>
        <v>Samedi</v>
      </c>
      <c r="FA11" s="58" t="str">
        <f t="shared" si="42"/>
        <v>Dimanche</v>
      </c>
      <c r="FB11" s="58" t="str">
        <f t="shared" si="42"/>
        <v>Lundi</v>
      </c>
      <c r="FC11" s="58" t="str">
        <f t="shared" si="42"/>
        <v>Mardi</v>
      </c>
      <c r="FD11" s="58" t="str">
        <f t="shared" si="42"/>
        <v>Mercredi</v>
      </c>
      <c r="FE11" s="58" t="str">
        <f t="shared" si="42"/>
        <v>Jeudi</v>
      </c>
      <c r="FF11" s="58" t="str">
        <f t="shared" si="42"/>
        <v>Vendredi</v>
      </c>
      <c r="FG11" s="58" t="str">
        <f t="shared" si="42"/>
        <v>Samedi</v>
      </c>
      <c r="FH11" s="58" t="str">
        <f t="shared" si="42"/>
        <v>Dimanche</v>
      </c>
      <c r="FI11" s="58" t="str">
        <f t="shared" si="42"/>
        <v>Lundi</v>
      </c>
      <c r="FJ11" s="58" t="str">
        <f t="shared" si="42"/>
        <v>Mardi</v>
      </c>
      <c r="FK11" s="58" t="str">
        <f t="shared" si="42"/>
        <v>Mercredi</v>
      </c>
      <c r="FL11" s="58" t="str">
        <f t="shared" si="42"/>
        <v>Jeudi</v>
      </c>
      <c r="FM11" s="58" t="str">
        <f t="shared" si="42"/>
        <v>Vendredi</v>
      </c>
      <c r="FN11" s="58" t="str">
        <f t="shared" si="42"/>
        <v>Samedi</v>
      </c>
      <c r="FO11" s="58" t="str">
        <f t="shared" si="42"/>
        <v>Dimanche</v>
      </c>
      <c r="FP11" s="58" t="str">
        <f t="shared" si="42"/>
        <v>Lundi</v>
      </c>
      <c r="FQ11" s="58" t="str">
        <f t="shared" si="42"/>
        <v>Mardi</v>
      </c>
      <c r="FR11" s="58" t="str">
        <f t="shared" si="42"/>
        <v>Mercredi</v>
      </c>
      <c r="FS11" s="58" t="str">
        <f t="shared" si="42"/>
        <v>Jeudi</v>
      </c>
      <c r="FT11" s="58" t="str">
        <f t="shared" si="42"/>
        <v>Vendredi</v>
      </c>
      <c r="FU11" s="58" t="str">
        <f t="shared" si="42"/>
        <v>Samedi</v>
      </c>
      <c r="FV11" s="58" t="str">
        <f t="shared" si="42"/>
        <v>Dimanche</v>
      </c>
      <c r="FW11" s="58" t="str">
        <f t="shared" si="42"/>
        <v>Lundi</v>
      </c>
      <c r="FX11" s="58" t="str">
        <f t="shared" si="42"/>
        <v>Mardi</v>
      </c>
      <c r="FY11" s="58" t="str">
        <f t="shared" si="42"/>
        <v>Mercredi</v>
      </c>
      <c r="FZ11" s="58" t="str">
        <f t="shared" si="42"/>
        <v>Jeudi</v>
      </c>
      <c r="GA11" s="58" t="str">
        <f t="shared" si="42"/>
        <v>Vendredi</v>
      </c>
      <c r="GB11" s="58" t="str">
        <f t="shared" si="42"/>
        <v>Samedi</v>
      </c>
      <c r="GC11" s="58" t="str">
        <f t="shared" si="42"/>
        <v>Dimanche</v>
      </c>
      <c r="GD11" s="58" t="str">
        <f t="shared" si="42"/>
        <v>Lundi</v>
      </c>
      <c r="GE11" s="58" t="str">
        <f t="shared" si="42"/>
        <v>Mardi</v>
      </c>
      <c r="GF11" s="58" t="str">
        <f t="shared" si="42"/>
        <v>Mercredi</v>
      </c>
      <c r="GG11" s="58" t="str">
        <f t="shared" si="42"/>
        <v>Jeudi</v>
      </c>
      <c r="GH11" s="58" t="str">
        <f t="shared" si="42"/>
        <v>Vendredi</v>
      </c>
      <c r="GI11" s="58" t="str">
        <f t="shared" si="42"/>
        <v>Samedi</v>
      </c>
      <c r="GJ11" s="58" t="str">
        <f t="shared" si="42"/>
        <v>Dimanche</v>
      </c>
      <c r="GK11" s="58" t="str">
        <f t="shared" si="42"/>
        <v>Lundi</v>
      </c>
      <c r="GL11" s="58" t="str">
        <f t="shared" si="42"/>
        <v>Mardi</v>
      </c>
      <c r="GM11" s="58" t="str">
        <f t="shared" si="42"/>
        <v>Mercredi</v>
      </c>
      <c r="GN11" s="58" t="str">
        <f t="shared" si="42"/>
        <v>Jeudi</v>
      </c>
      <c r="GO11" s="58" t="str">
        <f t="shared" ref="GO11:IZ11" si="43">IF(ISERROR(VLOOKUP(WEEKDAY(GO$8),$A$700:$B$706,2,0)),"",VLOOKUP(WEEKDAY(GO$8),$A$700:$B$706,2,0))</f>
        <v>Vendredi</v>
      </c>
      <c r="GP11" s="58" t="str">
        <f t="shared" si="43"/>
        <v>Samedi</v>
      </c>
      <c r="GQ11" s="58" t="str">
        <f t="shared" si="43"/>
        <v>Dimanche</v>
      </c>
      <c r="GR11" s="58" t="str">
        <f t="shared" si="43"/>
        <v>Lundi</v>
      </c>
      <c r="GS11" s="58" t="str">
        <f t="shared" si="43"/>
        <v>Mardi</v>
      </c>
      <c r="GT11" s="58" t="str">
        <f t="shared" si="43"/>
        <v>Mercredi</v>
      </c>
      <c r="GU11" s="58" t="str">
        <f t="shared" si="43"/>
        <v>Jeudi</v>
      </c>
      <c r="GV11" s="58" t="str">
        <f t="shared" si="43"/>
        <v>Vendredi</v>
      </c>
      <c r="GW11" s="58" t="str">
        <f t="shared" si="43"/>
        <v>Samedi</v>
      </c>
      <c r="GX11" s="58" t="str">
        <f t="shared" si="43"/>
        <v>Dimanche</v>
      </c>
      <c r="GY11" s="58" t="str">
        <f t="shared" si="43"/>
        <v>Lundi</v>
      </c>
      <c r="GZ11" s="58" t="str">
        <f t="shared" si="43"/>
        <v>Mardi</v>
      </c>
      <c r="HA11" s="58" t="str">
        <f t="shared" si="43"/>
        <v>Mercredi</v>
      </c>
      <c r="HB11" s="58" t="str">
        <f t="shared" si="43"/>
        <v>Jeudi</v>
      </c>
      <c r="HC11" s="58" t="str">
        <f t="shared" si="43"/>
        <v>Vendredi</v>
      </c>
      <c r="HD11" s="58" t="str">
        <f t="shared" si="43"/>
        <v>Samedi</v>
      </c>
      <c r="HE11" s="58" t="str">
        <f t="shared" si="43"/>
        <v>Dimanche</v>
      </c>
      <c r="HF11" s="58" t="str">
        <f t="shared" si="43"/>
        <v>Lundi</v>
      </c>
      <c r="HG11" s="58" t="str">
        <f t="shared" si="43"/>
        <v>Mardi</v>
      </c>
      <c r="HH11" s="58" t="str">
        <f t="shared" si="43"/>
        <v>Mercredi</v>
      </c>
      <c r="HI11" s="58" t="str">
        <f t="shared" si="43"/>
        <v>Jeudi</v>
      </c>
      <c r="HJ11" s="58" t="str">
        <f t="shared" si="43"/>
        <v>Vendredi</v>
      </c>
      <c r="HK11" s="58" t="str">
        <f t="shared" si="43"/>
        <v>Samedi</v>
      </c>
      <c r="HL11" s="58" t="str">
        <f t="shared" si="43"/>
        <v>Dimanche</v>
      </c>
      <c r="HM11" s="58" t="str">
        <f t="shared" si="43"/>
        <v>Lundi</v>
      </c>
      <c r="HN11" s="58" t="str">
        <f t="shared" si="43"/>
        <v>Mardi</v>
      </c>
      <c r="HO11" s="58" t="str">
        <f t="shared" si="43"/>
        <v>Mercredi</v>
      </c>
      <c r="HP11" s="58" t="str">
        <f t="shared" si="43"/>
        <v>Jeudi</v>
      </c>
      <c r="HQ11" s="58" t="str">
        <f t="shared" si="43"/>
        <v>Vendredi</v>
      </c>
      <c r="HR11" s="58" t="str">
        <f t="shared" si="43"/>
        <v>Samedi</v>
      </c>
      <c r="HS11" s="58" t="str">
        <f t="shared" si="43"/>
        <v>Dimanche</v>
      </c>
      <c r="HT11" s="58" t="str">
        <f t="shared" si="43"/>
        <v>Lundi</v>
      </c>
      <c r="HU11" s="58" t="str">
        <f t="shared" si="43"/>
        <v>Mardi</v>
      </c>
      <c r="HV11" s="58" t="str">
        <f t="shared" si="43"/>
        <v>Mercredi</v>
      </c>
      <c r="HW11" s="58" t="str">
        <f t="shared" si="43"/>
        <v>Jeudi</v>
      </c>
      <c r="HX11" s="58" t="str">
        <f t="shared" si="43"/>
        <v>Vendredi</v>
      </c>
      <c r="HY11" s="58" t="str">
        <f t="shared" si="43"/>
        <v>Samedi</v>
      </c>
      <c r="HZ11" s="58" t="str">
        <f t="shared" si="43"/>
        <v>Dimanche</v>
      </c>
      <c r="IA11" s="58" t="str">
        <f t="shared" si="43"/>
        <v>Lundi</v>
      </c>
      <c r="IB11" s="58" t="str">
        <f t="shared" si="43"/>
        <v>Mardi</v>
      </c>
      <c r="IC11" s="58" t="str">
        <f t="shared" si="43"/>
        <v>Mercredi</v>
      </c>
      <c r="ID11" s="58" t="str">
        <f t="shared" si="43"/>
        <v>Jeudi</v>
      </c>
      <c r="IE11" s="58" t="str">
        <f t="shared" si="43"/>
        <v>Vendredi</v>
      </c>
      <c r="IF11" s="58" t="str">
        <f t="shared" si="43"/>
        <v>Samedi</v>
      </c>
      <c r="IG11" s="58" t="str">
        <f t="shared" si="43"/>
        <v>Dimanche</v>
      </c>
      <c r="IH11" s="58" t="str">
        <f t="shared" si="43"/>
        <v>Lundi</v>
      </c>
      <c r="II11" s="58" t="str">
        <f t="shared" si="43"/>
        <v>Mardi</v>
      </c>
      <c r="IJ11" s="58" t="str">
        <f t="shared" si="43"/>
        <v>Mercredi</v>
      </c>
      <c r="IK11" s="58" t="str">
        <f t="shared" si="43"/>
        <v>Jeudi</v>
      </c>
      <c r="IL11" s="58" t="str">
        <f t="shared" si="43"/>
        <v>Vendredi</v>
      </c>
      <c r="IM11" s="58" t="str">
        <f t="shared" si="43"/>
        <v>Samedi</v>
      </c>
      <c r="IN11" s="58" t="str">
        <f t="shared" si="43"/>
        <v>Dimanche</v>
      </c>
      <c r="IO11" s="58" t="str">
        <f t="shared" si="43"/>
        <v>Lundi</v>
      </c>
      <c r="IP11" s="58" t="str">
        <f t="shared" si="43"/>
        <v>Mardi</v>
      </c>
      <c r="IQ11" s="58" t="str">
        <f t="shared" si="43"/>
        <v>Mercredi</v>
      </c>
      <c r="IR11" s="58" t="str">
        <f t="shared" si="43"/>
        <v>Jeudi</v>
      </c>
      <c r="IS11" s="58" t="str">
        <f t="shared" si="43"/>
        <v>Vendredi</v>
      </c>
      <c r="IT11" s="58" t="str">
        <f t="shared" si="43"/>
        <v>Samedi</v>
      </c>
      <c r="IU11" s="58" t="str">
        <f t="shared" si="43"/>
        <v>Dimanche</v>
      </c>
      <c r="IV11" s="58" t="str">
        <f t="shared" si="43"/>
        <v>Lundi</v>
      </c>
      <c r="IW11" s="58" t="str">
        <f t="shared" si="43"/>
        <v>Mardi</v>
      </c>
      <c r="IX11" s="58" t="str">
        <f t="shared" si="43"/>
        <v>Mercredi</v>
      </c>
      <c r="IY11" s="58" t="str">
        <f t="shared" si="43"/>
        <v>Jeudi</v>
      </c>
      <c r="IZ11" s="58" t="str">
        <f t="shared" si="43"/>
        <v>Vendredi</v>
      </c>
      <c r="JA11" s="58" t="str">
        <f t="shared" ref="JA11:LL11" si="44">IF(ISERROR(VLOOKUP(WEEKDAY(JA$8),$A$700:$B$706,2,0)),"",VLOOKUP(WEEKDAY(JA$8),$A$700:$B$706,2,0))</f>
        <v>Samedi</v>
      </c>
      <c r="JB11" s="58" t="str">
        <f t="shared" si="44"/>
        <v>Dimanche</v>
      </c>
      <c r="JC11" s="58" t="str">
        <f t="shared" si="44"/>
        <v>Lundi</v>
      </c>
      <c r="JD11" s="58" t="str">
        <f t="shared" si="44"/>
        <v>Mardi</v>
      </c>
      <c r="JE11" s="58" t="str">
        <f t="shared" si="44"/>
        <v>Mercredi</v>
      </c>
      <c r="JF11" s="58" t="str">
        <f t="shared" si="44"/>
        <v>Jeudi</v>
      </c>
      <c r="JG11" s="58" t="str">
        <f t="shared" si="44"/>
        <v>Vendredi</v>
      </c>
      <c r="JH11" s="58" t="str">
        <f t="shared" si="44"/>
        <v>Samedi</v>
      </c>
      <c r="JI11" s="58" t="str">
        <f t="shared" si="44"/>
        <v>Dimanche</v>
      </c>
      <c r="JJ11" s="58" t="str">
        <f t="shared" si="44"/>
        <v>Lundi</v>
      </c>
      <c r="JK11" s="58" t="str">
        <f t="shared" si="44"/>
        <v>Mardi</v>
      </c>
      <c r="JL11" s="58" t="str">
        <f t="shared" si="44"/>
        <v>Mercredi</v>
      </c>
      <c r="JM11" s="58" t="str">
        <f t="shared" si="44"/>
        <v>Jeudi</v>
      </c>
      <c r="JN11" s="58" t="str">
        <f t="shared" si="44"/>
        <v>Vendredi</v>
      </c>
      <c r="JO11" s="58" t="str">
        <f t="shared" si="44"/>
        <v>Samedi</v>
      </c>
      <c r="JP11" s="58" t="str">
        <f t="shared" si="44"/>
        <v>Dimanche</v>
      </c>
      <c r="JQ11" s="58" t="str">
        <f t="shared" si="44"/>
        <v>Lundi</v>
      </c>
      <c r="JR11" s="58" t="str">
        <f t="shared" si="44"/>
        <v>Mardi</v>
      </c>
      <c r="JS11" s="58" t="str">
        <f t="shared" si="44"/>
        <v>Mercredi</v>
      </c>
      <c r="JT11" s="58" t="str">
        <f t="shared" si="44"/>
        <v>Jeudi</v>
      </c>
      <c r="JU11" s="58" t="str">
        <f t="shared" si="44"/>
        <v>Vendredi</v>
      </c>
      <c r="JV11" s="58" t="str">
        <f t="shared" si="44"/>
        <v>Samedi</v>
      </c>
      <c r="JW11" s="58" t="str">
        <f t="shared" si="44"/>
        <v>Dimanche</v>
      </c>
      <c r="JX11" s="58" t="str">
        <f t="shared" si="44"/>
        <v>Lundi</v>
      </c>
      <c r="JY11" s="58" t="str">
        <f t="shared" si="44"/>
        <v>Mardi</v>
      </c>
      <c r="JZ11" s="58" t="str">
        <f t="shared" si="44"/>
        <v>Mercredi</v>
      </c>
      <c r="KA11" s="58" t="str">
        <f t="shared" si="44"/>
        <v>Jeudi</v>
      </c>
      <c r="KB11" s="58" t="str">
        <f t="shared" si="44"/>
        <v>Vendredi</v>
      </c>
      <c r="KC11" s="58" t="str">
        <f t="shared" si="44"/>
        <v>Samedi</v>
      </c>
      <c r="KD11" s="58" t="str">
        <f t="shared" si="44"/>
        <v>Dimanche</v>
      </c>
      <c r="KE11" s="58" t="str">
        <f t="shared" si="44"/>
        <v>Lundi</v>
      </c>
      <c r="KF11" s="58" t="str">
        <f t="shared" si="44"/>
        <v>Mardi</v>
      </c>
      <c r="KG11" s="58" t="str">
        <f t="shared" si="44"/>
        <v>Mercredi</v>
      </c>
      <c r="KH11" s="58" t="str">
        <f t="shared" si="44"/>
        <v>Jeudi</v>
      </c>
      <c r="KI11" s="58" t="str">
        <f t="shared" si="44"/>
        <v>Vendredi</v>
      </c>
      <c r="KJ11" s="58" t="str">
        <f t="shared" si="44"/>
        <v>Samedi</v>
      </c>
      <c r="KK11" s="58" t="str">
        <f t="shared" si="44"/>
        <v>Dimanche</v>
      </c>
      <c r="KL11" s="58" t="str">
        <f t="shared" si="44"/>
        <v>Lundi</v>
      </c>
      <c r="KM11" s="58" t="str">
        <f t="shared" si="44"/>
        <v>Mardi</v>
      </c>
      <c r="KN11" s="58" t="str">
        <f t="shared" si="44"/>
        <v>Mercredi</v>
      </c>
      <c r="KO11" s="58" t="str">
        <f t="shared" si="44"/>
        <v>Jeudi</v>
      </c>
      <c r="KP11" s="58" t="str">
        <f t="shared" si="44"/>
        <v>Vendredi</v>
      </c>
      <c r="KQ11" s="58" t="str">
        <f t="shared" si="44"/>
        <v>Samedi</v>
      </c>
      <c r="KR11" s="58" t="str">
        <f t="shared" si="44"/>
        <v>Dimanche</v>
      </c>
      <c r="KS11" s="58" t="str">
        <f t="shared" si="44"/>
        <v>Lundi</v>
      </c>
      <c r="KT11" s="58" t="str">
        <f t="shared" si="44"/>
        <v>Mardi</v>
      </c>
      <c r="KU11" s="58" t="str">
        <f t="shared" si="44"/>
        <v>Mercredi</v>
      </c>
      <c r="KV11" s="58" t="str">
        <f t="shared" si="44"/>
        <v>Jeudi</v>
      </c>
      <c r="KW11" s="58" t="str">
        <f t="shared" si="44"/>
        <v>Vendredi</v>
      </c>
      <c r="KX11" s="58" t="str">
        <f t="shared" si="44"/>
        <v>Samedi</v>
      </c>
      <c r="KY11" s="58" t="str">
        <f t="shared" si="44"/>
        <v>Dimanche</v>
      </c>
      <c r="KZ11" s="58" t="str">
        <f t="shared" si="44"/>
        <v>Lundi</v>
      </c>
      <c r="LA11" s="58" t="str">
        <f t="shared" si="44"/>
        <v>Mardi</v>
      </c>
      <c r="LB11" s="58" t="str">
        <f t="shared" si="44"/>
        <v>Mercredi</v>
      </c>
      <c r="LC11" s="58" t="str">
        <f t="shared" si="44"/>
        <v>Jeudi</v>
      </c>
      <c r="LD11" s="58" t="str">
        <f t="shared" si="44"/>
        <v>Vendredi</v>
      </c>
      <c r="LE11" s="58" t="str">
        <f t="shared" si="44"/>
        <v>Samedi</v>
      </c>
      <c r="LF11" s="58" t="str">
        <f t="shared" si="44"/>
        <v>Dimanche</v>
      </c>
      <c r="LG11" s="58" t="str">
        <f t="shared" si="44"/>
        <v>Lundi</v>
      </c>
      <c r="LH11" s="58" t="str">
        <f t="shared" si="44"/>
        <v>Mardi</v>
      </c>
      <c r="LI11" s="58" t="str">
        <f t="shared" si="44"/>
        <v>Mercredi</v>
      </c>
      <c r="LJ11" s="58" t="str">
        <f t="shared" si="44"/>
        <v>Jeudi</v>
      </c>
      <c r="LK11" s="58" t="str">
        <f t="shared" si="44"/>
        <v>Vendredi</v>
      </c>
      <c r="LL11" s="58" t="str">
        <f t="shared" si="44"/>
        <v>Samedi</v>
      </c>
      <c r="LM11" s="58" t="str">
        <f t="shared" ref="LM11:NX11" si="45">IF(ISERROR(VLOOKUP(WEEKDAY(LM$8),$A$700:$B$706,2,0)),"",VLOOKUP(WEEKDAY(LM$8),$A$700:$B$706,2,0))</f>
        <v>Dimanche</v>
      </c>
      <c r="LN11" s="58" t="str">
        <f t="shared" si="45"/>
        <v>Lundi</v>
      </c>
      <c r="LO11" s="58" t="str">
        <f t="shared" si="45"/>
        <v>Mardi</v>
      </c>
      <c r="LP11" s="58" t="str">
        <f t="shared" si="45"/>
        <v>Mercredi</v>
      </c>
      <c r="LQ11" s="58" t="str">
        <f t="shared" si="45"/>
        <v>Jeudi</v>
      </c>
      <c r="LR11" s="58" t="str">
        <f t="shared" si="45"/>
        <v>Vendredi</v>
      </c>
      <c r="LS11" s="58" t="str">
        <f t="shared" si="45"/>
        <v>Samedi</v>
      </c>
      <c r="LT11" s="58" t="str">
        <f t="shared" si="45"/>
        <v>Dimanche</v>
      </c>
      <c r="LU11" s="58" t="str">
        <f t="shared" si="45"/>
        <v>Lundi</v>
      </c>
      <c r="LV11" s="58" t="str">
        <f t="shared" si="45"/>
        <v>Mardi</v>
      </c>
      <c r="LW11" s="58" t="str">
        <f t="shared" si="45"/>
        <v>Mercredi</v>
      </c>
      <c r="LX11" s="58" t="str">
        <f t="shared" si="45"/>
        <v>Jeudi</v>
      </c>
      <c r="LY11" s="58" t="str">
        <f t="shared" si="45"/>
        <v>Vendredi</v>
      </c>
      <c r="LZ11" s="58" t="str">
        <f t="shared" si="45"/>
        <v>Samedi</v>
      </c>
      <c r="MA11" s="58" t="str">
        <f t="shared" si="45"/>
        <v>Dimanche</v>
      </c>
      <c r="MB11" s="58" t="str">
        <f t="shared" si="45"/>
        <v>Lundi</v>
      </c>
      <c r="MC11" s="58" t="str">
        <f t="shared" si="45"/>
        <v>Mardi</v>
      </c>
      <c r="MD11" s="58" t="str">
        <f t="shared" si="45"/>
        <v>Mercredi</v>
      </c>
      <c r="ME11" s="58" t="str">
        <f t="shared" si="45"/>
        <v>Jeudi</v>
      </c>
      <c r="MF11" s="58" t="str">
        <f t="shared" si="45"/>
        <v>Vendredi</v>
      </c>
      <c r="MG11" s="58" t="str">
        <f t="shared" si="45"/>
        <v>Samedi</v>
      </c>
      <c r="MH11" s="58" t="str">
        <f t="shared" si="45"/>
        <v>Dimanche</v>
      </c>
      <c r="MI11" s="58" t="str">
        <f t="shared" si="45"/>
        <v>Lundi</v>
      </c>
      <c r="MJ11" s="58" t="str">
        <f t="shared" si="45"/>
        <v>Mardi</v>
      </c>
      <c r="MK11" s="58" t="str">
        <f t="shared" si="45"/>
        <v>Mercredi</v>
      </c>
      <c r="ML11" s="58" t="str">
        <f t="shared" si="45"/>
        <v>Jeudi</v>
      </c>
      <c r="MM11" s="58" t="str">
        <f t="shared" si="45"/>
        <v>Vendredi</v>
      </c>
      <c r="MN11" s="58" t="str">
        <f t="shared" si="45"/>
        <v>Samedi</v>
      </c>
      <c r="MO11" s="58" t="str">
        <f t="shared" si="45"/>
        <v>Dimanche</v>
      </c>
      <c r="MP11" s="58" t="str">
        <f t="shared" si="45"/>
        <v>Lundi</v>
      </c>
      <c r="MQ11" s="58" t="str">
        <f t="shared" si="45"/>
        <v>Mardi</v>
      </c>
      <c r="MR11" s="58" t="str">
        <f t="shared" si="45"/>
        <v>Mercredi</v>
      </c>
      <c r="MS11" s="58" t="str">
        <f t="shared" si="45"/>
        <v>Jeudi</v>
      </c>
      <c r="MT11" s="58" t="str">
        <f t="shared" si="45"/>
        <v>Vendredi</v>
      </c>
      <c r="MU11" s="58" t="str">
        <f t="shared" si="45"/>
        <v>Samedi</v>
      </c>
      <c r="MV11" s="58" t="str">
        <f t="shared" si="45"/>
        <v>Dimanche</v>
      </c>
      <c r="MW11" s="58" t="str">
        <f t="shared" si="45"/>
        <v>Lundi</v>
      </c>
      <c r="MX11" s="58" t="str">
        <f t="shared" si="45"/>
        <v>Mardi</v>
      </c>
      <c r="MY11" s="58" t="str">
        <f t="shared" si="45"/>
        <v>Mercredi</v>
      </c>
      <c r="MZ11" s="58" t="str">
        <f t="shared" si="45"/>
        <v>Jeudi</v>
      </c>
      <c r="NA11" s="58" t="str">
        <f t="shared" si="45"/>
        <v>Vendredi</v>
      </c>
      <c r="NB11" s="58" t="str">
        <f t="shared" si="45"/>
        <v>Samedi</v>
      </c>
      <c r="NC11" s="58" t="str">
        <f t="shared" si="45"/>
        <v>Dimanche</v>
      </c>
      <c r="ND11" s="58" t="str">
        <f t="shared" si="45"/>
        <v>Lundi</v>
      </c>
      <c r="NE11" s="58" t="str">
        <f t="shared" si="45"/>
        <v>Mardi</v>
      </c>
      <c r="NF11" s="58" t="str">
        <f t="shared" si="45"/>
        <v/>
      </c>
      <c r="NG11" s="58" t="str">
        <f t="shared" si="45"/>
        <v/>
      </c>
      <c r="NH11" s="58" t="str">
        <f t="shared" si="45"/>
        <v/>
      </c>
      <c r="NI11" s="58" t="str">
        <f t="shared" si="45"/>
        <v/>
      </c>
      <c r="NJ11" s="58" t="str">
        <f t="shared" si="45"/>
        <v/>
      </c>
      <c r="NK11" s="58" t="str">
        <f t="shared" si="45"/>
        <v/>
      </c>
      <c r="NL11" s="58" t="str">
        <f t="shared" si="45"/>
        <v/>
      </c>
      <c r="NM11" s="58" t="str">
        <f t="shared" si="45"/>
        <v/>
      </c>
      <c r="NN11" s="58" t="str">
        <f t="shared" si="45"/>
        <v/>
      </c>
      <c r="NO11" s="58" t="str">
        <f t="shared" si="45"/>
        <v/>
      </c>
      <c r="NP11" s="58" t="str">
        <f t="shared" si="45"/>
        <v/>
      </c>
      <c r="NQ11" s="58" t="str">
        <f t="shared" si="45"/>
        <v/>
      </c>
      <c r="NR11" s="58" t="str">
        <f t="shared" si="45"/>
        <v/>
      </c>
      <c r="NS11" s="58" t="str">
        <f t="shared" si="45"/>
        <v/>
      </c>
      <c r="NT11" s="58" t="str">
        <f t="shared" si="45"/>
        <v/>
      </c>
      <c r="NU11" s="58" t="str">
        <f t="shared" si="45"/>
        <v/>
      </c>
      <c r="NV11" s="58" t="str">
        <f t="shared" si="45"/>
        <v/>
      </c>
      <c r="NW11" s="58" t="str">
        <f t="shared" si="45"/>
        <v/>
      </c>
      <c r="NX11" s="58" t="str">
        <f t="shared" si="45"/>
        <v/>
      </c>
      <c r="NY11" s="58" t="str">
        <f t="shared" ref="NY11:QJ11" si="46">IF(ISERROR(VLOOKUP(WEEKDAY(NY$8),$A$700:$B$706,2,0)),"",VLOOKUP(WEEKDAY(NY$8),$A$700:$B$706,2,0))</f>
        <v/>
      </c>
      <c r="NZ11" s="58" t="str">
        <f t="shared" si="46"/>
        <v/>
      </c>
      <c r="OA11" s="58" t="str">
        <f t="shared" si="46"/>
        <v/>
      </c>
      <c r="OB11" s="58" t="str">
        <f t="shared" si="46"/>
        <v/>
      </c>
      <c r="OC11" s="58" t="str">
        <f t="shared" si="46"/>
        <v/>
      </c>
      <c r="OD11" s="58" t="str">
        <f t="shared" si="46"/>
        <v/>
      </c>
      <c r="OE11" s="58" t="str">
        <f t="shared" si="46"/>
        <v/>
      </c>
      <c r="OF11" s="58" t="str">
        <f t="shared" si="46"/>
        <v/>
      </c>
      <c r="OG11" s="58" t="str">
        <f t="shared" si="46"/>
        <v/>
      </c>
      <c r="OH11" s="58" t="str">
        <f t="shared" si="46"/>
        <v/>
      </c>
      <c r="OI11" s="58" t="str">
        <f t="shared" si="46"/>
        <v/>
      </c>
      <c r="OJ11" s="58" t="str">
        <f t="shared" si="46"/>
        <v/>
      </c>
      <c r="OK11" s="58" t="str">
        <f t="shared" si="46"/>
        <v/>
      </c>
      <c r="OL11" s="58" t="str">
        <f t="shared" si="46"/>
        <v/>
      </c>
      <c r="OM11" s="58" t="str">
        <f t="shared" si="46"/>
        <v/>
      </c>
      <c r="ON11" s="58" t="str">
        <f t="shared" si="46"/>
        <v/>
      </c>
      <c r="OO11" s="58" t="str">
        <f t="shared" si="46"/>
        <v/>
      </c>
      <c r="OP11" s="58" t="str">
        <f t="shared" si="46"/>
        <v/>
      </c>
      <c r="OQ11" s="58" t="str">
        <f t="shared" si="46"/>
        <v/>
      </c>
      <c r="OR11" s="58" t="str">
        <f t="shared" si="46"/>
        <v/>
      </c>
      <c r="OS11" s="58" t="str">
        <f t="shared" si="46"/>
        <v/>
      </c>
      <c r="OT11" s="58" t="str">
        <f t="shared" si="46"/>
        <v/>
      </c>
      <c r="OU11" s="58" t="str">
        <f t="shared" si="46"/>
        <v/>
      </c>
      <c r="OV11" s="58" t="str">
        <f t="shared" si="46"/>
        <v/>
      </c>
      <c r="OW11" s="58" t="str">
        <f t="shared" si="46"/>
        <v/>
      </c>
      <c r="OX11" s="58" t="str">
        <f t="shared" si="46"/>
        <v/>
      </c>
      <c r="OY11" s="58" t="str">
        <f t="shared" si="46"/>
        <v/>
      </c>
      <c r="OZ11" s="58" t="str">
        <f t="shared" si="46"/>
        <v/>
      </c>
      <c r="PA11" s="58" t="str">
        <f t="shared" si="46"/>
        <v/>
      </c>
      <c r="PB11" s="58" t="str">
        <f t="shared" si="46"/>
        <v/>
      </c>
      <c r="PC11" s="58" t="str">
        <f t="shared" si="46"/>
        <v/>
      </c>
      <c r="PD11" s="58" t="str">
        <f t="shared" si="46"/>
        <v/>
      </c>
      <c r="PE11" s="58" t="str">
        <f t="shared" si="46"/>
        <v/>
      </c>
      <c r="PF11" s="58" t="str">
        <f t="shared" si="46"/>
        <v/>
      </c>
      <c r="PG11" s="58" t="str">
        <f t="shared" si="46"/>
        <v/>
      </c>
      <c r="PH11" s="58" t="str">
        <f t="shared" si="46"/>
        <v/>
      </c>
      <c r="PI11" s="58" t="str">
        <f t="shared" si="46"/>
        <v/>
      </c>
      <c r="PJ11" s="58" t="str">
        <f t="shared" si="46"/>
        <v/>
      </c>
      <c r="PK11" s="58" t="str">
        <f t="shared" si="46"/>
        <v/>
      </c>
      <c r="PL11" s="58" t="str">
        <f t="shared" si="46"/>
        <v/>
      </c>
      <c r="PM11" s="58" t="str">
        <f t="shared" si="46"/>
        <v/>
      </c>
      <c r="PN11" s="58" t="str">
        <f t="shared" si="46"/>
        <v/>
      </c>
      <c r="PO11" s="58" t="str">
        <f t="shared" si="46"/>
        <v/>
      </c>
      <c r="PP11" s="58" t="str">
        <f t="shared" si="46"/>
        <v/>
      </c>
      <c r="PQ11" s="58" t="str">
        <f t="shared" si="46"/>
        <v/>
      </c>
      <c r="PR11" s="58" t="str">
        <f t="shared" si="46"/>
        <v/>
      </c>
      <c r="PS11" s="58" t="str">
        <f t="shared" si="46"/>
        <v/>
      </c>
      <c r="PT11" s="58" t="str">
        <f t="shared" si="46"/>
        <v/>
      </c>
      <c r="PU11" s="58" t="str">
        <f t="shared" si="46"/>
        <v/>
      </c>
      <c r="PV11" s="58" t="str">
        <f t="shared" si="46"/>
        <v/>
      </c>
      <c r="PW11" s="58" t="str">
        <f t="shared" si="46"/>
        <v/>
      </c>
      <c r="PX11" s="58" t="str">
        <f t="shared" si="46"/>
        <v/>
      </c>
      <c r="PY11" s="58" t="str">
        <f t="shared" si="46"/>
        <v/>
      </c>
      <c r="PZ11" s="58" t="str">
        <f t="shared" si="46"/>
        <v/>
      </c>
      <c r="QA11" s="58" t="str">
        <f t="shared" si="46"/>
        <v/>
      </c>
      <c r="QB11" s="58" t="str">
        <f t="shared" si="46"/>
        <v/>
      </c>
      <c r="QC11" s="58" t="str">
        <f t="shared" si="46"/>
        <v/>
      </c>
      <c r="QD11" s="58" t="str">
        <f t="shared" si="46"/>
        <v/>
      </c>
      <c r="QE11" s="58" t="str">
        <f t="shared" si="46"/>
        <v/>
      </c>
      <c r="QF11" s="58" t="str">
        <f t="shared" si="46"/>
        <v/>
      </c>
      <c r="QG11" s="58" t="str">
        <f t="shared" si="46"/>
        <v/>
      </c>
      <c r="QH11" s="58" t="str">
        <f t="shared" si="46"/>
        <v/>
      </c>
      <c r="QI11" s="58" t="str">
        <f t="shared" si="46"/>
        <v/>
      </c>
      <c r="QJ11" s="58" t="str">
        <f t="shared" si="46"/>
        <v/>
      </c>
      <c r="QK11" s="58" t="str">
        <f t="shared" ref="QK11:SV11" si="47">IF(ISERROR(VLOOKUP(WEEKDAY(QK$8),$A$700:$B$706,2,0)),"",VLOOKUP(WEEKDAY(QK$8),$A$700:$B$706,2,0))</f>
        <v/>
      </c>
      <c r="QL11" s="58" t="str">
        <f t="shared" si="47"/>
        <v/>
      </c>
      <c r="QM11" s="58" t="str">
        <f t="shared" si="47"/>
        <v/>
      </c>
      <c r="QN11" s="58" t="str">
        <f t="shared" si="47"/>
        <v/>
      </c>
      <c r="QO11" s="58" t="str">
        <f t="shared" si="47"/>
        <v/>
      </c>
      <c r="QP11" s="58" t="str">
        <f t="shared" si="47"/>
        <v/>
      </c>
      <c r="QQ11" s="58" t="str">
        <f t="shared" si="47"/>
        <v/>
      </c>
      <c r="QR11" s="58" t="str">
        <f t="shared" si="47"/>
        <v/>
      </c>
      <c r="QS11" s="58" t="str">
        <f t="shared" si="47"/>
        <v/>
      </c>
      <c r="QT11" s="58" t="str">
        <f t="shared" si="47"/>
        <v/>
      </c>
      <c r="QU11" s="58" t="str">
        <f t="shared" si="47"/>
        <v/>
      </c>
      <c r="QV11" s="58" t="str">
        <f t="shared" si="47"/>
        <v/>
      </c>
      <c r="QW11" s="58" t="str">
        <f t="shared" si="47"/>
        <v/>
      </c>
      <c r="QX11" s="58" t="str">
        <f t="shared" si="47"/>
        <v/>
      </c>
      <c r="QY11" s="58" t="str">
        <f t="shared" si="47"/>
        <v/>
      </c>
      <c r="QZ11" s="58" t="str">
        <f t="shared" si="47"/>
        <v/>
      </c>
      <c r="RA11" s="58" t="str">
        <f t="shared" si="47"/>
        <v/>
      </c>
      <c r="RB11" s="58" t="str">
        <f t="shared" si="47"/>
        <v/>
      </c>
      <c r="RC11" s="58" t="str">
        <f t="shared" si="47"/>
        <v/>
      </c>
      <c r="RD11" s="58" t="str">
        <f t="shared" si="47"/>
        <v/>
      </c>
      <c r="RE11" s="58" t="str">
        <f t="shared" si="47"/>
        <v/>
      </c>
      <c r="RF11" s="58" t="str">
        <f t="shared" si="47"/>
        <v/>
      </c>
      <c r="RG11" s="58" t="str">
        <f t="shared" si="47"/>
        <v/>
      </c>
      <c r="RH11" s="58" t="str">
        <f t="shared" si="47"/>
        <v/>
      </c>
      <c r="RI11" s="58" t="str">
        <f t="shared" si="47"/>
        <v/>
      </c>
      <c r="RJ11" s="58" t="str">
        <f t="shared" si="47"/>
        <v/>
      </c>
      <c r="RK11" s="58" t="str">
        <f t="shared" si="47"/>
        <v/>
      </c>
      <c r="RL11" s="58" t="str">
        <f t="shared" si="47"/>
        <v/>
      </c>
      <c r="RM11" s="58" t="str">
        <f t="shared" si="47"/>
        <v/>
      </c>
      <c r="RN11" s="58" t="str">
        <f t="shared" si="47"/>
        <v/>
      </c>
      <c r="RO11" s="58" t="str">
        <f t="shared" si="47"/>
        <v/>
      </c>
      <c r="RP11" s="58" t="str">
        <f t="shared" si="47"/>
        <v/>
      </c>
      <c r="RQ11" s="58" t="str">
        <f t="shared" si="47"/>
        <v/>
      </c>
      <c r="RR11" s="58" t="str">
        <f t="shared" si="47"/>
        <v/>
      </c>
      <c r="RS11" s="58" t="str">
        <f t="shared" si="47"/>
        <v/>
      </c>
      <c r="RT11" s="58" t="str">
        <f t="shared" si="47"/>
        <v/>
      </c>
      <c r="RU11" s="58" t="str">
        <f t="shared" si="47"/>
        <v/>
      </c>
      <c r="RV11" s="58" t="str">
        <f t="shared" si="47"/>
        <v/>
      </c>
      <c r="RW11" s="58" t="str">
        <f t="shared" si="47"/>
        <v/>
      </c>
      <c r="RX11" s="58" t="str">
        <f t="shared" si="47"/>
        <v/>
      </c>
      <c r="RY11" s="58" t="str">
        <f t="shared" si="47"/>
        <v/>
      </c>
      <c r="RZ11" s="58" t="str">
        <f t="shared" si="47"/>
        <v/>
      </c>
      <c r="SA11" s="58" t="str">
        <f t="shared" si="47"/>
        <v/>
      </c>
      <c r="SB11" s="58" t="str">
        <f t="shared" si="47"/>
        <v/>
      </c>
      <c r="SC11" s="58" t="str">
        <f t="shared" si="47"/>
        <v/>
      </c>
      <c r="SD11" s="58" t="str">
        <f t="shared" si="47"/>
        <v/>
      </c>
      <c r="SE11" s="58" t="str">
        <f t="shared" si="47"/>
        <v/>
      </c>
      <c r="SF11" s="58" t="str">
        <f t="shared" si="47"/>
        <v/>
      </c>
      <c r="SG11" s="58" t="str">
        <f t="shared" si="47"/>
        <v/>
      </c>
      <c r="SH11" s="58" t="str">
        <f t="shared" si="47"/>
        <v/>
      </c>
      <c r="SI11" s="58" t="str">
        <f t="shared" si="47"/>
        <v/>
      </c>
      <c r="SJ11" s="58" t="str">
        <f t="shared" si="47"/>
        <v/>
      </c>
      <c r="SK11" s="58" t="str">
        <f t="shared" si="47"/>
        <v/>
      </c>
      <c r="SL11" s="58" t="str">
        <f t="shared" si="47"/>
        <v/>
      </c>
      <c r="SM11" s="58" t="str">
        <f t="shared" si="47"/>
        <v/>
      </c>
      <c r="SN11" s="58" t="str">
        <f t="shared" si="47"/>
        <v/>
      </c>
      <c r="SO11" s="58" t="str">
        <f t="shared" si="47"/>
        <v/>
      </c>
      <c r="SP11" s="58" t="str">
        <f t="shared" si="47"/>
        <v/>
      </c>
      <c r="SQ11" s="58" t="str">
        <f t="shared" si="47"/>
        <v/>
      </c>
      <c r="SR11" s="58" t="str">
        <f t="shared" si="47"/>
        <v/>
      </c>
      <c r="SS11" s="58" t="str">
        <f t="shared" si="47"/>
        <v/>
      </c>
      <c r="ST11" s="58" t="str">
        <f t="shared" si="47"/>
        <v/>
      </c>
      <c r="SU11" s="58" t="str">
        <f t="shared" si="47"/>
        <v/>
      </c>
      <c r="SV11" s="58" t="str">
        <f t="shared" si="47"/>
        <v/>
      </c>
      <c r="SW11" s="58" t="str">
        <f t="shared" ref="SW11:VH11" si="48">IF(ISERROR(VLOOKUP(WEEKDAY(SW$8),$A$700:$B$706,2,0)),"",VLOOKUP(WEEKDAY(SW$8),$A$700:$B$706,2,0))</f>
        <v/>
      </c>
      <c r="SX11" s="58" t="str">
        <f t="shared" si="48"/>
        <v/>
      </c>
      <c r="SY11" s="58" t="str">
        <f t="shared" si="48"/>
        <v/>
      </c>
      <c r="SZ11" s="58" t="str">
        <f t="shared" si="48"/>
        <v/>
      </c>
      <c r="TA11" s="58" t="str">
        <f t="shared" si="48"/>
        <v/>
      </c>
      <c r="TB11" s="58" t="str">
        <f t="shared" si="48"/>
        <v/>
      </c>
      <c r="TC11" s="58" t="str">
        <f t="shared" si="48"/>
        <v/>
      </c>
      <c r="TD11" s="58" t="str">
        <f t="shared" si="48"/>
        <v/>
      </c>
      <c r="TE11" s="58" t="str">
        <f t="shared" si="48"/>
        <v/>
      </c>
      <c r="TF11" s="58" t="str">
        <f t="shared" si="48"/>
        <v/>
      </c>
      <c r="TG11" s="58" t="str">
        <f t="shared" si="48"/>
        <v/>
      </c>
      <c r="TH11" s="58" t="str">
        <f t="shared" si="48"/>
        <v/>
      </c>
      <c r="TI11" s="58" t="str">
        <f t="shared" si="48"/>
        <v/>
      </c>
      <c r="TJ11" s="58" t="str">
        <f t="shared" si="48"/>
        <v/>
      </c>
      <c r="TK11" s="58" t="str">
        <f t="shared" si="48"/>
        <v/>
      </c>
      <c r="TL11" s="58" t="str">
        <f t="shared" si="48"/>
        <v/>
      </c>
      <c r="TM11" s="58" t="str">
        <f t="shared" si="48"/>
        <v/>
      </c>
      <c r="TN11" s="58" t="str">
        <f t="shared" si="48"/>
        <v/>
      </c>
      <c r="TO11" s="58" t="str">
        <f t="shared" si="48"/>
        <v/>
      </c>
      <c r="TP11" s="58" t="str">
        <f t="shared" si="48"/>
        <v/>
      </c>
      <c r="TQ11" s="58" t="str">
        <f t="shared" si="48"/>
        <v/>
      </c>
      <c r="TR11" s="58" t="str">
        <f t="shared" si="48"/>
        <v/>
      </c>
      <c r="TS11" s="58" t="str">
        <f t="shared" si="48"/>
        <v/>
      </c>
      <c r="TT11" s="58" t="str">
        <f t="shared" si="48"/>
        <v/>
      </c>
      <c r="TU11" s="58" t="str">
        <f t="shared" si="48"/>
        <v/>
      </c>
      <c r="TV11" s="58" t="str">
        <f t="shared" si="48"/>
        <v/>
      </c>
      <c r="TW11" s="58" t="str">
        <f t="shared" si="48"/>
        <v/>
      </c>
      <c r="TX11" s="58" t="str">
        <f t="shared" si="48"/>
        <v/>
      </c>
      <c r="TY11" s="58" t="str">
        <f t="shared" si="48"/>
        <v/>
      </c>
      <c r="TZ11" s="58" t="str">
        <f t="shared" si="48"/>
        <v/>
      </c>
      <c r="UA11" s="58" t="str">
        <f t="shared" si="48"/>
        <v/>
      </c>
      <c r="UB11" s="58" t="str">
        <f t="shared" si="48"/>
        <v/>
      </c>
      <c r="UC11" s="58" t="str">
        <f t="shared" si="48"/>
        <v/>
      </c>
      <c r="UD11" s="58" t="str">
        <f t="shared" si="48"/>
        <v/>
      </c>
      <c r="UE11" s="58" t="str">
        <f t="shared" si="48"/>
        <v/>
      </c>
      <c r="UF11" s="58" t="str">
        <f t="shared" si="48"/>
        <v/>
      </c>
      <c r="UG11" s="58" t="str">
        <f t="shared" si="48"/>
        <v/>
      </c>
      <c r="UH11" s="58" t="str">
        <f t="shared" si="48"/>
        <v/>
      </c>
      <c r="UI11" s="58" t="str">
        <f t="shared" si="48"/>
        <v/>
      </c>
      <c r="UJ11" s="58" t="str">
        <f t="shared" si="48"/>
        <v/>
      </c>
      <c r="UK11" s="58" t="str">
        <f t="shared" si="48"/>
        <v/>
      </c>
      <c r="UL11" s="58" t="str">
        <f t="shared" si="48"/>
        <v/>
      </c>
      <c r="UM11" s="58" t="str">
        <f t="shared" si="48"/>
        <v/>
      </c>
      <c r="UN11" s="58" t="str">
        <f t="shared" si="48"/>
        <v/>
      </c>
      <c r="UO11" s="58" t="str">
        <f t="shared" si="48"/>
        <v/>
      </c>
      <c r="UP11" s="58" t="str">
        <f t="shared" si="48"/>
        <v/>
      </c>
      <c r="UQ11" s="58" t="str">
        <f t="shared" si="48"/>
        <v/>
      </c>
      <c r="UR11" s="58" t="str">
        <f t="shared" si="48"/>
        <v/>
      </c>
      <c r="US11" s="58" t="str">
        <f t="shared" si="48"/>
        <v/>
      </c>
      <c r="UT11" s="58" t="str">
        <f t="shared" si="48"/>
        <v/>
      </c>
      <c r="UU11" s="58" t="str">
        <f t="shared" si="48"/>
        <v/>
      </c>
      <c r="UV11" s="58" t="str">
        <f t="shared" si="48"/>
        <v/>
      </c>
      <c r="UW11" s="58" t="str">
        <f t="shared" si="48"/>
        <v/>
      </c>
      <c r="UX11" s="58" t="str">
        <f t="shared" si="48"/>
        <v/>
      </c>
      <c r="UY11" s="58" t="str">
        <f t="shared" si="48"/>
        <v/>
      </c>
      <c r="UZ11" s="58" t="str">
        <f t="shared" si="48"/>
        <v/>
      </c>
      <c r="VA11" s="58" t="str">
        <f t="shared" si="48"/>
        <v/>
      </c>
      <c r="VB11" s="58" t="str">
        <f t="shared" si="48"/>
        <v/>
      </c>
      <c r="VC11" s="58" t="str">
        <f t="shared" si="48"/>
        <v/>
      </c>
      <c r="VD11" s="58" t="str">
        <f t="shared" si="48"/>
        <v/>
      </c>
      <c r="VE11" s="58" t="str">
        <f t="shared" si="48"/>
        <v/>
      </c>
      <c r="VF11" s="58" t="str">
        <f t="shared" si="48"/>
        <v/>
      </c>
      <c r="VG11" s="58" t="str">
        <f t="shared" si="48"/>
        <v/>
      </c>
      <c r="VH11" s="58" t="str">
        <f t="shared" si="48"/>
        <v/>
      </c>
      <c r="VI11" s="58" t="str">
        <f t="shared" ref="VI11:WO11" si="49">IF(ISERROR(VLOOKUP(WEEKDAY(VI$8),$A$700:$B$706,2,0)),"",VLOOKUP(WEEKDAY(VI$8),$A$700:$B$706,2,0))</f>
        <v/>
      </c>
      <c r="VJ11" s="58" t="str">
        <f t="shared" si="49"/>
        <v/>
      </c>
      <c r="VK11" s="58" t="str">
        <f t="shared" si="49"/>
        <v/>
      </c>
      <c r="VL11" s="58" t="str">
        <f t="shared" si="49"/>
        <v/>
      </c>
      <c r="VM11" s="58" t="str">
        <f t="shared" si="49"/>
        <v/>
      </c>
      <c r="VN11" s="58" t="str">
        <f t="shared" si="49"/>
        <v/>
      </c>
      <c r="VO11" s="58" t="str">
        <f t="shared" si="49"/>
        <v/>
      </c>
      <c r="VP11" s="58" t="str">
        <f t="shared" si="49"/>
        <v/>
      </c>
      <c r="VQ11" s="58" t="str">
        <f t="shared" si="49"/>
        <v/>
      </c>
      <c r="VR11" s="58" t="str">
        <f t="shared" si="49"/>
        <v/>
      </c>
      <c r="VS11" s="58" t="str">
        <f t="shared" si="49"/>
        <v/>
      </c>
      <c r="VT11" s="58" t="str">
        <f t="shared" si="49"/>
        <v/>
      </c>
      <c r="VU11" s="58" t="str">
        <f t="shared" si="49"/>
        <v/>
      </c>
      <c r="VV11" s="58" t="str">
        <f t="shared" si="49"/>
        <v/>
      </c>
      <c r="VW11" s="58" t="str">
        <f t="shared" si="49"/>
        <v/>
      </c>
      <c r="VX11" s="58" t="str">
        <f t="shared" si="49"/>
        <v/>
      </c>
      <c r="VY11" s="58" t="str">
        <f t="shared" si="49"/>
        <v/>
      </c>
      <c r="VZ11" s="58" t="str">
        <f t="shared" si="49"/>
        <v/>
      </c>
      <c r="WA11" s="58" t="str">
        <f t="shared" si="49"/>
        <v/>
      </c>
      <c r="WB11" s="58" t="str">
        <f t="shared" si="49"/>
        <v/>
      </c>
      <c r="WC11" s="58" t="str">
        <f t="shared" si="49"/>
        <v/>
      </c>
      <c r="WD11" s="58" t="str">
        <f t="shared" si="49"/>
        <v/>
      </c>
      <c r="WE11" s="58" t="str">
        <f t="shared" si="49"/>
        <v/>
      </c>
      <c r="WF11" s="58" t="str">
        <f t="shared" si="49"/>
        <v/>
      </c>
      <c r="WG11" s="58" t="str">
        <f t="shared" si="49"/>
        <v/>
      </c>
      <c r="WH11" s="58" t="str">
        <f t="shared" si="49"/>
        <v/>
      </c>
      <c r="WI11" s="58" t="str">
        <f t="shared" si="49"/>
        <v/>
      </c>
      <c r="WJ11" s="58" t="str">
        <f t="shared" si="49"/>
        <v/>
      </c>
      <c r="WK11" s="58" t="str">
        <f t="shared" si="49"/>
        <v/>
      </c>
      <c r="WL11" s="58" t="str">
        <f t="shared" si="49"/>
        <v/>
      </c>
      <c r="WM11" s="58" t="str">
        <f t="shared" si="49"/>
        <v/>
      </c>
      <c r="WN11" s="58" t="str">
        <f t="shared" si="49"/>
        <v/>
      </c>
      <c r="WO11" s="58" t="str">
        <f t="shared" si="49"/>
        <v/>
      </c>
    </row>
    <row r="12" spans="1:613" s="34" customFormat="1" ht="22.5" customHeight="1" x14ac:dyDescent="0.25">
      <c r="A12" s="50"/>
      <c r="B12" s="133" t="s">
        <v>1301</v>
      </c>
      <c r="C12" s="66" t="s">
        <v>1254</v>
      </c>
      <c r="D12" s="54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  <c r="JS12" s="51"/>
      <c r="JT12" s="51"/>
      <c r="JU12" s="51"/>
      <c r="JV12" s="51"/>
      <c r="JW12" s="51"/>
      <c r="JX12" s="51"/>
      <c r="JY12" s="51"/>
      <c r="JZ12" s="51"/>
      <c r="KA12" s="51"/>
      <c r="KB12" s="51"/>
      <c r="KC12" s="51"/>
      <c r="KD12" s="51"/>
      <c r="KE12" s="51"/>
      <c r="KF12" s="51"/>
      <c r="KG12" s="51"/>
      <c r="KH12" s="51"/>
      <c r="KI12" s="51"/>
      <c r="KJ12" s="51"/>
      <c r="KK12" s="51"/>
      <c r="KL12" s="51"/>
      <c r="KM12" s="51"/>
      <c r="KN12" s="51"/>
      <c r="KO12" s="51"/>
      <c r="KP12" s="51"/>
      <c r="KQ12" s="51"/>
      <c r="KR12" s="51"/>
      <c r="KS12" s="51"/>
      <c r="KT12" s="51"/>
      <c r="KU12" s="51"/>
      <c r="KV12" s="51"/>
      <c r="KW12" s="51"/>
      <c r="KX12" s="51"/>
      <c r="KY12" s="51"/>
      <c r="KZ12" s="51"/>
      <c r="LA12" s="51"/>
      <c r="LB12" s="51"/>
      <c r="LC12" s="51"/>
      <c r="LD12" s="51"/>
      <c r="LE12" s="51"/>
      <c r="LF12" s="51"/>
      <c r="LG12" s="51"/>
      <c r="LH12" s="51"/>
      <c r="LI12" s="51"/>
      <c r="LJ12" s="51"/>
      <c r="LK12" s="51"/>
      <c r="LL12" s="51"/>
      <c r="LM12" s="51"/>
      <c r="LN12" s="51"/>
      <c r="LO12" s="51"/>
      <c r="LP12" s="51"/>
      <c r="LQ12" s="51"/>
      <c r="LR12" s="51"/>
      <c r="LS12" s="51"/>
      <c r="LT12" s="51"/>
      <c r="LU12" s="51"/>
      <c r="LV12" s="51"/>
      <c r="LW12" s="51"/>
      <c r="LX12" s="51"/>
      <c r="LY12" s="51"/>
      <c r="LZ12" s="51"/>
      <c r="MA12" s="51"/>
      <c r="MB12" s="51"/>
      <c r="MC12" s="51"/>
      <c r="MD12" s="51"/>
      <c r="ME12" s="51"/>
      <c r="MF12" s="51"/>
      <c r="MG12" s="51"/>
      <c r="MH12" s="51"/>
      <c r="MI12" s="51"/>
      <c r="MJ12" s="51"/>
      <c r="MK12" s="51"/>
      <c r="ML12" s="51"/>
      <c r="MM12" s="51"/>
      <c r="MN12" s="51"/>
      <c r="MO12" s="51"/>
      <c r="MP12" s="51"/>
      <c r="MQ12" s="51"/>
      <c r="MR12" s="51"/>
      <c r="MS12" s="51"/>
      <c r="MT12" s="5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51"/>
      <c r="NR12" s="51"/>
      <c r="NS12" s="51"/>
      <c r="NT12" s="51"/>
      <c r="NU12" s="51"/>
      <c r="NV12" s="51"/>
      <c r="NW12" s="51"/>
      <c r="NX12" s="51"/>
      <c r="NY12" s="51"/>
      <c r="NZ12" s="51"/>
      <c r="OA12" s="51"/>
      <c r="OB12" s="51"/>
      <c r="OC12" s="51"/>
      <c r="OD12" s="51"/>
      <c r="OE12" s="51"/>
      <c r="OF12" s="51"/>
      <c r="OG12" s="51"/>
      <c r="OH12" s="51"/>
      <c r="OI12" s="51"/>
      <c r="OJ12" s="51"/>
      <c r="OK12" s="51"/>
      <c r="OL12" s="51"/>
      <c r="OM12" s="51"/>
      <c r="ON12" s="51"/>
      <c r="OO12" s="51"/>
      <c r="OP12" s="51"/>
      <c r="OQ12" s="51"/>
      <c r="OR12" s="51"/>
      <c r="OS12" s="51"/>
      <c r="OT12" s="51"/>
      <c r="OU12" s="51"/>
      <c r="OV12" s="51"/>
      <c r="OW12" s="51"/>
      <c r="OX12" s="51"/>
      <c r="OY12" s="51"/>
      <c r="OZ12" s="51"/>
      <c r="PA12" s="51"/>
      <c r="PB12" s="51"/>
      <c r="PC12" s="51"/>
      <c r="PD12" s="51"/>
      <c r="PE12" s="51"/>
      <c r="PF12" s="51"/>
      <c r="PG12" s="51"/>
      <c r="PH12" s="51"/>
      <c r="PI12" s="51"/>
      <c r="PJ12" s="51"/>
      <c r="PK12" s="51"/>
      <c r="PL12" s="51"/>
      <c r="PM12" s="51"/>
      <c r="PN12" s="51"/>
      <c r="PO12" s="51"/>
      <c r="PP12" s="51"/>
      <c r="PQ12" s="51"/>
      <c r="PR12" s="51"/>
      <c r="PS12" s="51"/>
      <c r="PT12" s="51"/>
      <c r="PU12" s="51"/>
      <c r="PV12" s="51"/>
      <c r="PW12" s="51"/>
      <c r="PX12" s="51"/>
      <c r="PY12" s="51"/>
      <c r="PZ12" s="51"/>
      <c r="QA12" s="51"/>
      <c r="QB12" s="51"/>
      <c r="QC12" s="51"/>
      <c r="QD12" s="51"/>
      <c r="QE12" s="51"/>
      <c r="QF12" s="51"/>
      <c r="QG12" s="51"/>
      <c r="QH12" s="51"/>
      <c r="QI12" s="51"/>
      <c r="QJ12" s="51"/>
      <c r="QK12" s="51"/>
      <c r="QL12" s="51"/>
      <c r="QM12" s="51"/>
      <c r="QN12" s="51"/>
      <c r="QO12" s="51"/>
      <c r="QP12" s="51"/>
      <c r="QQ12" s="51"/>
      <c r="QR12" s="51"/>
      <c r="QS12" s="51"/>
      <c r="QT12" s="51"/>
      <c r="QU12" s="51"/>
      <c r="QV12" s="51"/>
      <c r="QW12" s="51"/>
      <c r="QX12" s="51"/>
      <c r="QY12" s="51"/>
      <c r="QZ12" s="51"/>
      <c r="RA12" s="51"/>
      <c r="RB12" s="51"/>
      <c r="RC12" s="51"/>
      <c r="RD12" s="51"/>
      <c r="RE12" s="51"/>
      <c r="RF12" s="51"/>
      <c r="RG12" s="51"/>
      <c r="RH12" s="51"/>
      <c r="RI12" s="51"/>
      <c r="RJ12" s="51"/>
      <c r="RK12" s="51"/>
      <c r="RL12" s="51"/>
      <c r="RM12" s="51"/>
      <c r="RN12" s="51"/>
      <c r="RO12" s="51"/>
      <c r="RP12" s="51"/>
      <c r="RQ12" s="51"/>
      <c r="RR12" s="51"/>
      <c r="RS12" s="51"/>
      <c r="RT12" s="51"/>
      <c r="RU12" s="51"/>
      <c r="RV12" s="51"/>
      <c r="RW12" s="51"/>
      <c r="RX12" s="51"/>
      <c r="RY12" s="51"/>
      <c r="RZ12" s="51"/>
      <c r="SA12" s="51"/>
      <c r="SB12" s="51"/>
      <c r="SC12" s="51"/>
      <c r="SD12" s="51"/>
      <c r="SE12" s="51"/>
      <c r="SF12" s="51"/>
      <c r="SG12" s="51"/>
      <c r="SH12" s="51"/>
      <c r="SI12" s="51"/>
      <c r="SJ12" s="51"/>
      <c r="SK12" s="51"/>
      <c r="SL12" s="51"/>
      <c r="SM12" s="51"/>
      <c r="SN12" s="51"/>
      <c r="SO12" s="51"/>
      <c r="SP12" s="51"/>
      <c r="SQ12" s="51"/>
      <c r="SR12" s="51"/>
      <c r="SS12" s="51"/>
      <c r="ST12" s="51"/>
      <c r="SU12" s="51"/>
      <c r="SV12" s="51"/>
      <c r="SW12" s="51"/>
      <c r="SX12" s="51"/>
      <c r="SY12" s="51"/>
      <c r="SZ12" s="51"/>
      <c r="TA12" s="51"/>
      <c r="TB12" s="51"/>
      <c r="TC12" s="51"/>
      <c r="TD12" s="51"/>
      <c r="TE12" s="51"/>
      <c r="TF12" s="51"/>
      <c r="TG12" s="51"/>
      <c r="TH12" s="51"/>
      <c r="TI12" s="51"/>
      <c r="TJ12" s="51"/>
      <c r="TK12" s="51"/>
      <c r="TL12" s="51"/>
      <c r="TM12" s="51"/>
      <c r="TN12" s="51"/>
      <c r="TO12" s="51"/>
      <c r="TP12" s="51"/>
      <c r="TQ12" s="51"/>
      <c r="TR12" s="51"/>
      <c r="TS12" s="51"/>
      <c r="TT12" s="51"/>
      <c r="TU12" s="51"/>
      <c r="TV12" s="51"/>
      <c r="TW12" s="51"/>
      <c r="TX12" s="51"/>
      <c r="TY12" s="51"/>
      <c r="TZ12" s="51"/>
      <c r="UA12" s="51"/>
      <c r="UB12" s="51"/>
      <c r="UC12" s="51"/>
      <c r="UD12" s="51"/>
      <c r="UE12" s="51"/>
      <c r="UF12" s="51"/>
      <c r="UG12" s="51"/>
      <c r="UH12" s="51"/>
      <c r="UI12" s="51"/>
      <c r="UJ12" s="51"/>
      <c r="UK12" s="51"/>
      <c r="UL12" s="51"/>
      <c r="UM12" s="51"/>
      <c r="UN12" s="51"/>
      <c r="UO12" s="51"/>
      <c r="UP12" s="51"/>
      <c r="UQ12" s="51"/>
      <c r="UR12" s="51"/>
      <c r="US12" s="51"/>
      <c r="UT12" s="51"/>
      <c r="UU12" s="51"/>
      <c r="UV12" s="51"/>
      <c r="UW12" s="51"/>
      <c r="UX12" s="51"/>
      <c r="UY12" s="51"/>
      <c r="UZ12" s="51"/>
      <c r="VA12" s="51"/>
      <c r="VB12" s="51"/>
      <c r="VC12" s="51"/>
      <c r="VD12" s="51"/>
      <c r="VE12" s="51"/>
      <c r="VF12" s="51"/>
      <c r="VG12" s="51"/>
      <c r="VH12" s="51"/>
      <c r="VI12" s="51"/>
      <c r="VJ12" s="51"/>
      <c r="VK12" s="51"/>
      <c r="VL12" s="51"/>
      <c r="VM12" s="51"/>
      <c r="VN12" s="51"/>
      <c r="VO12" s="51"/>
      <c r="VP12" s="51"/>
      <c r="VQ12" s="51"/>
      <c r="VR12" s="51"/>
      <c r="VS12" s="51"/>
      <c r="VT12" s="51"/>
      <c r="VU12" s="51"/>
      <c r="VV12" s="51"/>
      <c r="VW12" s="51"/>
      <c r="VX12" s="51"/>
      <c r="VY12" s="51"/>
      <c r="VZ12" s="51"/>
      <c r="WA12" s="51"/>
      <c r="WB12" s="51"/>
      <c r="WC12" s="51"/>
      <c r="WD12" s="51"/>
      <c r="WE12" s="51"/>
      <c r="WF12" s="51"/>
      <c r="WG12" s="51"/>
      <c r="WH12" s="51"/>
      <c r="WI12" s="51"/>
      <c r="WJ12" s="51"/>
      <c r="WK12" s="51"/>
      <c r="WL12" s="51"/>
      <c r="WM12" s="51"/>
      <c r="WN12" s="51"/>
      <c r="WO12" s="51"/>
    </row>
    <row r="13" spans="1:613" s="34" customFormat="1" ht="22.5" customHeight="1" x14ac:dyDescent="0.25">
      <c r="A13" s="50"/>
      <c r="B13" s="134"/>
      <c r="C13" s="67" t="s">
        <v>1255</v>
      </c>
      <c r="D13" s="52" t="s">
        <v>1306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52"/>
      <c r="IV13" s="52"/>
      <c r="IW13" s="52"/>
      <c r="IX13" s="52"/>
      <c r="IY13" s="52"/>
      <c r="IZ13" s="52"/>
      <c r="JA13" s="52"/>
      <c r="JB13" s="52"/>
      <c r="JC13" s="52"/>
      <c r="JD13" s="52"/>
      <c r="JE13" s="52"/>
      <c r="JF13" s="52"/>
      <c r="JG13" s="52"/>
      <c r="JH13" s="52"/>
      <c r="JI13" s="52"/>
      <c r="JJ13" s="52"/>
      <c r="JK13" s="52"/>
      <c r="JL13" s="52"/>
      <c r="JM13" s="52"/>
      <c r="JN13" s="52"/>
      <c r="JO13" s="52"/>
      <c r="JP13" s="52"/>
      <c r="JQ13" s="52"/>
      <c r="JR13" s="52"/>
      <c r="JS13" s="52"/>
      <c r="JT13" s="52"/>
      <c r="JU13" s="52"/>
      <c r="JV13" s="52"/>
      <c r="JW13" s="52"/>
      <c r="JX13" s="52"/>
      <c r="JY13" s="52"/>
      <c r="JZ13" s="52"/>
      <c r="KA13" s="52"/>
      <c r="KB13" s="52"/>
      <c r="KC13" s="52"/>
      <c r="KD13" s="52"/>
      <c r="KE13" s="52"/>
      <c r="KF13" s="52"/>
      <c r="KG13" s="52"/>
      <c r="KH13" s="52"/>
      <c r="KI13" s="52"/>
      <c r="KJ13" s="52"/>
      <c r="KK13" s="52"/>
      <c r="KL13" s="52"/>
      <c r="KM13" s="52"/>
      <c r="KN13" s="52"/>
      <c r="KO13" s="52"/>
      <c r="KP13" s="52"/>
      <c r="KQ13" s="52"/>
      <c r="KR13" s="52"/>
      <c r="KS13" s="52"/>
      <c r="KT13" s="52"/>
      <c r="KU13" s="52"/>
      <c r="KV13" s="52"/>
      <c r="KW13" s="52"/>
      <c r="KX13" s="52"/>
      <c r="KY13" s="52"/>
      <c r="KZ13" s="52"/>
      <c r="LA13" s="52"/>
      <c r="LB13" s="52"/>
      <c r="LC13" s="52"/>
      <c r="LD13" s="52"/>
      <c r="LE13" s="52"/>
      <c r="LF13" s="52"/>
      <c r="LG13" s="52"/>
      <c r="LH13" s="52"/>
      <c r="LI13" s="52"/>
      <c r="LJ13" s="52"/>
      <c r="LK13" s="52"/>
      <c r="LL13" s="52"/>
      <c r="LM13" s="52"/>
      <c r="LN13" s="52"/>
      <c r="LO13" s="52"/>
      <c r="LP13" s="52"/>
      <c r="LQ13" s="52"/>
      <c r="LR13" s="52"/>
      <c r="LS13" s="52"/>
      <c r="LT13" s="52"/>
      <c r="LU13" s="52"/>
      <c r="LV13" s="52"/>
      <c r="LW13" s="52"/>
      <c r="LX13" s="52"/>
      <c r="LY13" s="52"/>
      <c r="LZ13" s="52"/>
      <c r="MA13" s="52"/>
      <c r="MB13" s="52"/>
      <c r="MC13" s="52"/>
      <c r="MD13" s="52"/>
      <c r="ME13" s="52"/>
      <c r="MF13" s="52"/>
      <c r="MG13" s="52"/>
      <c r="MH13" s="52"/>
      <c r="MI13" s="52"/>
      <c r="MJ13" s="52"/>
      <c r="MK13" s="52"/>
      <c r="ML13" s="52"/>
      <c r="MM13" s="52"/>
      <c r="MN13" s="52"/>
      <c r="MO13" s="52"/>
      <c r="MP13" s="52"/>
      <c r="MQ13" s="52"/>
      <c r="MR13" s="52"/>
      <c r="MS13" s="52"/>
      <c r="MT13" s="52"/>
      <c r="MU13" s="52"/>
      <c r="MV13" s="52"/>
      <c r="MW13" s="52"/>
      <c r="MX13" s="52"/>
      <c r="MY13" s="52"/>
      <c r="MZ13" s="52"/>
      <c r="NA13" s="52"/>
      <c r="NB13" s="52"/>
      <c r="NC13" s="52"/>
      <c r="ND13" s="52"/>
      <c r="NE13" s="52"/>
      <c r="NF13" s="52"/>
      <c r="NG13" s="52"/>
      <c r="NH13" s="52"/>
      <c r="NI13" s="52"/>
      <c r="NJ13" s="52"/>
      <c r="NK13" s="52"/>
      <c r="NL13" s="52"/>
      <c r="NM13" s="52"/>
      <c r="NN13" s="52"/>
      <c r="NO13" s="52"/>
      <c r="NP13" s="52"/>
      <c r="NQ13" s="52"/>
      <c r="NR13" s="52"/>
      <c r="NS13" s="52"/>
      <c r="NT13" s="52"/>
      <c r="NU13" s="52"/>
      <c r="NV13" s="52"/>
      <c r="NW13" s="52"/>
      <c r="NX13" s="52"/>
      <c r="NY13" s="52"/>
      <c r="NZ13" s="52"/>
      <c r="OA13" s="52"/>
      <c r="OB13" s="52"/>
      <c r="OC13" s="52"/>
      <c r="OD13" s="52"/>
      <c r="OE13" s="52"/>
      <c r="OF13" s="52"/>
      <c r="OG13" s="52"/>
      <c r="OH13" s="52"/>
      <c r="OI13" s="52"/>
      <c r="OJ13" s="52"/>
      <c r="OK13" s="52"/>
      <c r="OL13" s="52"/>
      <c r="OM13" s="52"/>
      <c r="ON13" s="52"/>
      <c r="OO13" s="52"/>
      <c r="OP13" s="52"/>
      <c r="OQ13" s="52"/>
      <c r="OR13" s="52"/>
      <c r="OS13" s="52"/>
      <c r="OT13" s="52"/>
      <c r="OU13" s="52"/>
      <c r="OV13" s="52"/>
      <c r="OW13" s="52"/>
      <c r="OX13" s="52"/>
      <c r="OY13" s="52"/>
      <c r="OZ13" s="52"/>
      <c r="PA13" s="52"/>
      <c r="PB13" s="52"/>
      <c r="PC13" s="52"/>
      <c r="PD13" s="52"/>
      <c r="PE13" s="52"/>
      <c r="PF13" s="52"/>
      <c r="PG13" s="52"/>
      <c r="PH13" s="52"/>
      <c r="PI13" s="52"/>
      <c r="PJ13" s="52"/>
      <c r="PK13" s="52"/>
      <c r="PL13" s="52"/>
      <c r="PM13" s="52"/>
      <c r="PN13" s="52"/>
      <c r="PO13" s="52"/>
      <c r="PP13" s="52"/>
      <c r="PQ13" s="52"/>
      <c r="PR13" s="52"/>
      <c r="PS13" s="52"/>
      <c r="PT13" s="52"/>
      <c r="PU13" s="52"/>
      <c r="PV13" s="52"/>
      <c r="PW13" s="52"/>
      <c r="PX13" s="52"/>
      <c r="PY13" s="52"/>
      <c r="PZ13" s="52"/>
      <c r="QA13" s="52"/>
      <c r="QB13" s="52"/>
      <c r="QC13" s="52"/>
      <c r="QD13" s="52"/>
      <c r="QE13" s="52"/>
      <c r="QF13" s="52"/>
      <c r="QG13" s="52"/>
      <c r="QH13" s="52"/>
      <c r="QI13" s="52"/>
      <c r="QJ13" s="52"/>
      <c r="QK13" s="52"/>
      <c r="QL13" s="52"/>
      <c r="QM13" s="52"/>
      <c r="QN13" s="52"/>
      <c r="QO13" s="52"/>
      <c r="QP13" s="52"/>
      <c r="QQ13" s="52"/>
      <c r="QR13" s="52"/>
      <c r="QS13" s="52"/>
      <c r="QT13" s="52"/>
      <c r="QU13" s="52"/>
      <c r="QV13" s="52"/>
      <c r="QW13" s="52"/>
      <c r="QX13" s="52"/>
      <c r="QY13" s="52"/>
      <c r="QZ13" s="52"/>
      <c r="RA13" s="52"/>
      <c r="RB13" s="52"/>
      <c r="RC13" s="52"/>
      <c r="RD13" s="52"/>
      <c r="RE13" s="52"/>
      <c r="RF13" s="52"/>
      <c r="RG13" s="52"/>
      <c r="RH13" s="52"/>
      <c r="RI13" s="52"/>
      <c r="RJ13" s="52"/>
      <c r="RK13" s="52"/>
      <c r="RL13" s="52"/>
      <c r="RM13" s="52"/>
      <c r="RN13" s="52"/>
      <c r="RO13" s="52"/>
      <c r="RP13" s="52"/>
      <c r="RQ13" s="52"/>
      <c r="RR13" s="52"/>
      <c r="RS13" s="52"/>
      <c r="RT13" s="52"/>
      <c r="RU13" s="52"/>
      <c r="RV13" s="52"/>
      <c r="RW13" s="52"/>
      <c r="RX13" s="52"/>
      <c r="RY13" s="52"/>
      <c r="RZ13" s="52"/>
      <c r="SA13" s="52"/>
      <c r="SB13" s="52"/>
      <c r="SC13" s="52"/>
      <c r="SD13" s="52"/>
      <c r="SE13" s="52"/>
      <c r="SF13" s="52"/>
      <c r="SG13" s="52"/>
      <c r="SH13" s="52"/>
      <c r="SI13" s="52"/>
      <c r="SJ13" s="52"/>
      <c r="SK13" s="52"/>
      <c r="SL13" s="52"/>
      <c r="SM13" s="52"/>
      <c r="SN13" s="52"/>
      <c r="SO13" s="52"/>
      <c r="SP13" s="52"/>
      <c r="SQ13" s="52"/>
      <c r="SR13" s="52"/>
      <c r="SS13" s="52"/>
      <c r="ST13" s="52"/>
      <c r="SU13" s="52"/>
      <c r="SV13" s="52"/>
      <c r="SW13" s="52"/>
      <c r="SX13" s="52"/>
      <c r="SY13" s="52"/>
      <c r="SZ13" s="52"/>
      <c r="TA13" s="52"/>
      <c r="TB13" s="52"/>
      <c r="TC13" s="52"/>
      <c r="TD13" s="52"/>
      <c r="TE13" s="52"/>
      <c r="TF13" s="52"/>
      <c r="TG13" s="52"/>
      <c r="TH13" s="52"/>
      <c r="TI13" s="52"/>
      <c r="TJ13" s="52"/>
      <c r="TK13" s="52"/>
      <c r="TL13" s="52"/>
      <c r="TM13" s="52"/>
      <c r="TN13" s="52"/>
      <c r="TO13" s="52"/>
      <c r="TP13" s="52"/>
      <c r="TQ13" s="52"/>
      <c r="TR13" s="52"/>
      <c r="TS13" s="52"/>
      <c r="TT13" s="52"/>
      <c r="TU13" s="52"/>
      <c r="TV13" s="52"/>
      <c r="TW13" s="52"/>
      <c r="TX13" s="52"/>
      <c r="TY13" s="52"/>
      <c r="TZ13" s="52"/>
      <c r="UA13" s="52"/>
      <c r="UB13" s="52"/>
      <c r="UC13" s="52"/>
      <c r="UD13" s="52"/>
      <c r="UE13" s="52"/>
      <c r="UF13" s="52"/>
      <c r="UG13" s="52"/>
      <c r="UH13" s="52"/>
      <c r="UI13" s="52"/>
      <c r="UJ13" s="52"/>
      <c r="UK13" s="52"/>
      <c r="UL13" s="52"/>
      <c r="UM13" s="52"/>
      <c r="UN13" s="52"/>
      <c r="UO13" s="52"/>
      <c r="UP13" s="52"/>
      <c r="UQ13" s="52"/>
      <c r="UR13" s="52"/>
      <c r="US13" s="52"/>
      <c r="UT13" s="52"/>
      <c r="UU13" s="52"/>
      <c r="UV13" s="52"/>
      <c r="UW13" s="52"/>
      <c r="UX13" s="52"/>
      <c r="UY13" s="52"/>
      <c r="UZ13" s="52"/>
      <c r="VA13" s="52"/>
      <c r="VB13" s="52"/>
      <c r="VC13" s="52"/>
      <c r="VD13" s="52"/>
      <c r="VE13" s="52"/>
      <c r="VF13" s="52"/>
      <c r="VG13" s="52"/>
      <c r="VH13" s="52"/>
      <c r="VI13" s="52"/>
      <c r="VJ13" s="52"/>
      <c r="VK13" s="52"/>
      <c r="VL13" s="52"/>
      <c r="VM13" s="52"/>
      <c r="VN13" s="52"/>
      <c r="VO13" s="52"/>
      <c r="VP13" s="52"/>
      <c r="VQ13" s="52"/>
      <c r="VR13" s="52"/>
      <c r="VS13" s="52"/>
      <c r="VT13" s="52"/>
      <c r="VU13" s="52"/>
      <c r="VV13" s="52"/>
      <c r="VW13" s="52"/>
      <c r="VX13" s="52"/>
      <c r="VY13" s="52"/>
      <c r="VZ13" s="52"/>
      <c r="WA13" s="52"/>
      <c r="WB13" s="52"/>
      <c r="WC13" s="52"/>
      <c r="WD13" s="52"/>
      <c r="WE13" s="52"/>
      <c r="WF13" s="52"/>
      <c r="WG13" s="52"/>
      <c r="WH13" s="52"/>
      <c r="WI13" s="52"/>
      <c r="WJ13" s="52"/>
      <c r="WK13" s="52"/>
      <c r="WL13" s="52"/>
      <c r="WM13" s="52"/>
      <c r="WN13" s="52"/>
      <c r="WO13" s="52"/>
    </row>
    <row r="14" spans="1:613" s="34" customFormat="1" ht="22.5" customHeight="1" x14ac:dyDescent="0.25">
      <c r="A14" s="49"/>
      <c r="B14" s="134"/>
      <c r="C14" s="68" t="s">
        <v>1256</v>
      </c>
      <c r="D14" s="51" t="s">
        <v>1297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51"/>
      <c r="LE14" s="51"/>
      <c r="LF14" s="51"/>
      <c r="LG14" s="51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51"/>
      <c r="LS14" s="51"/>
      <c r="LT14" s="51"/>
      <c r="LU14" s="51"/>
      <c r="LV14" s="51"/>
      <c r="LW14" s="51"/>
      <c r="LX14" s="51"/>
      <c r="LY14" s="51"/>
      <c r="LZ14" s="51"/>
      <c r="MA14" s="51"/>
      <c r="MB14" s="51"/>
      <c r="MC14" s="51"/>
      <c r="MD14" s="51"/>
      <c r="ME14" s="51"/>
      <c r="MF14" s="51"/>
      <c r="MG14" s="51"/>
      <c r="MH14" s="51"/>
      <c r="MI14" s="51"/>
      <c r="MJ14" s="51"/>
      <c r="MK14" s="51"/>
      <c r="ML14" s="51"/>
      <c r="MM14" s="51"/>
      <c r="MN14" s="51"/>
      <c r="MO14" s="51"/>
      <c r="MP14" s="51"/>
      <c r="MQ14" s="51"/>
      <c r="MR14" s="51"/>
      <c r="MS14" s="51"/>
      <c r="MT14" s="5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1"/>
      <c r="NO14" s="51"/>
      <c r="NP14" s="51"/>
      <c r="NQ14" s="51"/>
      <c r="NR14" s="51"/>
      <c r="NS14" s="51"/>
      <c r="NT14" s="51"/>
      <c r="NU14" s="51"/>
      <c r="NV14" s="51"/>
      <c r="NW14" s="51"/>
      <c r="NX14" s="51"/>
      <c r="NY14" s="51"/>
      <c r="NZ14" s="51"/>
      <c r="OA14" s="51"/>
      <c r="OB14" s="51"/>
      <c r="OC14" s="51"/>
      <c r="OD14" s="51"/>
      <c r="OE14" s="51"/>
      <c r="OF14" s="51"/>
      <c r="OG14" s="51"/>
      <c r="OH14" s="51"/>
      <c r="OI14" s="51"/>
      <c r="OJ14" s="51"/>
      <c r="OK14" s="51"/>
      <c r="OL14" s="51"/>
      <c r="OM14" s="51"/>
      <c r="ON14" s="51"/>
      <c r="OO14" s="51"/>
      <c r="OP14" s="51"/>
      <c r="OQ14" s="51"/>
      <c r="OR14" s="51"/>
      <c r="OS14" s="51"/>
      <c r="OT14" s="51"/>
      <c r="OU14" s="51"/>
      <c r="OV14" s="51"/>
      <c r="OW14" s="51"/>
      <c r="OX14" s="51"/>
      <c r="OY14" s="51"/>
      <c r="OZ14" s="51"/>
      <c r="PA14" s="51"/>
      <c r="PB14" s="51"/>
      <c r="PC14" s="51"/>
      <c r="PD14" s="51"/>
      <c r="PE14" s="51"/>
      <c r="PF14" s="51"/>
      <c r="PG14" s="51"/>
      <c r="PH14" s="51"/>
      <c r="PI14" s="51"/>
      <c r="PJ14" s="51"/>
      <c r="PK14" s="51"/>
      <c r="PL14" s="51"/>
      <c r="PM14" s="51"/>
      <c r="PN14" s="51"/>
      <c r="PO14" s="51"/>
      <c r="PP14" s="51"/>
      <c r="PQ14" s="51"/>
      <c r="PR14" s="51"/>
      <c r="PS14" s="51"/>
      <c r="PT14" s="51"/>
      <c r="PU14" s="51"/>
      <c r="PV14" s="51"/>
      <c r="PW14" s="51"/>
      <c r="PX14" s="51"/>
      <c r="PY14" s="51"/>
      <c r="PZ14" s="51"/>
      <c r="QA14" s="51"/>
      <c r="QB14" s="51"/>
      <c r="QC14" s="51"/>
      <c r="QD14" s="51"/>
      <c r="QE14" s="51"/>
      <c r="QF14" s="51"/>
      <c r="QG14" s="51"/>
      <c r="QH14" s="51"/>
      <c r="QI14" s="51"/>
      <c r="QJ14" s="51"/>
      <c r="QK14" s="51"/>
      <c r="QL14" s="51"/>
      <c r="QM14" s="51"/>
      <c r="QN14" s="51"/>
      <c r="QO14" s="51"/>
      <c r="QP14" s="51"/>
      <c r="QQ14" s="51"/>
      <c r="QR14" s="51"/>
      <c r="QS14" s="51"/>
      <c r="QT14" s="51"/>
      <c r="QU14" s="51"/>
      <c r="QV14" s="51"/>
      <c r="QW14" s="51"/>
      <c r="QX14" s="51"/>
      <c r="QY14" s="51"/>
      <c r="QZ14" s="51"/>
      <c r="RA14" s="51"/>
      <c r="RB14" s="51"/>
      <c r="RC14" s="51"/>
      <c r="RD14" s="51"/>
      <c r="RE14" s="51"/>
      <c r="RF14" s="51"/>
      <c r="RG14" s="51"/>
      <c r="RH14" s="51"/>
      <c r="RI14" s="51"/>
      <c r="RJ14" s="51"/>
      <c r="RK14" s="51"/>
      <c r="RL14" s="51"/>
      <c r="RM14" s="51"/>
      <c r="RN14" s="51"/>
      <c r="RO14" s="51"/>
      <c r="RP14" s="51"/>
      <c r="RQ14" s="51"/>
      <c r="RR14" s="51"/>
      <c r="RS14" s="51"/>
      <c r="RT14" s="51"/>
      <c r="RU14" s="51"/>
      <c r="RV14" s="51"/>
      <c r="RW14" s="51"/>
      <c r="RX14" s="51"/>
      <c r="RY14" s="51"/>
      <c r="RZ14" s="51"/>
      <c r="SA14" s="51"/>
      <c r="SB14" s="51"/>
      <c r="SC14" s="51"/>
      <c r="SD14" s="51"/>
      <c r="SE14" s="51"/>
      <c r="SF14" s="51"/>
      <c r="SG14" s="51"/>
      <c r="SH14" s="51"/>
      <c r="SI14" s="51"/>
      <c r="SJ14" s="51"/>
      <c r="SK14" s="51"/>
      <c r="SL14" s="51"/>
      <c r="SM14" s="51"/>
      <c r="SN14" s="51"/>
      <c r="SO14" s="51"/>
      <c r="SP14" s="51"/>
      <c r="SQ14" s="51"/>
      <c r="SR14" s="51"/>
      <c r="SS14" s="51"/>
      <c r="ST14" s="51"/>
      <c r="SU14" s="51"/>
      <c r="SV14" s="51"/>
      <c r="SW14" s="51"/>
      <c r="SX14" s="51"/>
      <c r="SY14" s="51"/>
      <c r="SZ14" s="51"/>
      <c r="TA14" s="51"/>
      <c r="TB14" s="51"/>
      <c r="TC14" s="51"/>
      <c r="TD14" s="51"/>
      <c r="TE14" s="51"/>
      <c r="TF14" s="51"/>
      <c r="TG14" s="51"/>
      <c r="TH14" s="51"/>
      <c r="TI14" s="51"/>
      <c r="TJ14" s="51"/>
      <c r="TK14" s="51"/>
      <c r="TL14" s="51"/>
      <c r="TM14" s="51"/>
      <c r="TN14" s="51"/>
      <c r="TO14" s="51"/>
      <c r="TP14" s="51"/>
      <c r="TQ14" s="51"/>
      <c r="TR14" s="51"/>
      <c r="TS14" s="51"/>
      <c r="TT14" s="51"/>
      <c r="TU14" s="51"/>
      <c r="TV14" s="51"/>
      <c r="TW14" s="51"/>
      <c r="TX14" s="51"/>
      <c r="TY14" s="51"/>
      <c r="TZ14" s="51"/>
      <c r="UA14" s="51"/>
      <c r="UB14" s="51"/>
      <c r="UC14" s="51"/>
      <c r="UD14" s="51"/>
      <c r="UE14" s="51"/>
      <c r="UF14" s="51"/>
      <c r="UG14" s="51"/>
      <c r="UH14" s="51"/>
      <c r="UI14" s="51"/>
      <c r="UJ14" s="51"/>
      <c r="UK14" s="51"/>
      <c r="UL14" s="51"/>
      <c r="UM14" s="51"/>
      <c r="UN14" s="51"/>
      <c r="UO14" s="51"/>
      <c r="UP14" s="51"/>
      <c r="UQ14" s="51"/>
      <c r="UR14" s="51"/>
      <c r="US14" s="51"/>
      <c r="UT14" s="51"/>
      <c r="UU14" s="51"/>
      <c r="UV14" s="51"/>
      <c r="UW14" s="51"/>
      <c r="UX14" s="51"/>
      <c r="UY14" s="51"/>
      <c r="UZ14" s="51"/>
      <c r="VA14" s="51"/>
      <c r="VB14" s="51"/>
      <c r="VC14" s="51"/>
      <c r="VD14" s="51"/>
      <c r="VE14" s="51"/>
      <c r="VF14" s="51"/>
      <c r="VG14" s="51"/>
      <c r="VH14" s="51"/>
      <c r="VI14" s="51"/>
      <c r="VJ14" s="51"/>
      <c r="VK14" s="51"/>
      <c r="VL14" s="51"/>
      <c r="VM14" s="51"/>
      <c r="VN14" s="51"/>
      <c r="VO14" s="51"/>
      <c r="VP14" s="51"/>
      <c r="VQ14" s="51"/>
      <c r="VR14" s="51"/>
      <c r="VS14" s="51"/>
      <c r="VT14" s="51"/>
      <c r="VU14" s="51"/>
      <c r="VV14" s="51"/>
      <c r="VW14" s="51"/>
      <c r="VX14" s="51"/>
      <c r="VY14" s="51"/>
      <c r="VZ14" s="51"/>
      <c r="WA14" s="51"/>
      <c r="WB14" s="51"/>
      <c r="WC14" s="51"/>
      <c r="WD14" s="51"/>
      <c r="WE14" s="51"/>
      <c r="WF14" s="51"/>
      <c r="WG14" s="51"/>
      <c r="WH14" s="51"/>
      <c r="WI14" s="51"/>
      <c r="WJ14" s="51"/>
      <c r="WK14" s="51"/>
      <c r="WL14" s="51"/>
      <c r="WM14" s="51"/>
      <c r="WN14" s="51"/>
      <c r="WO14" s="51"/>
    </row>
    <row r="15" spans="1:613" s="34" customFormat="1" ht="22.5" customHeight="1" x14ac:dyDescent="0.25">
      <c r="A15" s="50"/>
      <c r="B15" s="134"/>
      <c r="C15" s="68" t="s">
        <v>1257</v>
      </c>
      <c r="D15" s="54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  <c r="IW15" s="51"/>
      <c r="IX15" s="51"/>
      <c r="IY15" s="51"/>
      <c r="IZ15" s="51"/>
      <c r="JA15" s="51"/>
      <c r="JB15" s="51"/>
      <c r="JC15" s="51"/>
      <c r="JD15" s="51"/>
      <c r="JE15" s="51"/>
      <c r="JF15" s="51"/>
      <c r="JG15" s="51"/>
      <c r="JH15" s="51"/>
      <c r="JI15" s="51"/>
      <c r="JJ15" s="51"/>
      <c r="JK15" s="51"/>
      <c r="JL15" s="51"/>
      <c r="JM15" s="51"/>
      <c r="JN15" s="51"/>
      <c r="JO15" s="51"/>
      <c r="JP15" s="51"/>
      <c r="JQ15" s="51"/>
      <c r="JR15" s="51"/>
      <c r="JS15" s="51"/>
      <c r="JT15" s="51"/>
      <c r="JU15" s="51"/>
      <c r="JV15" s="51"/>
      <c r="JW15" s="51"/>
      <c r="JX15" s="51"/>
      <c r="JY15" s="51"/>
      <c r="JZ15" s="51"/>
      <c r="KA15" s="51"/>
      <c r="KB15" s="51"/>
      <c r="KC15" s="51"/>
      <c r="KD15" s="51"/>
      <c r="KE15" s="51"/>
      <c r="KF15" s="51"/>
      <c r="KG15" s="51"/>
      <c r="KH15" s="51"/>
      <c r="KI15" s="51"/>
      <c r="KJ15" s="51"/>
      <c r="KK15" s="51"/>
      <c r="KL15" s="51"/>
      <c r="KM15" s="51"/>
      <c r="KN15" s="51"/>
      <c r="KO15" s="51"/>
      <c r="KP15" s="51"/>
      <c r="KQ15" s="51"/>
      <c r="KR15" s="51"/>
      <c r="KS15" s="51"/>
      <c r="KT15" s="51"/>
      <c r="KU15" s="51"/>
      <c r="KV15" s="51"/>
      <c r="KW15" s="51"/>
      <c r="KX15" s="51"/>
      <c r="KY15" s="51"/>
      <c r="KZ15" s="51"/>
      <c r="LA15" s="51"/>
      <c r="LB15" s="51"/>
      <c r="LC15" s="51"/>
      <c r="LD15" s="51"/>
      <c r="LE15" s="51"/>
      <c r="LF15" s="51"/>
      <c r="LG15" s="51"/>
      <c r="LH15" s="51"/>
      <c r="LI15" s="51"/>
      <c r="LJ15" s="51"/>
      <c r="LK15" s="51"/>
      <c r="LL15" s="51"/>
      <c r="LM15" s="51"/>
      <c r="LN15" s="51"/>
      <c r="LO15" s="51"/>
      <c r="LP15" s="51"/>
      <c r="LQ15" s="51"/>
      <c r="LR15" s="51"/>
      <c r="LS15" s="51"/>
      <c r="LT15" s="51"/>
      <c r="LU15" s="51"/>
      <c r="LV15" s="51"/>
      <c r="LW15" s="51"/>
      <c r="LX15" s="51"/>
      <c r="LY15" s="51"/>
      <c r="LZ15" s="51"/>
      <c r="MA15" s="51"/>
      <c r="MB15" s="51"/>
      <c r="MC15" s="51"/>
      <c r="MD15" s="51"/>
      <c r="ME15" s="51"/>
      <c r="MF15" s="51"/>
      <c r="MG15" s="51"/>
      <c r="MH15" s="51"/>
      <c r="MI15" s="51"/>
      <c r="MJ15" s="51"/>
      <c r="MK15" s="51"/>
      <c r="ML15" s="51"/>
      <c r="MM15" s="51"/>
      <c r="MN15" s="51"/>
      <c r="MO15" s="51"/>
      <c r="MP15" s="51"/>
      <c r="MQ15" s="51"/>
      <c r="MR15" s="51"/>
      <c r="MS15" s="51"/>
      <c r="MT15" s="51"/>
      <c r="MU15" s="51"/>
      <c r="MV15" s="51"/>
      <c r="MW15" s="51"/>
      <c r="MX15" s="51"/>
      <c r="MY15" s="51"/>
      <c r="MZ15" s="51"/>
      <c r="NA15" s="51"/>
      <c r="NB15" s="51"/>
      <c r="NC15" s="51"/>
      <c r="ND15" s="51"/>
      <c r="NE15" s="51"/>
      <c r="NF15" s="51"/>
      <c r="NG15" s="51"/>
      <c r="NH15" s="51"/>
      <c r="NI15" s="51"/>
      <c r="NJ15" s="51"/>
      <c r="NK15" s="51"/>
      <c r="NL15" s="51"/>
      <c r="NM15" s="51"/>
      <c r="NN15" s="51"/>
      <c r="NO15" s="51"/>
      <c r="NP15" s="51"/>
      <c r="NQ15" s="51"/>
      <c r="NR15" s="51"/>
      <c r="NS15" s="51"/>
      <c r="NT15" s="51"/>
      <c r="NU15" s="51"/>
      <c r="NV15" s="51"/>
      <c r="NW15" s="51"/>
      <c r="NX15" s="51"/>
      <c r="NY15" s="51"/>
      <c r="NZ15" s="51"/>
      <c r="OA15" s="51"/>
      <c r="OB15" s="51"/>
      <c r="OC15" s="51"/>
      <c r="OD15" s="51"/>
      <c r="OE15" s="51"/>
      <c r="OF15" s="51"/>
      <c r="OG15" s="51"/>
      <c r="OH15" s="51"/>
      <c r="OI15" s="51"/>
      <c r="OJ15" s="51"/>
      <c r="OK15" s="51"/>
      <c r="OL15" s="51"/>
      <c r="OM15" s="51"/>
      <c r="ON15" s="51"/>
      <c r="OO15" s="51"/>
      <c r="OP15" s="51"/>
      <c r="OQ15" s="51"/>
      <c r="OR15" s="51"/>
      <c r="OS15" s="51"/>
      <c r="OT15" s="51"/>
      <c r="OU15" s="51"/>
      <c r="OV15" s="51"/>
      <c r="OW15" s="51"/>
      <c r="OX15" s="51"/>
      <c r="OY15" s="51"/>
      <c r="OZ15" s="51"/>
      <c r="PA15" s="51"/>
      <c r="PB15" s="51"/>
      <c r="PC15" s="51"/>
      <c r="PD15" s="51"/>
      <c r="PE15" s="51"/>
      <c r="PF15" s="51"/>
      <c r="PG15" s="51"/>
      <c r="PH15" s="51"/>
      <c r="PI15" s="51"/>
      <c r="PJ15" s="51"/>
      <c r="PK15" s="51"/>
      <c r="PL15" s="51"/>
      <c r="PM15" s="51"/>
      <c r="PN15" s="51"/>
      <c r="PO15" s="51"/>
      <c r="PP15" s="51"/>
      <c r="PQ15" s="51"/>
      <c r="PR15" s="51"/>
      <c r="PS15" s="51"/>
      <c r="PT15" s="51"/>
      <c r="PU15" s="51"/>
      <c r="PV15" s="51"/>
      <c r="PW15" s="51"/>
      <c r="PX15" s="51"/>
      <c r="PY15" s="51"/>
      <c r="PZ15" s="51"/>
      <c r="QA15" s="51"/>
      <c r="QB15" s="51"/>
      <c r="QC15" s="51"/>
      <c r="QD15" s="51"/>
      <c r="QE15" s="51"/>
      <c r="QF15" s="51"/>
      <c r="QG15" s="51"/>
      <c r="QH15" s="51"/>
      <c r="QI15" s="51"/>
      <c r="QJ15" s="51"/>
      <c r="QK15" s="51"/>
      <c r="QL15" s="51"/>
      <c r="QM15" s="51"/>
      <c r="QN15" s="51"/>
      <c r="QO15" s="51"/>
      <c r="QP15" s="51"/>
      <c r="QQ15" s="51"/>
      <c r="QR15" s="51"/>
      <c r="QS15" s="51"/>
      <c r="QT15" s="51"/>
      <c r="QU15" s="51"/>
      <c r="QV15" s="51"/>
      <c r="QW15" s="51"/>
      <c r="QX15" s="51"/>
      <c r="QY15" s="51"/>
      <c r="QZ15" s="51"/>
      <c r="RA15" s="51"/>
      <c r="RB15" s="51"/>
      <c r="RC15" s="51"/>
      <c r="RD15" s="51"/>
      <c r="RE15" s="51"/>
      <c r="RF15" s="51"/>
      <c r="RG15" s="51"/>
      <c r="RH15" s="51"/>
      <c r="RI15" s="51"/>
      <c r="RJ15" s="51"/>
      <c r="RK15" s="51"/>
      <c r="RL15" s="51"/>
      <c r="RM15" s="51"/>
      <c r="RN15" s="51"/>
      <c r="RO15" s="51"/>
      <c r="RP15" s="51"/>
      <c r="RQ15" s="51"/>
      <c r="RR15" s="51"/>
      <c r="RS15" s="51"/>
      <c r="RT15" s="51"/>
      <c r="RU15" s="51"/>
      <c r="RV15" s="51"/>
      <c r="RW15" s="51"/>
      <c r="RX15" s="51"/>
      <c r="RY15" s="51"/>
      <c r="RZ15" s="51"/>
      <c r="SA15" s="51"/>
      <c r="SB15" s="51"/>
      <c r="SC15" s="51"/>
      <c r="SD15" s="51"/>
      <c r="SE15" s="51"/>
      <c r="SF15" s="51"/>
      <c r="SG15" s="51"/>
      <c r="SH15" s="51"/>
      <c r="SI15" s="51"/>
      <c r="SJ15" s="51"/>
      <c r="SK15" s="51"/>
      <c r="SL15" s="51"/>
      <c r="SM15" s="51"/>
      <c r="SN15" s="51"/>
      <c r="SO15" s="51"/>
      <c r="SP15" s="51"/>
      <c r="SQ15" s="51"/>
      <c r="SR15" s="51"/>
      <c r="SS15" s="51"/>
      <c r="ST15" s="51"/>
      <c r="SU15" s="51"/>
      <c r="SV15" s="51"/>
      <c r="SW15" s="51"/>
      <c r="SX15" s="51"/>
      <c r="SY15" s="51"/>
      <c r="SZ15" s="51"/>
      <c r="TA15" s="51"/>
      <c r="TB15" s="51"/>
      <c r="TC15" s="51"/>
      <c r="TD15" s="51"/>
      <c r="TE15" s="51"/>
      <c r="TF15" s="51"/>
      <c r="TG15" s="51"/>
      <c r="TH15" s="51"/>
      <c r="TI15" s="51"/>
      <c r="TJ15" s="51"/>
      <c r="TK15" s="51"/>
      <c r="TL15" s="51"/>
      <c r="TM15" s="51"/>
      <c r="TN15" s="51"/>
      <c r="TO15" s="51"/>
      <c r="TP15" s="51"/>
      <c r="TQ15" s="51"/>
      <c r="TR15" s="51"/>
      <c r="TS15" s="51"/>
      <c r="TT15" s="51"/>
      <c r="TU15" s="51"/>
      <c r="TV15" s="51"/>
      <c r="TW15" s="51"/>
      <c r="TX15" s="51"/>
      <c r="TY15" s="51"/>
      <c r="TZ15" s="51"/>
      <c r="UA15" s="51"/>
      <c r="UB15" s="51"/>
      <c r="UC15" s="51"/>
      <c r="UD15" s="51"/>
      <c r="UE15" s="51"/>
      <c r="UF15" s="51"/>
      <c r="UG15" s="51"/>
      <c r="UH15" s="51"/>
      <c r="UI15" s="51"/>
      <c r="UJ15" s="51"/>
      <c r="UK15" s="51"/>
      <c r="UL15" s="51"/>
      <c r="UM15" s="51"/>
      <c r="UN15" s="51"/>
      <c r="UO15" s="51"/>
      <c r="UP15" s="51"/>
      <c r="UQ15" s="51"/>
      <c r="UR15" s="51"/>
      <c r="US15" s="51"/>
      <c r="UT15" s="51"/>
      <c r="UU15" s="51"/>
      <c r="UV15" s="51"/>
      <c r="UW15" s="51"/>
      <c r="UX15" s="51"/>
      <c r="UY15" s="51"/>
      <c r="UZ15" s="51"/>
      <c r="VA15" s="51"/>
      <c r="VB15" s="51"/>
      <c r="VC15" s="51"/>
      <c r="VD15" s="51"/>
      <c r="VE15" s="51"/>
      <c r="VF15" s="51"/>
      <c r="VG15" s="51"/>
      <c r="VH15" s="51"/>
      <c r="VI15" s="51"/>
      <c r="VJ15" s="51"/>
      <c r="VK15" s="51"/>
      <c r="VL15" s="51"/>
      <c r="VM15" s="51"/>
      <c r="VN15" s="51"/>
      <c r="VO15" s="51"/>
      <c r="VP15" s="51"/>
      <c r="VQ15" s="51"/>
      <c r="VR15" s="51"/>
      <c r="VS15" s="51"/>
      <c r="VT15" s="51"/>
      <c r="VU15" s="51"/>
      <c r="VV15" s="51"/>
      <c r="VW15" s="51"/>
      <c r="VX15" s="51"/>
      <c r="VY15" s="51"/>
      <c r="VZ15" s="51"/>
      <c r="WA15" s="51"/>
      <c r="WB15" s="51"/>
      <c r="WC15" s="51"/>
      <c r="WD15" s="51"/>
      <c r="WE15" s="51"/>
      <c r="WF15" s="51"/>
      <c r="WG15" s="51"/>
      <c r="WH15" s="51"/>
      <c r="WI15" s="51"/>
      <c r="WJ15" s="51"/>
      <c r="WK15" s="51"/>
      <c r="WL15" s="51"/>
      <c r="WM15" s="51"/>
      <c r="WN15" s="51"/>
      <c r="WO15" s="51"/>
    </row>
    <row r="16" spans="1:613" s="34" customFormat="1" ht="22.5" customHeight="1" x14ac:dyDescent="0.25">
      <c r="A16" s="50"/>
      <c r="B16" s="134"/>
      <c r="C16" s="68" t="s">
        <v>1258</v>
      </c>
      <c r="D16" s="54" t="s">
        <v>1298</v>
      </c>
      <c r="E16" s="51"/>
      <c r="F16" s="51" t="s">
        <v>1307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  <c r="IW16" s="51"/>
      <c r="IX16" s="51"/>
      <c r="IY16" s="51"/>
      <c r="IZ16" s="51"/>
      <c r="JA16" s="51"/>
      <c r="JB16" s="51"/>
      <c r="JC16" s="51"/>
      <c r="JD16" s="51"/>
      <c r="JE16" s="51"/>
      <c r="JF16" s="51"/>
      <c r="JG16" s="51"/>
      <c r="JH16" s="51"/>
      <c r="JI16" s="51"/>
      <c r="JJ16" s="51"/>
      <c r="JK16" s="51"/>
      <c r="JL16" s="51"/>
      <c r="JM16" s="51"/>
      <c r="JN16" s="51"/>
      <c r="JO16" s="51"/>
      <c r="JP16" s="51"/>
      <c r="JQ16" s="51"/>
      <c r="JR16" s="51"/>
      <c r="JS16" s="51"/>
      <c r="JT16" s="51"/>
      <c r="JU16" s="51"/>
      <c r="JV16" s="51"/>
      <c r="JW16" s="51"/>
      <c r="JX16" s="51"/>
      <c r="JY16" s="51"/>
      <c r="JZ16" s="51"/>
      <c r="KA16" s="51"/>
      <c r="KB16" s="51"/>
      <c r="KC16" s="51"/>
      <c r="KD16" s="51"/>
      <c r="KE16" s="51"/>
      <c r="KF16" s="51"/>
      <c r="KG16" s="51"/>
      <c r="KH16" s="51"/>
      <c r="KI16" s="51"/>
      <c r="KJ16" s="51"/>
      <c r="KK16" s="51"/>
      <c r="KL16" s="51"/>
      <c r="KM16" s="51"/>
      <c r="KN16" s="51"/>
      <c r="KO16" s="51"/>
      <c r="KP16" s="51"/>
      <c r="KQ16" s="51"/>
      <c r="KR16" s="51"/>
      <c r="KS16" s="51"/>
      <c r="KT16" s="51"/>
      <c r="KU16" s="51"/>
      <c r="KV16" s="51"/>
      <c r="KW16" s="51"/>
      <c r="KX16" s="51"/>
      <c r="KY16" s="51"/>
      <c r="KZ16" s="51"/>
      <c r="LA16" s="51"/>
      <c r="LB16" s="51"/>
      <c r="LC16" s="51"/>
      <c r="LD16" s="51"/>
      <c r="LE16" s="51"/>
      <c r="LF16" s="51"/>
      <c r="LG16" s="51"/>
      <c r="LH16" s="51"/>
      <c r="LI16" s="51"/>
      <c r="LJ16" s="51"/>
      <c r="LK16" s="51"/>
      <c r="LL16" s="51"/>
      <c r="LM16" s="51"/>
      <c r="LN16" s="51"/>
      <c r="LO16" s="51"/>
      <c r="LP16" s="51"/>
      <c r="LQ16" s="51"/>
      <c r="LR16" s="51"/>
      <c r="LS16" s="51"/>
      <c r="LT16" s="51"/>
      <c r="LU16" s="51"/>
      <c r="LV16" s="51"/>
      <c r="LW16" s="51"/>
      <c r="LX16" s="51"/>
      <c r="LY16" s="51"/>
      <c r="LZ16" s="51"/>
      <c r="MA16" s="51"/>
      <c r="MB16" s="51"/>
      <c r="MC16" s="51"/>
      <c r="MD16" s="51"/>
      <c r="ME16" s="51"/>
      <c r="MF16" s="51"/>
      <c r="MG16" s="51"/>
      <c r="MH16" s="51"/>
      <c r="MI16" s="51"/>
      <c r="MJ16" s="51"/>
      <c r="MK16" s="51"/>
      <c r="ML16" s="51"/>
      <c r="MM16" s="51"/>
      <c r="MN16" s="51"/>
      <c r="MO16" s="51"/>
      <c r="MP16" s="51"/>
      <c r="MQ16" s="51"/>
      <c r="MR16" s="51"/>
      <c r="MS16" s="51"/>
      <c r="MT16" s="51"/>
      <c r="MU16" s="51"/>
      <c r="MV16" s="51"/>
      <c r="MW16" s="51"/>
      <c r="MX16" s="51"/>
      <c r="MY16" s="51"/>
      <c r="MZ16" s="51"/>
      <c r="NA16" s="51"/>
      <c r="NB16" s="51"/>
      <c r="NC16" s="51"/>
      <c r="ND16" s="51"/>
      <c r="NE16" s="51"/>
      <c r="NF16" s="51"/>
      <c r="NG16" s="51"/>
      <c r="NH16" s="51"/>
      <c r="NI16" s="51"/>
      <c r="NJ16" s="51"/>
      <c r="NK16" s="51"/>
      <c r="NL16" s="51"/>
      <c r="NM16" s="51"/>
      <c r="NN16" s="51"/>
      <c r="NO16" s="51"/>
      <c r="NP16" s="51"/>
      <c r="NQ16" s="51"/>
      <c r="NR16" s="51"/>
      <c r="NS16" s="51"/>
      <c r="NT16" s="51"/>
      <c r="NU16" s="51"/>
      <c r="NV16" s="51"/>
      <c r="NW16" s="51"/>
      <c r="NX16" s="51"/>
      <c r="NY16" s="51"/>
      <c r="NZ16" s="51"/>
      <c r="OA16" s="51"/>
      <c r="OB16" s="51"/>
      <c r="OC16" s="51"/>
      <c r="OD16" s="51"/>
      <c r="OE16" s="51"/>
      <c r="OF16" s="51"/>
      <c r="OG16" s="51"/>
      <c r="OH16" s="51"/>
      <c r="OI16" s="51"/>
      <c r="OJ16" s="51"/>
      <c r="OK16" s="51"/>
      <c r="OL16" s="51"/>
      <c r="OM16" s="51"/>
      <c r="ON16" s="51"/>
      <c r="OO16" s="51"/>
      <c r="OP16" s="51"/>
      <c r="OQ16" s="51"/>
      <c r="OR16" s="51"/>
      <c r="OS16" s="51"/>
      <c r="OT16" s="51"/>
      <c r="OU16" s="51"/>
      <c r="OV16" s="51"/>
      <c r="OW16" s="51"/>
      <c r="OX16" s="51"/>
      <c r="OY16" s="51"/>
      <c r="OZ16" s="51"/>
      <c r="PA16" s="51"/>
      <c r="PB16" s="51"/>
      <c r="PC16" s="51"/>
      <c r="PD16" s="51"/>
      <c r="PE16" s="51"/>
      <c r="PF16" s="51"/>
      <c r="PG16" s="51"/>
      <c r="PH16" s="51"/>
      <c r="PI16" s="51"/>
      <c r="PJ16" s="51"/>
      <c r="PK16" s="51"/>
      <c r="PL16" s="51"/>
      <c r="PM16" s="51"/>
      <c r="PN16" s="51"/>
      <c r="PO16" s="51"/>
      <c r="PP16" s="51"/>
      <c r="PQ16" s="51"/>
      <c r="PR16" s="51"/>
      <c r="PS16" s="51"/>
      <c r="PT16" s="51"/>
      <c r="PU16" s="51"/>
      <c r="PV16" s="51"/>
      <c r="PW16" s="51"/>
      <c r="PX16" s="51"/>
      <c r="PY16" s="51"/>
      <c r="PZ16" s="51"/>
      <c r="QA16" s="51"/>
      <c r="QB16" s="51"/>
      <c r="QC16" s="51"/>
      <c r="QD16" s="51"/>
      <c r="QE16" s="51"/>
      <c r="QF16" s="51"/>
      <c r="QG16" s="51"/>
      <c r="QH16" s="51"/>
      <c r="QI16" s="51"/>
      <c r="QJ16" s="51"/>
      <c r="QK16" s="51"/>
      <c r="QL16" s="51"/>
      <c r="QM16" s="51"/>
      <c r="QN16" s="51"/>
      <c r="QO16" s="51"/>
      <c r="QP16" s="51"/>
      <c r="QQ16" s="51"/>
      <c r="QR16" s="51"/>
      <c r="QS16" s="51"/>
      <c r="QT16" s="51"/>
      <c r="QU16" s="51"/>
      <c r="QV16" s="51"/>
      <c r="QW16" s="51"/>
      <c r="QX16" s="51"/>
      <c r="QY16" s="51"/>
      <c r="QZ16" s="51"/>
      <c r="RA16" s="51"/>
      <c r="RB16" s="51"/>
      <c r="RC16" s="51"/>
      <c r="RD16" s="51"/>
      <c r="RE16" s="51"/>
      <c r="RF16" s="51"/>
      <c r="RG16" s="51"/>
      <c r="RH16" s="51"/>
      <c r="RI16" s="51"/>
      <c r="RJ16" s="51"/>
      <c r="RK16" s="51"/>
      <c r="RL16" s="51"/>
      <c r="RM16" s="51"/>
      <c r="RN16" s="51"/>
      <c r="RO16" s="51"/>
      <c r="RP16" s="51"/>
      <c r="RQ16" s="51"/>
      <c r="RR16" s="51"/>
      <c r="RS16" s="51"/>
      <c r="RT16" s="51"/>
      <c r="RU16" s="51"/>
      <c r="RV16" s="51"/>
      <c r="RW16" s="51"/>
      <c r="RX16" s="51"/>
      <c r="RY16" s="51"/>
      <c r="RZ16" s="51"/>
      <c r="SA16" s="51"/>
      <c r="SB16" s="51"/>
      <c r="SC16" s="51"/>
      <c r="SD16" s="51"/>
      <c r="SE16" s="51"/>
      <c r="SF16" s="51"/>
      <c r="SG16" s="51"/>
      <c r="SH16" s="51"/>
      <c r="SI16" s="51"/>
      <c r="SJ16" s="51"/>
      <c r="SK16" s="51"/>
      <c r="SL16" s="51"/>
      <c r="SM16" s="51"/>
      <c r="SN16" s="51"/>
      <c r="SO16" s="51"/>
      <c r="SP16" s="51"/>
      <c r="SQ16" s="51"/>
      <c r="SR16" s="51"/>
      <c r="SS16" s="51"/>
      <c r="ST16" s="51"/>
      <c r="SU16" s="51"/>
      <c r="SV16" s="51"/>
      <c r="SW16" s="51"/>
      <c r="SX16" s="51"/>
      <c r="SY16" s="51"/>
      <c r="SZ16" s="51"/>
      <c r="TA16" s="51"/>
      <c r="TB16" s="51"/>
      <c r="TC16" s="51"/>
      <c r="TD16" s="51"/>
      <c r="TE16" s="51"/>
      <c r="TF16" s="51"/>
      <c r="TG16" s="51"/>
      <c r="TH16" s="51"/>
      <c r="TI16" s="51"/>
      <c r="TJ16" s="51"/>
      <c r="TK16" s="51"/>
      <c r="TL16" s="51"/>
      <c r="TM16" s="51"/>
      <c r="TN16" s="51"/>
      <c r="TO16" s="51"/>
      <c r="TP16" s="51"/>
      <c r="TQ16" s="51"/>
      <c r="TR16" s="51"/>
      <c r="TS16" s="51"/>
      <c r="TT16" s="51"/>
      <c r="TU16" s="51"/>
      <c r="TV16" s="51"/>
      <c r="TW16" s="51"/>
      <c r="TX16" s="51"/>
      <c r="TY16" s="51"/>
      <c r="TZ16" s="51"/>
      <c r="UA16" s="51"/>
      <c r="UB16" s="51"/>
      <c r="UC16" s="51"/>
      <c r="UD16" s="51"/>
      <c r="UE16" s="51"/>
      <c r="UF16" s="51"/>
      <c r="UG16" s="51"/>
      <c r="UH16" s="51"/>
      <c r="UI16" s="51"/>
      <c r="UJ16" s="51"/>
      <c r="UK16" s="51"/>
      <c r="UL16" s="51"/>
      <c r="UM16" s="51"/>
      <c r="UN16" s="51"/>
      <c r="UO16" s="51"/>
      <c r="UP16" s="51"/>
      <c r="UQ16" s="51"/>
      <c r="UR16" s="51"/>
      <c r="US16" s="51"/>
      <c r="UT16" s="51"/>
      <c r="UU16" s="51"/>
      <c r="UV16" s="51"/>
      <c r="UW16" s="51"/>
      <c r="UX16" s="51"/>
      <c r="UY16" s="51"/>
      <c r="UZ16" s="51"/>
      <c r="VA16" s="51"/>
      <c r="VB16" s="51"/>
      <c r="VC16" s="51"/>
      <c r="VD16" s="51"/>
      <c r="VE16" s="51"/>
      <c r="VF16" s="51"/>
      <c r="VG16" s="51"/>
      <c r="VH16" s="51"/>
      <c r="VI16" s="51"/>
      <c r="VJ16" s="51"/>
      <c r="VK16" s="51"/>
      <c r="VL16" s="51"/>
      <c r="VM16" s="51"/>
      <c r="VN16" s="51"/>
      <c r="VO16" s="51"/>
      <c r="VP16" s="51"/>
      <c r="VQ16" s="51"/>
      <c r="VR16" s="51"/>
      <c r="VS16" s="51"/>
      <c r="VT16" s="51"/>
      <c r="VU16" s="51"/>
      <c r="VV16" s="51"/>
      <c r="VW16" s="51"/>
      <c r="VX16" s="51"/>
      <c r="VY16" s="51"/>
      <c r="VZ16" s="51"/>
      <c r="WA16" s="51"/>
      <c r="WB16" s="51"/>
      <c r="WC16" s="51"/>
      <c r="WD16" s="51"/>
      <c r="WE16" s="51"/>
      <c r="WF16" s="51"/>
      <c r="WG16" s="51"/>
      <c r="WH16" s="51"/>
      <c r="WI16" s="51"/>
      <c r="WJ16" s="51"/>
      <c r="WK16" s="51"/>
      <c r="WL16" s="51"/>
      <c r="WM16" s="51"/>
      <c r="WN16" s="51"/>
      <c r="WO16" s="51"/>
    </row>
    <row r="17" spans="1:613" s="34" customFormat="1" ht="22.5" customHeight="1" x14ac:dyDescent="0.25">
      <c r="A17" s="50"/>
      <c r="B17" s="134"/>
      <c r="C17" s="68" t="s">
        <v>1259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  <c r="IW17" s="51"/>
      <c r="IX17" s="51"/>
      <c r="IY17" s="51"/>
      <c r="IZ17" s="51"/>
      <c r="JA17" s="51"/>
      <c r="JB17" s="51"/>
      <c r="JC17" s="51"/>
      <c r="JD17" s="51"/>
      <c r="JE17" s="51"/>
      <c r="JF17" s="51"/>
      <c r="JG17" s="51"/>
      <c r="JH17" s="51"/>
      <c r="JI17" s="51"/>
      <c r="JJ17" s="51"/>
      <c r="JK17" s="51"/>
      <c r="JL17" s="51"/>
      <c r="JM17" s="51"/>
      <c r="JN17" s="51"/>
      <c r="JO17" s="51"/>
      <c r="JP17" s="51"/>
      <c r="JQ17" s="51"/>
      <c r="JR17" s="51"/>
      <c r="JS17" s="51"/>
      <c r="JT17" s="51"/>
      <c r="JU17" s="51"/>
      <c r="JV17" s="51"/>
      <c r="JW17" s="51"/>
      <c r="JX17" s="51"/>
      <c r="JY17" s="51"/>
      <c r="JZ17" s="51"/>
      <c r="KA17" s="51"/>
      <c r="KB17" s="51"/>
      <c r="KC17" s="51"/>
      <c r="KD17" s="51"/>
      <c r="KE17" s="51"/>
      <c r="KF17" s="51"/>
      <c r="KG17" s="51"/>
      <c r="KH17" s="51"/>
      <c r="KI17" s="51"/>
      <c r="KJ17" s="51"/>
      <c r="KK17" s="51"/>
      <c r="KL17" s="51"/>
      <c r="KM17" s="51"/>
      <c r="KN17" s="51"/>
      <c r="KO17" s="51"/>
      <c r="KP17" s="51"/>
      <c r="KQ17" s="51"/>
      <c r="KR17" s="51"/>
      <c r="KS17" s="51"/>
      <c r="KT17" s="51"/>
      <c r="KU17" s="51"/>
      <c r="KV17" s="51"/>
      <c r="KW17" s="51"/>
      <c r="KX17" s="51"/>
      <c r="KY17" s="51"/>
      <c r="KZ17" s="51"/>
      <c r="LA17" s="51"/>
      <c r="LB17" s="51"/>
      <c r="LC17" s="51"/>
      <c r="LD17" s="51"/>
      <c r="LE17" s="51"/>
      <c r="LF17" s="51"/>
      <c r="LG17" s="51"/>
      <c r="LH17" s="51"/>
      <c r="LI17" s="51"/>
      <c r="LJ17" s="51"/>
      <c r="LK17" s="51"/>
      <c r="LL17" s="51"/>
      <c r="LM17" s="51"/>
      <c r="LN17" s="51"/>
      <c r="LO17" s="51"/>
      <c r="LP17" s="51"/>
      <c r="LQ17" s="51"/>
      <c r="LR17" s="51"/>
      <c r="LS17" s="51"/>
      <c r="LT17" s="51"/>
      <c r="LU17" s="51"/>
      <c r="LV17" s="51"/>
      <c r="LW17" s="51"/>
      <c r="LX17" s="51"/>
      <c r="LY17" s="51"/>
      <c r="LZ17" s="51"/>
      <c r="MA17" s="51"/>
      <c r="MB17" s="51"/>
      <c r="MC17" s="51"/>
      <c r="MD17" s="51"/>
      <c r="ME17" s="51"/>
      <c r="MF17" s="51"/>
      <c r="MG17" s="51"/>
      <c r="MH17" s="51"/>
      <c r="MI17" s="51"/>
      <c r="MJ17" s="51"/>
      <c r="MK17" s="51"/>
      <c r="ML17" s="51"/>
      <c r="MM17" s="51"/>
      <c r="MN17" s="51"/>
      <c r="MO17" s="51"/>
      <c r="MP17" s="51"/>
      <c r="MQ17" s="51"/>
      <c r="MR17" s="51"/>
      <c r="MS17" s="51"/>
      <c r="MT17" s="51"/>
      <c r="MU17" s="51"/>
      <c r="MV17" s="51"/>
      <c r="MW17" s="51"/>
      <c r="MX17" s="51"/>
      <c r="MY17" s="51"/>
      <c r="MZ17" s="51"/>
      <c r="NA17" s="51"/>
      <c r="NB17" s="51"/>
      <c r="NC17" s="51"/>
      <c r="ND17" s="51"/>
      <c r="NE17" s="51"/>
      <c r="NF17" s="51"/>
      <c r="NG17" s="51"/>
      <c r="NH17" s="51"/>
      <c r="NI17" s="51"/>
      <c r="NJ17" s="51"/>
      <c r="NK17" s="51"/>
      <c r="NL17" s="51"/>
      <c r="NM17" s="51"/>
      <c r="NN17" s="51"/>
      <c r="NO17" s="51"/>
      <c r="NP17" s="51"/>
      <c r="NQ17" s="51"/>
      <c r="NR17" s="51"/>
      <c r="NS17" s="51"/>
      <c r="NT17" s="51"/>
      <c r="NU17" s="51"/>
      <c r="NV17" s="51"/>
      <c r="NW17" s="51"/>
      <c r="NX17" s="51"/>
      <c r="NY17" s="51"/>
      <c r="NZ17" s="51"/>
      <c r="OA17" s="51"/>
      <c r="OB17" s="51"/>
      <c r="OC17" s="51"/>
      <c r="OD17" s="51"/>
      <c r="OE17" s="51"/>
      <c r="OF17" s="51"/>
      <c r="OG17" s="51"/>
      <c r="OH17" s="51"/>
      <c r="OI17" s="51"/>
      <c r="OJ17" s="51"/>
      <c r="OK17" s="51"/>
      <c r="OL17" s="51"/>
      <c r="OM17" s="51"/>
      <c r="ON17" s="51"/>
      <c r="OO17" s="51"/>
      <c r="OP17" s="51"/>
      <c r="OQ17" s="51"/>
      <c r="OR17" s="51"/>
      <c r="OS17" s="51"/>
      <c r="OT17" s="51"/>
      <c r="OU17" s="51"/>
      <c r="OV17" s="51"/>
      <c r="OW17" s="51"/>
      <c r="OX17" s="51"/>
      <c r="OY17" s="51"/>
      <c r="OZ17" s="51"/>
      <c r="PA17" s="51"/>
      <c r="PB17" s="51"/>
      <c r="PC17" s="51"/>
      <c r="PD17" s="51"/>
      <c r="PE17" s="51"/>
      <c r="PF17" s="51"/>
      <c r="PG17" s="51"/>
      <c r="PH17" s="51"/>
      <c r="PI17" s="51"/>
      <c r="PJ17" s="51"/>
      <c r="PK17" s="51"/>
      <c r="PL17" s="51"/>
      <c r="PM17" s="51"/>
      <c r="PN17" s="51"/>
      <c r="PO17" s="51"/>
      <c r="PP17" s="51"/>
      <c r="PQ17" s="51"/>
      <c r="PR17" s="51"/>
      <c r="PS17" s="51"/>
      <c r="PT17" s="51"/>
      <c r="PU17" s="51"/>
      <c r="PV17" s="51"/>
      <c r="PW17" s="51"/>
      <c r="PX17" s="51"/>
      <c r="PY17" s="51"/>
      <c r="PZ17" s="51"/>
      <c r="QA17" s="51"/>
      <c r="QB17" s="51"/>
      <c r="QC17" s="51"/>
      <c r="QD17" s="51"/>
      <c r="QE17" s="51"/>
      <c r="QF17" s="51"/>
      <c r="QG17" s="51"/>
      <c r="QH17" s="51"/>
      <c r="QI17" s="51"/>
      <c r="QJ17" s="51"/>
      <c r="QK17" s="51"/>
      <c r="QL17" s="51"/>
      <c r="QM17" s="51"/>
      <c r="QN17" s="51"/>
      <c r="QO17" s="51"/>
      <c r="QP17" s="51"/>
      <c r="QQ17" s="51"/>
      <c r="QR17" s="51"/>
      <c r="QS17" s="51"/>
      <c r="QT17" s="51"/>
      <c r="QU17" s="51"/>
      <c r="QV17" s="51"/>
      <c r="QW17" s="51"/>
      <c r="QX17" s="51"/>
      <c r="QY17" s="51"/>
      <c r="QZ17" s="51"/>
      <c r="RA17" s="51"/>
      <c r="RB17" s="51"/>
      <c r="RC17" s="51"/>
      <c r="RD17" s="51"/>
      <c r="RE17" s="51"/>
      <c r="RF17" s="51"/>
      <c r="RG17" s="51"/>
      <c r="RH17" s="51"/>
      <c r="RI17" s="51"/>
      <c r="RJ17" s="51"/>
      <c r="RK17" s="51"/>
      <c r="RL17" s="51"/>
      <c r="RM17" s="51"/>
      <c r="RN17" s="51"/>
      <c r="RO17" s="51"/>
      <c r="RP17" s="51"/>
      <c r="RQ17" s="51"/>
      <c r="RR17" s="51"/>
      <c r="RS17" s="51"/>
      <c r="RT17" s="51"/>
      <c r="RU17" s="51"/>
      <c r="RV17" s="51"/>
      <c r="RW17" s="51"/>
      <c r="RX17" s="51"/>
      <c r="RY17" s="51"/>
      <c r="RZ17" s="51"/>
      <c r="SA17" s="51"/>
      <c r="SB17" s="51"/>
      <c r="SC17" s="51"/>
      <c r="SD17" s="51"/>
      <c r="SE17" s="51"/>
      <c r="SF17" s="51"/>
      <c r="SG17" s="51"/>
      <c r="SH17" s="51"/>
      <c r="SI17" s="51"/>
      <c r="SJ17" s="51"/>
      <c r="SK17" s="51"/>
      <c r="SL17" s="51"/>
      <c r="SM17" s="51"/>
      <c r="SN17" s="51"/>
      <c r="SO17" s="51"/>
      <c r="SP17" s="51"/>
      <c r="SQ17" s="51"/>
      <c r="SR17" s="51"/>
      <c r="SS17" s="51"/>
      <c r="ST17" s="51"/>
      <c r="SU17" s="51"/>
      <c r="SV17" s="51"/>
      <c r="SW17" s="51"/>
      <c r="SX17" s="51"/>
      <c r="SY17" s="51"/>
      <c r="SZ17" s="51"/>
      <c r="TA17" s="51"/>
      <c r="TB17" s="51"/>
      <c r="TC17" s="51"/>
      <c r="TD17" s="51"/>
      <c r="TE17" s="51"/>
      <c r="TF17" s="51"/>
      <c r="TG17" s="51"/>
      <c r="TH17" s="51"/>
      <c r="TI17" s="51"/>
      <c r="TJ17" s="51"/>
      <c r="TK17" s="51"/>
      <c r="TL17" s="51"/>
      <c r="TM17" s="51"/>
      <c r="TN17" s="51"/>
      <c r="TO17" s="51"/>
      <c r="TP17" s="51"/>
      <c r="TQ17" s="51"/>
      <c r="TR17" s="51"/>
      <c r="TS17" s="51"/>
      <c r="TT17" s="51"/>
      <c r="TU17" s="51"/>
      <c r="TV17" s="51"/>
      <c r="TW17" s="51"/>
      <c r="TX17" s="51"/>
      <c r="TY17" s="51"/>
      <c r="TZ17" s="51"/>
      <c r="UA17" s="51"/>
      <c r="UB17" s="51"/>
      <c r="UC17" s="51"/>
      <c r="UD17" s="51"/>
      <c r="UE17" s="51"/>
      <c r="UF17" s="51"/>
      <c r="UG17" s="51"/>
      <c r="UH17" s="51"/>
      <c r="UI17" s="51"/>
      <c r="UJ17" s="51"/>
      <c r="UK17" s="51"/>
      <c r="UL17" s="51"/>
      <c r="UM17" s="51"/>
      <c r="UN17" s="51"/>
      <c r="UO17" s="51"/>
      <c r="UP17" s="51"/>
      <c r="UQ17" s="51"/>
      <c r="UR17" s="51"/>
      <c r="US17" s="51"/>
      <c r="UT17" s="51"/>
      <c r="UU17" s="51"/>
      <c r="UV17" s="51"/>
      <c r="UW17" s="51"/>
      <c r="UX17" s="51"/>
      <c r="UY17" s="51"/>
      <c r="UZ17" s="51"/>
      <c r="VA17" s="51"/>
      <c r="VB17" s="51"/>
      <c r="VC17" s="51"/>
      <c r="VD17" s="51"/>
      <c r="VE17" s="51"/>
      <c r="VF17" s="51"/>
      <c r="VG17" s="51"/>
      <c r="VH17" s="51"/>
      <c r="VI17" s="51"/>
      <c r="VJ17" s="51"/>
      <c r="VK17" s="51"/>
      <c r="VL17" s="51"/>
      <c r="VM17" s="51"/>
      <c r="VN17" s="51"/>
      <c r="VO17" s="51"/>
      <c r="VP17" s="51"/>
      <c r="VQ17" s="51"/>
      <c r="VR17" s="51"/>
      <c r="VS17" s="51"/>
      <c r="VT17" s="51"/>
      <c r="VU17" s="51"/>
      <c r="VV17" s="51"/>
      <c r="VW17" s="51"/>
      <c r="VX17" s="51"/>
      <c r="VY17" s="51"/>
      <c r="VZ17" s="51"/>
      <c r="WA17" s="51"/>
      <c r="WB17" s="51"/>
      <c r="WC17" s="51"/>
      <c r="WD17" s="51"/>
      <c r="WE17" s="51"/>
      <c r="WF17" s="51"/>
      <c r="WG17" s="51"/>
      <c r="WH17" s="51"/>
      <c r="WI17" s="51"/>
      <c r="WJ17" s="51"/>
      <c r="WK17" s="51"/>
      <c r="WL17" s="51"/>
      <c r="WM17" s="51"/>
      <c r="WN17" s="51"/>
      <c r="WO17" s="51"/>
    </row>
    <row r="18" spans="1:613" s="75" customFormat="1" ht="22.5" customHeight="1" x14ac:dyDescent="0.25">
      <c r="A18" s="49"/>
      <c r="B18" s="135" t="s">
        <v>1302</v>
      </c>
      <c r="C18" s="72" t="s">
        <v>1260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74"/>
      <c r="JA18" s="74"/>
      <c r="JB18" s="74"/>
      <c r="JC18" s="74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74"/>
      <c r="JO18" s="74"/>
      <c r="JP18" s="74"/>
      <c r="JQ18" s="74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74"/>
      <c r="KC18" s="74"/>
      <c r="KD18" s="74"/>
      <c r="KE18" s="74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74"/>
      <c r="KQ18" s="74"/>
      <c r="KR18" s="74"/>
      <c r="KS18" s="74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74"/>
      <c r="LE18" s="74"/>
      <c r="LF18" s="74"/>
      <c r="LG18" s="74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74"/>
      <c r="LS18" s="74"/>
      <c r="LT18" s="74"/>
      <c r="LU18" s="74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74"/>
      <c r="MG18" s="74"/>
      <c r="MH18" s="74"/>
      <c r="MI18" s="74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74"/>
      <c r="MU18" s="74"/>
      <c r="MV18" s="74"/>
      <c r="MW18" s="74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74"/>
      <c r="NI18" s="74"/>
      <c r="NJ18" s="74"/>
      <c r="NK18" s="74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74"/>
      <c r="NW18" s="74"/>
      <c r="NX18" s="74"/>
      <c r="NY18" s="74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74"/>
      <c r="OK18" s="74"/>
      <c r="OL18" s="74"/>
      <c r="OM18" s="74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74"/>
      <c r="OY18" s="74"/>
      <c r="OZ18" s="74"/>
      <c r="PA18" s="74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74"/>
      <c r="PM18" s="74"/>
      <c r="PN18" s="74"/>
      <c r="PO18" s="74"/>
      <c r="PP18" s="74"/>
      <c r="PQ18" s="74"/>
      <c r="PR18" s="74"/>
      <c r="PS18" s="74"/>
      <c r="PT18" s="74"/>
      <c r="PU18" s="74"/>
      <c r="PV18" s="74"/>
      <c r="PW18" s="74"/>
      <c r="PX18" s="74"/>
      <c r="PY18" s="74"/>
      <c r="PZ18" s="74"/>
      <c r="QA18" s="74"/>
      <c r="QB18" s="74"/>
      <c r="QC18" s="74"/>
      <c r="QD18" s="74"/>
      <c r="QE18" s="74"/>
      <c r="QF18" s="74"/>
      <c r="QG18" s="74"/>
      <c r="QH18" s="74"/>
      <c r="QI18" s="74"/>
      <c r="QJ18" s="74"/>
      <c r="QK18" s="74"/>
      <c r="QL18" s="74"/>
      <c r="QM18" s="74"/>
      <c r="QN18" s="74"/>
      <c r="QO18" s="74"/>
      <c r="QP18" s="74"/>
      <c r="QQ18" s="74"/>
      <c r="QR18" s="74"/>
      <c r="QS18" s="74"/>
      <c r="QT18" s="74"/>
      <c r="QU18" s="74"/>
      <c r="QV18" s="74"/>
      <c r="QW18" s="74"/>
      <c r="QX18" s="74"/>
      <c r="QY18" s="74"/>
      <c r="QZ18" s="74"/>
      <c r="RA18" s="74"/>
      <c r="RB18" s="74"/>
      <c r="RC18" s="74"/>
      <c r="RD18" s="74"/>
      <c r="RE18" s="74"/>
      <c r="RF18" s="74"/>
      <c r="RG18" s="74"/>
      <c r="RH18" s="74"/>
      <c r="RI18" s="74"/>
      <c r="RJ18" s="74"/>
      <c r="RK18" s="74"/>
      <c r="RL18" s="74"/>
      <c r="RM18" s="74"/>
      <c r="RN18" s="74"/>
      <c r="RO18" s="74"/>
      <c r="RP18" s="74"/>
      <c r="RQ18" s="74"/>
      <c r="RR18" s="74"/>
      <c r="RS18" s="74"/>
      <c r="RT18" s="74"/>
      <c r="RU18" s="74"/>
      <c r="RV18" s="74"/>
      <c r="RW18" s="74"/>
      <c r="RX18" s="74"/>
      <c r="RY18" s="74"/>
      <c r="RZ18" s="74"/>
      <c r="SA18" s="74"/>
      <c r="SB18" s="74"/>
      <c r="SC18" s="74"/>
      <c r="SD18" s="74"/>
      <c r="SE18" s="74"/>
      <c r="SF18" s="74"/>
      <c r="SG18" s="74"/>
      <c r="SH18" s="74"/>
      <c r="SI18" s="74"/>
      <c r="SJ18" s="74"/>
      <c r="SK18" s="74"/>
      <c r="SL18" s="74"/>
      <c r="SM18" s="74"/>
      <c r="SN18" s="74"/>
      <c r="SO18" s="74"/>
      <c r="SP18" s="74"/>
      <c r="SQ18" s="74"/>
      <c r="SR18" s="74"/>
      <c r="SS18" s="74"/>
      <c r="ST18" s="74"/>
      <c r="SU18" s="74"/>
      <c r="SV18" s="74"/>
      <c r="SW18" s="74"/>
      <c r="SX18" s="74"/>
      <c r="SY18" s="74"/>
      <c r="SZ18" s="74"/>
      <c r="TA18" s="74"/>
      <c r="TB18" s="74"/>
      <c r="TC18" s="74"/>
      <c r="TD18" s="74"/>
      <c r="TE18" s="74"/>
      <c r="TF18" s="74"/>
      <c r="TG18" s="74"/>
      <c r="TH18" s="74"/>
      <c r="TI18" s="74"/>
      <c r="TJ18" s="74"/>
      <c r="TK18" s="74"/>
      <c r="TL18" s="74"/>
      <c r="TM18" s="74"/>
      <c r="TN18" s="74"/>
      <c r="TO18" s="74"/>
      <c r="TP18" s="74"/>
      <c r="TQ18" s="74"/>
      <c r="TR18" s="74"/>
      <c r="TS18" s="74"/>
      <c r="TT18" s="74"/>
      <c r="TU18" s="74"/>
      <c r="TV18" s="74"/>
      <c r="TW18" s="74"/>
      <c r="TX18" s="74"/>
      <c r="TY18" s="74"/>
      <c r="TZ18" s="74"/>
      <c r="UA18" s="74"/>
      <c r="UB18" s="74"/>
      <c r="UC18" s="74"/>
      <c r="UD18" s="74"/>
      <c r="UE18" s="74"/>
      <c r="UF18" s="74"/>
      <c r="UG18" s="74"/>
      <c r="UH18" s="74"/>
      <c r="UI18" s="74"/>
      <c r="UJ18" s="74"/>
      <c r="UK18" s="74"/>
      <c r="UL18" s="74"/>
      <c r="UM18" s="74"/>
      <c r="UN18" s="74"/>
      <c r="UO18" s="74"/>
      <c r="UP18" s="74"/>
      <c r="UQ18" s="74"/>
      <c r="UR18" s="74"/>
      <c r="US18" s="74"/>
      <c r="UT18" s="74"/>
      <c r="UU18" s="74"/>
      <c r="UV18" s="74"/>
      <c r="UW18" s="74"/>
      <c r="UX18" s="74"/>
      <c r="UY18" s="74"/>
      <c r="UZ18" s="74"/>
      <c r="VA18" s="74"/>
      <c r="VB18" s="74"/>
      <c r="VC18" s="74"/>
      <c r="VD18" s="74"/>
      <c r="VE18" s="74"/>
      <c r="VF18" s="74"/>
      <c r="VG18" s="74"/>
      <c r="VH18" s="74"/>
      <c r="VI18" s="74"/>
      <c r="VJ18" s="74"/>
      <c r="VK18" s="74"/>
      <c r="VL18" s="74"/>
      <c r="VM18" s="74"/>
      <c r="VN18" s="74"/>
      <c r="VO18" s="74"/>
      <c r="VP18" s="74"/>
      <c r="VQ18" s="74"/>
      <c r="VR18" s="74"/>
      <c r="VS18" s="74"/>
      <c r="VT18" s="74"/>
      <c r="VU18" s="74"/>
      <c r="VV18" s="74"/>
      <c r="VW18" s="74"/>
      <c r="VX18" s="74"/>
      <c r="VY18" s="74"/>
      <c r="VZ18" s="74"/>
      <c r="WA18" s="74"/>
      <c r="WB18" s="74"/>
      <c r="WC18" s="74"/>
      <c r="WD18" s="74"/>
      <c r="WE18" s="74"/>
      <c r="WF18" s="74"/>
      <c r="WG18" s="74"/>
      <c r="WH18" s="74"/>
      <c r="WI18" s="74"/>
      <c r="WJ18" s="74"/>
      <c r="WK18" s="74"/>
      <c r="WL18" s="74"/>
      <c r="WM18" s="74"/>
      <c r="WN18" s="74"/>
      <c r="WO18" s="74"/>
    </row>
    <row r="19" spans="1:613" s="75" customFormat="1" ht="22.5" customHeight="1" x14ac:dyDescent="0.25">
      <c r="A19" s="50"/>
      <c r="B19" s="135"/>
      <c r="C19" s="72" t="s">
        <v>1261</v>
      </c>
      <c r="D19" s="76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  <c r="IY19" s="77"/>
      <c r="IZ19" s="77"/>
      <c r="JA19" s="77"/>
      <c r="JB19" s="77"/>
      <c r="JC19" s="77"/>
      <c r="JD19" s="77"/>
      <c r="JE19" s="77"/>
      <c r="JF19" s="77"/>
      <c r="JG19" s="77"/>
      <c r="JH19" s="77"/>
      <c r="JI19" s="77"/>
      <c r="JJ19" s="77"/>
      <c r="JK19" s="77"/>
      <c r="JL19" s="77"/>
      <c r="JM19" s="77"/>
      <c r="JN19" s="77"/>
      <c r="JO19" s="77"/>
      <c r="JP19" s="77"/>
      <c r="JQ19" s="77"/>
      <c r="JR19" s="77"/>
      <c r="JS19" s="77"/>
      <c r="JT19" s="77"/>
      <c r="JU19" s="77"/>
      <c r="JV19" s="77"/>
      <c r="JW19" s="77"/>
      <c r="JX19" s="77"/>
      <c r="JY19" s="77"/>
      <c r="JZ19" s="77"/>
      <c r="KA19" s="77"/>
      <c r="KB19" s="77"/>
      <c r="KC19" s="77"/>
      <c r="KD19" s="77"/>
      <c r="KE19" s="77"/>
      <c r="KF19" s="77"/>
      <c r="KG19" s="77"/>
      <c r="KH19" s="77"/>
      <c r="KI19" s="77"/>
      <c r="KJ19" s="77"/>
      <c r="KK19" s="77"/>
      <c r="KL19" s="77"/>
      <c r="KM19" s="77"/>
      <c r="KN19" s="77"/>
      <c r="KO19" s="77"/>
      <c r="KP19" s="77"/>
      <c r="KQ19" s="77"/>
      <c r="KR19" s="77"/>
      <c r="KS19" s="77"/>
      <c r="KT19" s="77"/>
      <c r="KU19" s="77"/>
      <c r="KV19" s="77"/>
      <c r="KW19" s="77"/>
      <c r="KX19" s="77"/>
      <c r="KY19" s="77"/>
      <c r="KZ19" s="77"/>
      <c r="LA19" s="77"/>
      <c r="LB19" s="77"/>
      <c r="LC19" s="77"/>
      <c r="LD19" s="77"/>
      <c r="LE19" s="77"/>
      <c r="LF19" s="77"/>
      <c r="LG19" s="77"/>
      <c r="LH19" s="77"/>
      <c r="LI19" s="77"/>
      <c r="LJ19" s="77"/>
      <c r="LK19" s="77"/>
      <c r="LL19" s="77"/>
      <c r="LM19" s="77"/>
      <c r="LN19" s="77"/>
      <c r="LO19" s="77"/>
      <c r="LP19" s="77"/>
      <c r="LQ19" s="77"/>
      <c r="LR19" s="77"/>
      <c r="LS19" s="77"/>
      <c r="LT19" s="77"/>
      <c r="LU19" s="77"/>
      <c r="LV19" s="77"/>
      <c r="LW19" s="77"/>
      <c r="LX19" s="77"/>
      <c r="LY19" s="77"/>
      <c r="LZ19" s="77"/>
      <c r="MA19" s="77"/>
      <c r="MB19" s="77"/>
      <c r="MC19" s="77"/>
      <c r="MD19" s="77"/>
      <c r="ME19" s="77"/>
      <c r="MF19" s="77"/>
      <c r="MG19" s="77"/>
      <c r="MH19" s="77"/>
      <c r="MI19" s="77"/>
      <c r="MJ19" s="77"/>
      <c r="MK19" s="77"/>
      <c r="ML19" s="77"/>
      <c r="MM19" s="77"/>
      <c r="MN19" s="77"/>
      <c r="MO19" s="77"/>
      <c r="MP19" s="77"/>
      <c r="MQ19" s="77"/>
      <c r="MR19" s="77"/>
      <c r="MS19" s="77"/>
      <c r="MT19" s="77"/>
      <c r="MU19" s="77"/>
      <c r="MV19" s="77"/>
      <c r="MW19" s="77"/>
      <c r="MX19" s="77"/>
      <c r="MY19" s="77"/>
      <c r="MZ19" s="77"/>
      <c r="NA19" s="77"/>
      <c r="NB19" s="77"/>
      <c r="NC19" s="77"/>
      <c r="ND19" s="77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7"/>
      <c r="NS19" s="77"/>
      <c r="NT19" s="77"/>
      <c r="NU19" s="77"/>
      <c r="NV19" s="77"/>
      <c r="NW19" s="77"/>
      <c r="NX19" s="77"/>
      <c r="NY19" s="77"/>
      <c r="NZ19" s="77"/>
      <c r="OA19" s="77"/>
      <c r="OB19" s="77"/>
      <c r="OC19" s="77"/>
      <c r="OD19" s="77"/>
      <c r="OE19" s="77"/>
      <c r="OF19" s="77"/>
      <c r="OG19" s="77"/>
      <c r="OH19" s="77"/>
      <c r="OI19" s="77"/>
      <c r="OJ19" s="77"/>
      <c r="OK19" s="77"/>
      <c r="OL19" s="77"/>
      <c r="OM19" s="77"/>
      <c r="ON19" s="77"/>
      <c r="OO19" s="77"/>
      <c r="OP19" s="77"/>
      <c r="OQ19" s="77"/>
      <c r="OR19" s="77"/>
      <c r="OS19" s="77"/>
      <c r="OT19" s="77"/>
      <c r="OU19" s="77"/>
      <c r="OV19" s="77"/>
      <c r="OW19" s="77"/>
      <c r="OX19" s="77"/>
      <c r="OY19" s="77"/>
      <c r="OZ19" s="77"/>
      <c r="PA19" s="77"/>
      <c r="PB19" s="77"/>
      <c r="PC19" s="77"/>
      <c r="PD19" s="77"/>
      <c r="PE19" s="77"/>
      <c r="PF19" s="77"/>
      <c r="PG19" s="77"/>
      <c r="PH19" s="77"/>
      <c r="PI19" s="77"/>
      <c r="PJ19" s="77"/>
      <c r="PK19" s="77"/>
      <c r="PL19" s="77"/>
      <c r="PM19" s="77"/>
      <c r="PN19" s="77"/>
      <c r="PO19" s="77"/>
      <c r="PP19" s="77"/>
      <c r="PQ19" s="77"/>
      <c r="PR19" s="77"/>
      <c r="PS19" s="77"/>
      <c r="PT19" s="77"/>
      <c r="PU19" s="77"/>
      <c r="PV19" s="77"/>
      <c r="PW19" s="77"/>
      <c r="PX19" s="77"/>
      <c r="PY19" s="77"/>
      <c r="PZ19" s="77"/>
      <c r="QA19" s="77"/>
      <c r="QB19" s="77"/>
      <c r="QC19" s="77"/>
      <c r="QD19" s="77"/>
      <c r="QE19" s="77"/>
      <c r="QF19" s="77"/>
      <c r="QG19" s="77"/>
      <c r="QH19" s="77"/>
      <c r="QI19" s="77"/>
      <c r="QJ19" s="77"/>
      <c r="QK19" s="77"/>
      <c r="QL19" s="77"/>
      <c r="QM19" s="77"/>
      <c r="QN19" s="77"/>
      <c r="QO19" s="77"/>
      <c r="QP19" s="77"/>
      <c r="QQ19" s="77"/>
      <c r="QR19" s="77"/>
      <c r="QS19" s="77"/>
      <c r="QT19" s="77"/>
      <c r="QU19" s="77"/>
      <c r="QV19" s="77"/>
      <c r="QW19" s="77"/>
      <c r="QX19" s="77"/>
      <c r="QY19" s="77"/>
      <c r="QZ19" s="77"/>
      <c r="RA19" s="77"/>
      <c r="RB19" s="77"/>
      <c r="RC19" s="77"/>
      <c r="RD19" s="77"/>
      <c r="RE19" s="77"/>
      <c r="RF19" s="77"/>
      <c r="RG19" s="77"/>
      <c r="RH19" s="77"/>
      <c r="RI19" s="77"/>
      <c r="RJ19" s="77"/>
      <c r="RK19" s="77"/>
      <c r="RL19" s="77"/>
      <c r="RM19" s="77"/>
      <c r="RN19" s="77"/>
      <c r="RO19" s="77"/>
      <c r="RP19" s="77"/>
      <c r="RQ19" s="77"/>
      <c r="RR19" s="77"/>
      <c r="RS19" s="77"/>
      <c r="RT19" s="77"/>
      <c r="RU19" s="77"/>
      <c r="RV19" s="77"/>
      <c r="RW19" s="77"/>
      <c r="RX19" s="77"/>
      <c r="RY19" s="77"/>
      <c r="RZ19" s="77"/>
      <c r="SA19" s="77"/>
      <c r="SB19" s="77"/>
      <c r="SC19" s="77"/>
      <c r="SD19" s="77"/>
      <c r="SE19" s="77"/>
      <c r="SF19" s="77"/>
      <c r="SG19" s="77"/>
      <c r="SH19" s="77"/>
      <c r="SI19" s="77"/>
      <c r="SJ19" s="77"/>
      <c r="SK19" s="77"/>
      <c r="SL19" s="77"/>
      <c r="SM19" s="77"/>
      <c r="SN19" s="77"/>
      <c r="SO19" s="77"/>
      <c r="SP19" s="77"/>
      <c r="SQ19" s="77"/>
      <c r="SR19" s="77"/>
      <c r="SS19" s="77"/>
      <c r="ST19" s="77"/>
      <c r="SU19" s="77"/>
      <c r="SV19" s="77"/>
      <c r="SW19" s="77"/>
      <c r="SX19" s="77"/>
      <c r="SY19" s="77"/>
      <c r="SZ19" s="77"/>
      <c r="TA19" s="77"/>
      <c r="TB19" s="77"/>
      <c r="TC19" s="77"/>
      <c r="TD19" s="77"/>
      <c r="TE19" s="77"/>
      <c r="TF19" s="77"/>
      <c r="TG19" s="77"/>
      <c r="TH19" s="77"/>
      <c r="TI19" s="77"/>
      <c r="TJ19" s="77"/>
      <c r="TK19" s="77"/>
      <c r="TL19" s="77"/>
      <c r="TM19" s="77"/>
      <c r="TN19" s="77"/>
      <c r="TO19" s="77"/>
      <c r="TP19" s="77"/>
      <c r="TQ19" s="77"/>
      <c r="TR19" s="77"/>
      <c r="TS19" s="77"/>
      <c r="TT19" s="77"/>
      <c r="TU19" s="77"/>
      <c r="TV19" s="77"/>
      <c r="TW19" s="77"/>
      <c r="TX19" s="77"/>
      <c r="TY19" s="77"/>
      <c r="TZ19" s="77"/>
      <c r="UA19" s="77"/>
      <c r="UB19" s="77"/>
      <c r="UC19" s="77"/>
      <c r="UD19" s="77"/>
      <c r="UE19" s="77"/>
      <c r="UF19" s="77"/>
      <c r="UG19" s="77"/>
      <c r="UH19" s="77"/>
      <c r="UI19" s="77"/>
      <c r="UJ19" s="77"/>
      <c r="UK19" s="77"/>
      <c r="UL19" s="77"/>
      <c r="UM19" s="77"/>
      <c r="UN19" s="77"/>
      <c r="UO19" s="77"/>
      <c r="UP19" s="77"/>
      <c r="UQ19" s="77"/>
      <c r="UR19" s="77"/>
      <c r="US19" s="77"/>
      <c r="UT19" s="77"/>
      <c r="UU19" s="77"/>
      <c r="UV19" s="77"/>
      <c r="UW19" s="77"/>
      <c r="UX19" s="77"/>
      <c r="UY19" s="77"/>
      <c r="UZ19" s="77"/>
      <c r="VA19" s="77"/>
      <c r="VB19" s="77"/>
      <c r="VC19" s="77"/>
      <c r="VD19" s="77"/>
      <c r="VE19" s="77"/>
      <c r="VF19" s="77"/>
      <c r="VG19" s="77"/>
      <c r="VH19" s="77"/>
      <c r="VI19" s="77"/>
      <c r="VJ19" s="77"/>
      <c r="VK19" s="77"/>
      <c r="VL19" s="77"/>
      <c r="VM19" s="77"/>
      <c r="VN19" s="77"/>
      <c r="VO19" s="77"/>
      <c r="VP19" s="77"/>
      <c r="VQ19" s="77"/>
      <c r="VR19" s="77"/>
      <c r="VS19" s="77"/>
      <c r="VT19" s="77"/>
      <c r="VU19" s="77"/>
      <c r="VV19" s="77"/>
      <c r="VW19" s="77"/>
      <c r="VX19" s="77"/>
      <c r="VY19" s="77"/>
      <c r="VZ19" s="77"/>
      <c r="WA19" s="77"/>
      <c r="WB19" s="77"/>
      <c r="WC19" s="77"/>
      <c r="WD19" s="77"/>
      <c r="WE19" s="77"/>
      <c r="WF19" s="77"/>
      <c r="WG19" s="77"/>
      <c r="WH19" s="77"/>
      <c r="WI19" s="77"/>
      <c r="WJ19" s="77"/>
      <c r="WK19" s="77"/>
      <c r="WL19" s="77"/>
      <c r="WM19" s="77"/>
      <c r="WN19" s="77"/>
      <c r="WO19" s="77"/>
    </row>
    <row r="20" spans="1:613" s="75" customFormat="1" ht="22.5" customHeight="1" x14ac:dyDescent="0.25">
      <c r="A20" s="50"/>
      <c r="B20" s="135"/>
      <c r="C20" s="72" t="s">
        <v>1262</v>
      </c>
      <c r="D20" s="76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  <c r="JC20" s="77"/>
      <c r="JD20" s="77"/>
      <c r="JE20" s="77"/>
      <c r="JF20" s="77"/>
      <c r="JG20" s="77"/>
      <c r="JH20" s="77"/>
      <c r="JI20" s="77"/>
      <c r="JJ20" s="77"/>
      <c r="JK20" s="77"/>
      <c r="JL20" s="77"/>
      <c r="JM20" s="77"/>
      <c r="JN20" s="77"/>
      <c r="JO20" s="77"/>
      <c r="JP20" s="77"/>
      <c r="JQ20" s="77"/>
      <c r="JR20" s="77"/>
      <c r="JS20" s="77"/>
      <c r="JT20" s="77"/>
      <c r="JU20" s="77"/>
      <c r="JV20" s="77"/>
      <c r="JW20" s="77"/>
      <c r="JX20" s="77"/>
      <c r="JY20" s="77"/>
      <c r="JZ20" s="77"/>
      <c r="KA20" s="77"/>
      <c r="KB20" s="77"/>
      <c r="KC20" s="77"/>
      <c r="KD20" s="77"/>
      <c r="KE20" s="77"/>
      <c r="KF20" s="77"/>
      <c r="KG20" s="77"/>
      <c r="KH20" s="77"/>
      <c r="KI20" s="77"/>
      <c r="KJ20" s="77"/>
      <c r="KK20" s="77"/>
      <c r="KL20" s="77"/>
      <c r="KM20" s="77"/>
      <c r="KN20" s="77"/>
      <c r="KO20" s="77"/>
      <c r="KP20" s="77"/>
      <c r="KQ20" s="77"/>
      <c r="KR20" s="77"/>
      <c r="KS20" s="77"/>
      <c r="KT20" s="77"/>
      <c r="KU20" s="77"/>
      <c r="KV20" s="77"/>
      <c r="KW20" s="77"/>
      <c r="KX20" s="77"/>
      <c r="KY20" s="77"/>
      <c r="KZ20" s="77"/>
      <c r="LA20" s="77"/>
      <c r="LB20" s="77"/>
      <c r="LC20" s="77"/>
      <c r="LD20" s="77"/>
      <c r="LE20" s="77"/>
      <c r="LF20" s="77"/>
      <c r="LG20" s="77"/>
      <c r="LH20" s="77"/>
      <c r="LI20" s="77"/>
      <c r="LJ20" s="77"/>
      <c r="LK20" s="77"/>
      <c r="LL20" s="77"/>
      <c r="LM20" s="77"/>
      <c r="LN20" s="77"/>
      <c r="LO20" s="77"/>
      <c r="LP20" s="77"/>
      <c r="LQ20" s="77"/>
      <c r="LR20" s="77"/>
      <c r="LS20" s="77"/>
      <c r="LT20" s="77"/>
      <c r="LU20" s="77"/>
      <c r="LV20" s="77"/>
      <c r="LW20" s="77"/>
      <c r="LX20" s="77"/>
      <c r="LY20" s="77"/>
      <c r="LZ20" s="77"/>
      <c r="MA20" s="77"/>
      <c r="MB20" s="77"/>
      <c r="MC20" s="77"/>
      <c r="MD20" s="77"/>
      <c r="ME20" s="77"/>
      <c r="MF20" s="77"/>
      <c r="MG20" s="77"/>
      <c r="MH20" s="77"/>
      <c r="MI20" s="77"/>
      <c r="MJ20" s="77"/>
      <c r="MK20" s="77"/>
      <c r="ML20" s="77"/>
      <c r="MM20" s="77"/>
      <c r="MN20" s="77"/>
      <c r="MO20" s="77"/>
      <c r="MP20" s="77"/>
      <c r="MQ20" s="77"/>
      <c r="MR20" s="77"/>
      <c r="MS20" s="77"/>
      <c r="MT20" s="77"/>
      <c r="MU20" s="77"/>
      <c r="MV20" s="77"/>
      <c r="MW20" s="77"/>
      <c r="MX20" s="77"/>
      <c r="MY20" s="77"/>
      <c r="MZ20" s="77"/>
      <c r="NA20" s="77"/>
      <c r="NB20" s="77"/>
      <c r="NC20" s="77"/>
      <c r="ND20" s="77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7"/>
      <c r="NX20" s="77"/>
      <c r="NY20" s="77"/>
      <c r="NZ20" s="77"/>
      <c r="OA20" s="77"/>
      <c r="OB20" s="77"/>
      <c r="OC20" s="77"/>
      <c r="OD20" s="77"/>
      <c r="OE20" s="77"/>
      <c r="OF20" s="77"/>
      <c r="OG20" s="77"/>
      <c r="OH20" s="77"/>
      <c r="OI20" s="77"/>
      <c r="OJ20" s="77"/>
      <c r="OK20" s="77"/>
      <c r="OL20" s="77"/>
      <c r="OM20" s="77"/>
      <c r="ON20" s="77"/>
      <c r="OO20" s="77"/>
      <c r="OP20" s="77"/>
      <c r="OQ20" s="77"/>
      <c r="OR20" s="77"/>
      <c r="OS20" s="77"/>
      <c r="OT20" s="77"/>
      <c r="OU20" s="77"/>
      <c r="OV20" s="77"/>
      <c r="OW20" s="77"/>
      <c r="OX20" s="77"/>
      <c r="OY20" s="77"/>
      <c r="OZ20" s="77"/>
      <c r="PA20" s="77"/>
      <c r="PB20" s="77"/>
      <c r="PC20" s="77"/>
      <c r="PD20" s="77"/>
      <c r="PE20" s="77"/>
      <c r="PF20" s="77"/>
      <c r="PG20" s="77"/>
      <c r="PH20" s="77"/>
      <c r="PI20" s="77"/>
      <c r="PJ20" s="77"/>
      <c r="PK20" s="77"/>
      <c r="PL20" s="77"/>
      <c r="PM20" s="77"/>
      <c r="PN20" s="77"/>
      <c r="PO20" s="77"/>
      <c r="PP20" s="77"/>
      <c r="PQ20" s="77"/>
      <c r="PR20" s="77"/>
      <c r="PS20" s="77"/>
      <c r="PT20" s="77"/>
      <c r="PU20" s="77"/>
      <c r="PV20" s="77"/>
      <c r="PW20" s="77"/>
      <c r="PX20" s="77"/>
      <c r="PY20" s="77"/>
      <c r="PZ20" s="77"/>
      <c r="QA20" s="77"/>
      <c r="QB20" s="77"/>
      <c r="QC20" s="77"/>
      <c r="QD20" s="77"/>
      <c r="QE20" s="77"/>
      <c r="QF20" s="77"/>
      <c r="QG20" s="77"/>
      <c r="QH20" s="77"/>
      <c r="QI20" s="77"/>
      <c r="QJ20" s="77"/>
      <c r="QK20" s="77"/>
      <c r="QL20" s="77"/>
      <c r="QM20" s="77"/>
      <c r="QN20" s="77"/>
      <c r="QO20" s="77"/>
      <c r="QP20" s="77"/>
      <c r="QQ20" s="77"/>
      <c r="QR20" s="77"/>
      <c r="QS20" s="77"/>
      <c r="QT20" s="77"/>
      <c r="QU20" s="77"/>
      <c r="QV20" s="77"/>
      <c r="QW20" s="77"/>
      <c r="QX20" s="77"/>
      <c r="QY20" s="77"/>
      <c r="QZ20" s="77"/>
      <c r="RA20" s="77"/>
      <c r="RB20" s="77"/>
      <c r="RC20" s="77"/>
      <c r="RD20" s="77"/>
      <c r="RE20" s="77"/>
      <c r="RF20" s="77"/>
      <c r="RG20" s="77"/>
      <c r="RH20" s="77"/>
      <c r="RI20" s="77"/>
      <c r="RJ20" s="77"/>
      <c r="RK20" s="77"/>
      <c r="RL20" s="77"/>
      <c r="RM20" s="77"/>
      <c r="RN20" s="77"/>
      <c r="RO20" s="77"/>
      <c r="RP20" s="77"/>
      <c r="RQ20" s="77"/>
      <c r="RR20" s="77"/>
      <c r="RS20" s="77"/>
      <c r="RT20" s="77"/>
      <c r="RU20" s="77"/>
      <c r="RV20" s="77"/>
      <c r="RW20" s="77"/>
      <c r="RX20" s="77"/>
      <c r="RY20" s="77"/>
      <c r="RZ20" s="77"/>
      <c r="SA20" s="77"/>
      <c r="SB20" s="77"/>
      <c r="SC20" s="77"/>
      <c r="SD20" s="77"/>
      <c r="SE20" s="77"/>
      <c r="SF20" s="77"/>
      <c r="SG20" s="77"/>
      <c r="SH20" s="77"/>
      <c r="SI20" s="77"/>
      <c r="SJ20" s="77"/>
      <c r="SK20" s="77"/>
      <c r="SL20" s="77"/>
      <c r="SM20" s="77"/>
      <c r="SN20" s="77"/>
      <c r="SO20" s="77"/>
      <c r="SP20" s="77"/>
      <c r="SQ20" s="77"/>
      <c r="SR20" s="77"/>
      <c r="SS20" s="77"/>
      <c r="ST20" s="77"/>
      <c r="SU20" s="77"/>
      <c r="SV20" s="77"/>
      <c r="SW20" s="77"/>
      <c r="SX20" s="77"/>
      <c r="SY20" s="77"/>
      <c r="SZ20" s="77"/>
      <c r="TA20" s="77"/>
      <c r="TB20" s="77"/>
      <c r="TC20" s="77"/>
      <c r="TD20" s="77"/>
      <c r="TE20" s="77"/>
      <c r="TF20" s="77"/>
      <c r="TG20" s="77"/>
      <c r="TH20" s="77"/>
      <c r="TI20" s="77"/>
      <c r="TJ20" s="77"/>
      <c r="TK20" s="77"/>
      <c r="TL20" s="77"/>
      <c r="TM20" s="77"/>
      <c r="TN20" s="77"/>
      <c r="TO20" s="77"/>
      <c r="TP20" s="77"/>
      <c r="TQ20" s="77"/>
      <c r="TR20" s="77"/>
      <c r="TS20" s="77"/>
      <c r="TT20" s="77"/>
      <c r="TU20" s="77"/>
      <c r="TV20" s="77"/>
      <c r="TW20" s="77"/>
      <c r="TX20" s="77"/>
      <c r="TY20" s="77"/>
      <c r="TZ20" s="77"/>
      <c r="UA20" s="77"/>
      <c r="UB20" s="77"/>
      <c r="UC20" s="77"/>
      <c r="UD20" s="77"/>
      <c r="UE20" s="77"/>
      <c r="UF20" s="77"/>
      <c r="UG20" s="77"/>
      <c r="UH20" s="77"/>
      <c r="UI20" s="77"/>
      <c r="UJ20" s="77"/>
      <c r="UK20" s="77"/>
      <c r="UL20" s="77"/>
      <c r="UM20" s="77"/>
      <c r="UN20" s="77"/>
      <c r="UO20" s="77"/>
      <c r="UP20" s="77"/>
      <c r="UQ20" s="77"/>
      <c r="UR20" s="77"/>
      <c r="US20" s="77"/>
      <c r="UT20" s="77"/>
      <c r="UU20" s="77"/>
      <c r="UV20" s="77"/>
      <c r="UW20" s="77"/>
      <c r="UX20" s="77"/>
      <c r="UY20" s="77"/>
      <c r="UZ20" s="77"/>
      <c r="VA20" s="77"/>
      <c r="VB20" s="77"/>
      <c r="VC20" s="77"/>
      <c r="VD20" s="77"/>
      <c r="VE20" s="77"/>
      <c r="VF20" s="77"/>
      <c r="VG20" s="77"/>
      <c r="VH20" s="77"/>
      <c r="VI20" s="77"/>
      <c r="VJ20" s="77"/>
      <c r="VK20" s="77"/>
      <c r="VL20" s="77"/>
      <c r="VM20" s="77"/>
      <c r="VN20" s="77"/>
      <c r="VO20" s="77"/>
      <c r="VP20" s="77"/>
      <c r="VQ20" s="77"/>
      <c r="VR20" s="77"/>
      <c r="VS20" s="77"/>
      <c r="VT20" s="77"/>
      <c r="VU20" s="77"/>
      <c r="VV20" s="77"/>
      <c r="VW20" s="77"/>
      <c r="VX20" s="77"/>
      <c r="VY20" s="77"/>
      <c r="VZ20" s="77"/>
      <c r="WA20" s="77"/>
      <c r="WB20" s="77"/>
      <c r="WC20" s="77"/>
      <c r="WD20" s="77"/>
      <c r="WE20" s="77"/>
      <c r="WF20" s="77"/>
      <c r="WG20" s="77"/>
      <c r="WH20" s="77"/>
      <c r="WI20" s="77"/>
      <c r="WJ20" s="77"/>
      <c r="WK20" s="77"/>
      <c r="WL20" s="77"/>
      <c r="WM20" s="77"/>
      <c r="WN20" s="77"/>
      <c r="WO20" s="77"/>
    </row>
    <row r="21" spans="1:613" s="75" customFormat="1" ht="22.5" customHeight="1" x14ac:dyDescent="0.25">
      <c r="A21" s="50"/>
      <c r="B21" s="135"/>
      <c r="C21" s="72" t="s">
        <v>1263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  <c r="IY21" s="77"/>
      <c r="IZ21" s="77"/>
      <c r="JA21" s="77"/>
      <c r="JB21" s="77"/>
      <c r="JC21" s="77"/>
      <c r="JD21" s="77"/>
      <c r="JE21" s="77"/>
      <c r="JF21" s="77"/>
      <c r="JG21" s="77"/>
      <c r="JH21" s="77"/>
      <c r="JI21" s="77"/>
      <c r="JJ21" s="77"/>
      <c r="JK21" s="77"/>
      <c r="JL21" s="77"/>
      <c r="JM21" s="77"/>
      <c r="JN21" s="77"/>
      <c r="JO21" s="77"/>
      <c r="JP21" s="77"/>
      <c r="JQ21" s="77"/>
      <c r="JR21" s="77"/>
      <c r="JS21" s="77"/>
      <c r="JT21" s="77"/>
      <c r="JU21" s="77"/>
      <c r="JV21" s="77"/>
      <c r="JW21" s="77"/>
      <c r="JX21" s="77"/>
      <c r="JY21" s="77"/>
      <c r="JZ21" s="77"/>
      <c r="KA21" s="77"/>
      <c r="KB21" s="77"/>
      <c r="KC21" s="77"/>
      <c r="KD21" s="77"/>
      <c r="KE21" s="77"/>
      <c r="KF21" s="77"/>
      <c r="KG21" s="77"/>
      <c r="KH21" s="77"/>
      <c r="KI21" s="77"/>
      <c r="KJ21" s="77"/>
      <c r="KK21" s="77"/>
      <c r="KL21" s="77"/>
      <c r="KM21" s="77"/>
      <c r="KN21" s="77"/>
      <c r="KO21" s="77"/>
      <c r="KP21" s="77"/>
      <c r="KQ21" s="77"/>
      <c r="KR21" s="77"/>
      <c r="KS21" s="77"/>
      <c r="KT21" s="77"/>
      <c r="KU21" s="77"/>
      <c r="KV21" s="77"/>
      <c r="KW21" s="77"/>
      <c r="KX21" s="77"/>
      <c r="KY21" s="77"/>
      <c r="KZ21" s="77"/>
      <c r="LA21" s="77"/>
      <c r="LB21" s="77"/>
      <c r="LC21" s="77"/>
      <c r="LD21" s="77"/>
      <c r="LE21" s="77"/>
      <c r="LF21" s="77"/>
      <c r="LG21" s="77"/>
      <c r="LH21" s="77"/>
      <c r="LI21" s="77"/>
      <c r="LJ21" s="77"/>
      <c r="LK21" s="77"/>
      <c r="LL21" s="77"/>
      <c r="LM21" s="77"/>
      <c r="LN21" s="77"/>
      <c r="LO21" s="77"/>
      <c r="LP21" s="77"/>
      <c r="LQ21" s="77"/>
      <c r="LR21" s="77"/>
      <c r="LS21" s="77"/>
      <c r="LT21" s="77"/>
      <c r="LU21" s="77"/>
      <c r="LV21" s="77"/>
      <c r="LW21" s="77"/>
      <c r="LX21" s="77"/>
      <c r="LY21" s="77"/>
      <c r="LZ21" s="77"/>
      <c r="MA21" s="77"/>
      <c r="MB21" s="77"/>
      <c r="MC21" s="77"/>
      <c r="MD21" s="77"/>
      <c r="ME21" s="77"/>
      <c r="MF21" s="77"/>
      <c r="MG21" s="77"/>
      <c r="MH21" s="77"/>
      <c r="MI21" s="77"/>
      <c r="MJ21" s="77"/>
      <c r="MK21" s="77"/>
      <c r="ML21" s="77"/>
      <c r="MM21" s="77"/>
      <c r="MN21" s="77"/>
      <c r="MO21" s="77"/>
      <c r="MP21" s="77"/>
      <c r="MQ21" s="77"/>
      <c r="MR21" s="77"/>
      <c r="MS21" s="77"/>
      <c r="MT21" s="77"/>
      <c r="MU21" s="77"/>
      <c r="MV21" s="77"/>
      <c r="MW21" s="77"/>
      <c r="MX21" s="77"/>
      <c r="MY21" s="77"/>
      <c r="MZ21" s="77"/>
      <c r="NA21" s="77"/>
      <c r="NB21" s="77"/>
      <c r="NC21" s="77"/>
      <c r="ND21" s="77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7"/>
      <c r="NS21" s="77"/>
      <c r="NT21" s="77"/>
      <c r="NU21" s="77"/>
      <c r="NV21" s="77"/>
      <c r="NW21" s="77"/>
      <c r="NX21" s="77"/>
      <c r="NY21" s="77"/>
      <c r="NZ21" s="77"/>
      <c r="OA21" s="77"/>
      <c r="OB21" s="77"/>
      <c r="OC21" s="77"/>
      <c r="OD21" s="77"/>
      <c r="OE21" s="77"/>
      <c r="OF21" s="77"/>
      <c r="OG21" s="77"/>
      <c r="OH21" s="77"/>
      <c r="OI21" s="77"/>
      <c r="OJ21" s="77"/>
      <c r="OK21" s="77"/>
      <c r="OL21" s="77"/>
      <c r="OM21" s="77"/>
      <c r="ON21" s="77"/>
      <c r="OO21" s="77"/>
      <c r="OP21" s="77"/>
      <c r="OQ21" s="77"/>
      <c r="OR21" s="77"/>
      <c r="OS21" s="77"/>
      <c r="OT21" s="77"/>
      <c r="OU21" s="77"/>
      <c r="OV21" s="77"/>
      <c r="OW21" s="77"/>
      <c r="OX21" s="77"/>
      <c r="OY21" s="77"/>
      <c r="OZ21" s="77"/>
      <c r="PA21" s="77"/>
      <c r="PB21" s="77"/>
      <c r="PC21" s="77"/>
      <c r="PD21" s="77"/>
      <c r="PE21" s="77"/>
      <c r="PF21" s="77"/>
      <c r="PG21" s="77"/>
      <c r="PH21" s="77"/>
      <c r="PI21" s="77"/>
      <c r="PJ21" s="77"/>
      <c r="PK21" s="77"/>
      <c r="PL21" s="77"/>
      <c r="PM21" s="77"/>
      <c r="PN21" s="77"/>
      <c r="PO21" s="77"/>
      <c r="PP21" s="77"/>
      <c r="PQ21" s="77"/>
      <c r="PR21" s="77"/>
      <c r="PS21" s="77"/>
      <c r="PT21" s="77"/>
      <c r="PU21" s="77"/>
      <c r="PV21" s="77"/>
      <c r="PW21" s="77"/>
      <c r="PX21" s="77"/>
      <c r="PY21" s="77"/>
      <c r="PZ21" s="77"/>
      <c r="QA21" s="77"/>
      <c r="QB21" s="77"/>
      <c r="QC21" s="77"/>
      <c r="QD21" s="77"/>
      <c r="QE21" s="77"/>
      <c r="QF21" s="77"/>
      <c r="QG21" s="77"/>
      <c r="QH21" s="77"/>
      <c r="QI21" s="77"/>
      <c r="QJ21" s="77"/>
      <c r="QK21" s="77"/>
      <c r="QL21" s="77"/>
      <c r="QM21" s="77"/>
      <c r="QN21" s="77"/>
      <c r="QO21" s="77"/>
      <c r="QP21" s="77"/>
      <c r="QQ21" s="77"/>
      <c r="QR21" s="77"/>
      <c r="QS21" s="77"/>
      <c r="QT21" s="77"/>
      <c r="QU21" s="77"/>
      <c r="QV21" s="77"/>
      <c r="QW21" s="77"/>
      <c r="QX21" s="77"/>
      <c r="QY21" s="77"/>
      <c r="QZ21" s="77"/>
      <c r="RA21" s="77"/>
      <c r="RB21" s="77"/>
      <c r="RC21" s="77"/>
      <c r="RD21" s="77"/>
      <c r="RE21" s="77"/>
      <c r="RF21" s="77"/>
      <c r="RG21" s="77"/>
      <c r="RH21" s="77"/>
      <c r="RI21" s="77"/>
      <c r="RJ21" s="77"/>
      <c r="RK21" s="77"/>
      <c r="RL21" s="77"/>
      <c r="RM21" s="77"/>
      <c r="RN21" s="77"/>
      <c r="RO21" s="77"/>
      <c r="RP21" s="77"/>
      <c r="RQ21" s="77"/>
      <c r="RR21" s="77"/>
      <c r="RS21" s="77"/>
      <c r="RT21" s="77"/>
      <c r="RU21" s="77"/>
      <c r="RV21" s="77"/>
      <c r="RW21" s="77"/>
      <c r="RX21" s="77"/>
      <c r="RY21" s="77"/>
      <c r="RZ21" s="77"/>
      <c r="SA21" s="77"/>
      <c r="SB21" s="77"/>
      <c r="SC21" s="77"/>
      <c r="SD21" s="77"/>
      <c r="SE21" s="77"/>
      <c r="SF21" s="77"/>
      <c r="SG21" s="77"/>
      <c r="SH21" s="77"/>
      <c r="SI21" s="77"/>
      <c r="SJ21" s="77"/>
      <c r="SK21" s="77"/>
      <c r="SL21" s="77"/>
      <c r="SM21" s="77"/>
      <c r="SN21" s="77"/>
      <c r="SO21" s="77"/>
      <c r="SP21" s="77"/>
      <c r="SQ21" s="77"/>
      <c r="SR21" s="77"/>
      <c r="SS21" s="77"/>
      <c r="ST21" s="77"/>
      <c r="SU21" s="77"/>
      <c r="SV21" s="77"/>
      <c r="SW21" s="77"/>
      <c r="SX21" s="77"/>
      <c r="SY21" s="77"/>
      <c r="SZ21" s="77"/>
      <c r="TA21" s="77"/>
      <c r="TB21" s="77"/>
      <c r="TC21" s="77"/>
      <c r="TD21" s="77"/>
      <c r="TE21" s="77"/>
      <c r="TF21" s="77"/>
      <c r="TG21" s="77"/>
      <c r="TH21" s="77"/>
      <c r="TI21" s="77"/>
      <c r="TJ21" s="77"/>
      <c r="TK21" s="77"/>
      <c r="TL21" s="77"/>
      <c r="TM21" s="77"/>
      <c r="TN21" s="77"/>
      <c r="TO21" s="77"/>
      <c r="TP21" s="77"/>
      <c r="TQ21" s="77"/>
      <c r="TR21" s="77"/>
      <c r="TS21" s="77"/>
      <c r="TT21" s="77"/>
      <c r="TU21" s="77"/>
      <c r="TV21" s="77"/>
      <c r="TW21" s="77"/>
      <c r="TX21" s="77"/>
      <c r="TY21" s="77"/>
      <c r="TZ21" s="77"/>
      <c r="UA21" s="77"/>
      <c r="UB21" s="77"/>
      <c r="UC21" s="77"/>
      <c r="UD21" s="77"/>
      <c r="UE21" s="77"/>
      <c r="UF21" s="77"/>
      <c r="UG21" s="77"/>
      <c r="UH21" s="77"/>
      <c r="UI21" s="77"/>
      <c r="UJ21" s="77"/>
      <c r="UK21" s="77"/>
      <c r="UL21" s="77"/>
      <c r="UM21" s="77"/>
      <c r="UN21" s="77"/>
      <c r="UO21" s="77"/>
      <c r="UP21" s="77"/>
      <c r="UQ21" s="77"/>
      <c r="UR21" s="77"/>
      <c r="US21" s="77"/>
      <c r="UT21" s="77"/>
      <c r="UU21" s="77"/>
      <c r="UV21" s="77"/>
      <c r="UW21" s="77"/>
      <c r="UX21" s="77"/>
      <c r="UY21" s="77"/>
      <c r="UZ21" s="77"/>
      <c r="VA21" s="77"/>
      <c r="VB21" s="77"/>
      <c r="VC21" s="77"/>
      <c r="VD21" s="77"/>
      <c r="VE21" s="77"/>
      <c r="VF21" s="77"/>
      <c r="VG21" s="77"/>
      <c r="VH21" s="77"/>
      <c r="VI21" s="77"/>
      <c r="VJ21" s="77"/>
      <c r="VK21" s="77"/>
      <c r="VL21" s="77"/>
      <c r="VM21" s="77"/>
      <c r="VN21" s="77"/>
      <c r="VO21" s="77"/>
      <c r="VP21" s="77"/>
      <c r="VQ21" s="77"/>
      <c r="VR21" s="77"/>
      <c r="VS21" s="77"/>
      <c r="VT21" s="77"/>
      <c r="VU21" s="77"/>
      <c r="VV21" s="77"/>
      <c r="VW21" s="77"/>
      <c r="VX21" s="77"/>
      <c r="VY21" s="77"/>
      <c r="VZ21" s="77"/>
      <c r="WA21" s="77"/>
      <c r="WB21" s="77"/>
      <c r="WC21" s="77"/>
      <c r="WD21" s="77"/>
      <c r="WE21" s="77"/>
      <c r="WF21" s="77"/>
      <c r="WG21" s="77"/>
      <c r="WH21" s="77"/>
      <c r="WI21" s="77"/>
      <c r="WJ21" s="77"/>
      <c r="WK21" s="77"/>
      <c r="WL21" s="77"/>
      <c r="WM21" s="77"/>
      <c r="WN21" s="77"/>
      <c r="WO21" s="77"/>
    </row>
    <row r="22" spans="1:613" s="34" customFormat="1" ht="22.5" customHeight="1" x14ac:dyDescent="0.25">
      <c r="A22" s="49"/>
      <c r="B22" s="136" t="s">
        <v>1303</v>
      </c>
      <c r="C22" s="68" t="s">
        <v>1264</v>
      </c>
      <c r="D22" s="51" t="s">
        <v>1308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</row>
    <row r="23" spans="1:613" s="34" customFormat="1" ht="22.5" customHeight="1" x14ac:dyDescent="0.25">
      <c r="A23" s="50"/>
      <c r="B23" s="136"/>
      <c r="C23" s="68" t="s">
        <v>1265</v>
      </c>
      <c r="D23" s="54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1"/>
      <c r="JA23" s="51"/>
      <c r="JB23" s="51"/>
      <c r="JC23" s="51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1"/>
      <c r="LE23" s="51"/>
      <c r="LF23" s="51"/>
      <c r="LG23" s="51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1"/>
      <c r="LS23" s="51"/>
      <c r="LT23" s="51"/>
      <c r="LU23" s="51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1"/>
      <c r="MG23" s="51"/>
      <c r="MH23" s="51"/>
      <c r="MI23" s="51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1"/>
      <c r="MU23" s="51"/>
      <c r="MV23" s="51"/>
      <c r="MW23" s="51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1"/>
      <c r="NI23" s="51"/>
      <c r="NJ23" s="51"/>
      <c r="NK23" s="51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1"/>
      <c r="NW23" s="51"/>
      <c r="NX23" s="51"/>
      <c r="NY23" s="51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1"/>
      <c r="OK23" s="51"/>
      <c r="OL23" s="51"/>
      <c r="OM23" s="51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1"/>
      <c r="OY23" s="51"/>
      <c r="OZ23" s="51"/>
      <c r="PA23" s="51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1"/>
      <c r="PM23" s="51"/>
      <c r="PN23" s="51"/>
      <c r="PO23" s="51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1"/>
      <c r="QA23" s="51"/>
      <c r="QB23" s="51"/>
      <c r="QC23" s="51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1"/>
      <c r="QO23" s="51"/>
      <c r="QP23" s="51"/>
      <c r="QQ23" s="51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1"/>
      <c r="RC23" s="51"/>
      <c r="RD23" s="51"/>
      <c r="RE23" s="51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1"/>
      <c r="RQ23" s="51"/>
      <c r="RR23" s="51"/>
      <c r="RS23" s="51"/>
      <c r="RT23" s="51"/>
      <c r="RU23" s="51"/>
      <c r="RV23" s="51"/>
      <c r="RW23" s="51"/>
      <c r="RX23" s="51"/>
      <c r="RY23" s="51"/>
      <c r="RZ23" s="51"/>
      <c r="SA23" s="51"/>
      <c r="SB23" s="51"/>
      <c r="SC23" s="51"/>
      <c r="SD23" s="51"/>
      <c r="SE23" s="51"/>
      <c r="SF23" s="51"/>
      <c r="SG23" s="51"/>
      <c r="SH23" s="51"/>
      <c r="SI23" s="51"/>
      <c r="SJ23" s="51"/>
      <c r="SK23" s="51"/>
      <c r="SL23" s="51"/>
      <c r="SM23" s="51"/>
      <c r="SN23" s="51"/>
      <c r="SO23" s="51"/>
      <c r="SP23" s="51"/>
      <c r="SQ23" s="51"/>
      <c r="SR23" s="51"/>
      <c r="SS23" s="51"/>
      <c r="ST23" s="51"/>
      <c r="SU23" s="51"/>
      <c r="SV23" s="51"/>
      <c r="SW23" s="51"/>
      <c r="SX23" s="51"/>
      <c r="SY23" s="51"/>
      <c r="SZ23" s="51"/>
      <c r="TA23" s="51"/>
      <c r="TB23" s="51"/>
      <c r="TC23" s="51"/>
      <c r="TD23" s="51"/>
      <c r="TE23" s="51"/>
      <c r="TF23" s="51"/>
      <c r="TG23" s="51"/>
      <c r="TH23" s="51"/>
      <c r="TI23" s="51"/>
      <c r="TJ23" s="51"/>
      <c r="TK23" s="51"/>
      <c r="TL23" s="51"/>
      <c r="TM23" s="51"/>
      <c r="TN23" s="51"/>
      <c r="TO23" s="51"/>
      <c r="TP23" s="51"/>
      <c r="TQ23" s="51"/>
      <c r="TR23" s="51"/>
      <c r="TS23" s="51"/>
      <c r="TT23" s="51"/>
      <c r="TU23" s="51"/>
      <c r="TV23" s="51"/>
      <c r="TW23" s="51"/>
      <c r="TX23" s="51"/>
      <c r="TY23" s="51"/>
      <c r="TZ23" s="51"/>
      <c r="UA23" s="51"/>
      <c r="UB23" s="51"/>
      <c r="UC23" s="51"/>
      <c r="UD23" s="51"/>
      <c r="UE23" s="51"/>
      <c r="UF23" s="51"/>
      <c r="UG23" s="51"/>
      <c r="UH23" s="51"/>
      <c r="UI23" s="51"/>
      <c r="UJ23" s="51"/>
      <c r="UK23" s="51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1"/>
      <c r="UW23" s="51"/>
      <c r="UX23" s="51"/>
      <c r="UY23" s="51"/>
      <c r="UZ23" s="51"/>
      <c r="VA23" s="51"/>
      <c r="VB23" s="51"/>
      <c r="VC23" s="51"/>
      <c r="VD23" s="51"/>
      <c r="VE23" s="51"/>
      <c r="VF23" s="51"/>
      <c r="VG23" s="51"/>
      <c r="VH23" s="51"/>
      <c r="VI23" s="51"/>
      <c r="VJ23" s="51"/>
      <c r="VK23" s="51"/>
      <c r="VL23" s="51"/>
      <c r="VM23" s="51"/>
      <c r="VN23" s="51"/>
      <c r="VO23" s="51"/>
      <c r="VP23" s="51"/>
      <c r="VQ23" s="51"/>
      <c r="VR23" s="51"/>
      <c r="VS23" s="51"/>
      <c r="VT23" s="51"/>
      <c r="VU23" s="51"/>
      <c r="VV23" s="51"/>
      <c r="VW23" s="51"/>
      <c r="VX23" s="51"/>
      <c r="VY23" s="51"/>
      <c r="VZ23" s="51"/>
      <c r="WA23" s="51"/>
      <c r="WB23" s="51"/>
      <c r="WC23" s="51"/>
      <c r="WD23" s="51"/>
      <c r="WE23" s="51"/>
      <c r="WF23" s="51"/>
      <c r="WG23" s="51"/>
      <c r="WH23" s="51"/>
      <c r="WI23" s="51"/>
      <c r="WJ23" s="51"/>
      <c r="WK23" s="51"/>
      <c r="WL23" s="51"/>
      <c r="WM23" s="51"/>
      <c r="WN23" s="51"/>
      <c r="WO23" s="51"/>
    </row>
    <row r="24" spans="1:613" s="34" customFormat="1" ht="22.5" customHeight="1" x14ac:dyDescent="0.25">
      <c r="A24" s="50"/>
      <c r="B24" s="136"/>
      <c r="C24" s="68" t="s">
        <v>1266</v>
      </c>
      <c r="D24" s="54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1"/>
      <c r="JA24" s="51"/>
      <c r="JB24" s="51"/>
      <c r="JC24" s="51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1"/>
      <c r="JO24" s="51"/>
      <c r="JP24" s="51"/>
      <c r="JQ24" s="51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1"/>
      <c r="KC24" s="51"/>
      <c r="KD24" s="51"/>
      <c r="KE24" s="51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1"/>
      <c r="KQ24" s="51"/>
      <c r="KR24" s="51"/>
      <c r="KS24" s="51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1"/>
      <c r="LE24" s="51"/>
      <c r="LF24" s="51"/>
      <c r="LG24" s="51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1"/>
      <c r="LS24" s="51"/>
      <c r="LT24" s="51"/>
      <c r="LU24" s="51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1"/>
      <c r="MG24" s="51"/>
      <c r="MH24" s="51"/>
      <c r="MI24" s="51"/>
      <c r="MJ24" s="51"/>
      <c r="MK24" s="51"/>
      <c r="ML24" s="51"/>
      <c r="MM24" s="51"/>
      <c r="MN24" s="51"/>
      <c r="MO24" s="51"/>
      <c r="MP24" s="51"/>
      <c r="MQ24" s="51"/>
      <c r="MR24" s="51"/>
      <c r="MS24" s="51"/>
      <c r="MT24" s="51"/>
      <c r="MU24" s="51"/>
      <c r="MV24" s="51"/>
      <c r="MW24" s="51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1"/>
      <c r="NI24" s="51"/>
      <c r="NJ24" s="51"/>
      <c r="NK24" s="51"/>
      <c r="NL24" s="51"/>
      <c r="NM24" s="51"/>
      <c r="NN24" s="51"/>
      <c r="NO24" s="51"/>
      <c r="NP24" s="51"/>
      <c r="NQ24" s="51"/>
      <c r="NR24" s="51"/>
      <c r="NS24" s="51"/>
      <c r="NT24" s="51"/>
      <c r="NU24" s="51"/>
      <c r="NV24" s="51"/>
      <c r="NW24" s="51"/>
      <c r="NX24" s="51"/>
      <c r="NY24" s="51"/>
      <c r="NZ24" s="51"/>
      <c r="OA24" s="51"/>
      <c r="OB24" s="51"/>
      <c r="OC24" s="51"/>
      <c r="OD24" s="51"/>
      <c r="OE24" s="51"/>
      <c r="OF24" s="51"/>
      <c r="OG24" s="51"/>
      <c r="OH24" s="51"/>
      <c r="OI24" s="51"/>
      <c r="OJ24" s="51"/>
      <c r="OK24" s="51"/>
      <c r="OL24" s="51"/>
      <c r="OM24" s="51"/>
      <c r="ON24" s="51"/>
      <c r="OO24" s="51"/>
      <c r="OP24" s="51"/>
      <c r="OQ24" s="51"/>
      <c r="OR24" s="51"/>
      <c r="OS24" s="51"/>
      <c r="OT24" s="51"/>
      <c r="OU24" s="51"/>
      <c r="OV24" s="51"/>
      <c r="OW24" s="51"/>
      <c r="OX24" s="51"/>
      <c r="OY24" s="51"/>
      <c r="OZ24" s="51"/>
      <c r="PA24" s="51"/>
      <c r="PB24" s="51"/>
      <c r="PC24" s="51"/>
      <c r="PD24" s="51"/>
      <c r="PE24" s="51"/>
      <c r="PF24" s="51"/>
      <c r="PG24" s="51"/>
      <c r="PH24" s="51"/>
      <c r="PI24" s="51"/>
      <c r="PJ24" s="51"/>
      <c r="PK24" s="51"/>
      <c r="PL24" s="51"/>
      <c r="PM24" s="51"/>
      <c r="PN24" s="51"/>
      <c r="PO24" s="51"/>
      <c r="PP24" s="51"/>
      <c r="PQ24" s="51"/>
      <c r="PR24" s="51"/>
      <c r="PS24" s="51"/>
      <c r="PT24" s="51"/>
      <c r="PU24" s="51"/>
      <c r="PV24" s="51"/>
      <c r="PW24" s="51"/>
      <c r="PX24" s="51"/>
      <c r="PY24" s="51"/>
      <c r="PZ24" s="51"/>
      <c r="QA24" s="51"/>
      <c r="QB24" s="51"/>
      <c r="QC24" s="51"/>
      <c r="QD24" s="51"/>
      <c r="QE24" s="51"/>
      <c r="QF24" s="51"/>
      <c r="QG24" s="51"/>
      <c r="QH24" s="51"/>
      <c r="QI24" s="51"/>
      <c r="QJ24" s="51"/>
      <c r="QK24" s="51"/>
      <c r="QL24" s="51"/>
      <c r="QM24" s="51"/>
      <c r="QN24" s="51"/>
      <c r="QO24" s="51"/>
      <c r="QP24" s="51"/>
      <c r="QQ24" s="51"/>
      <c r="QR24" s="51"/>
      <c r="QS24" s="51"/>
      <c r="QT24" s="51"/>
      <c r="QU24" s="51"/>
      <c r="QV24" s="51"/>
      <c r="QW24" s="51"/>
      <c r="QX24" s="51"/>
      <c r="QY24" s="51"/>
      <c r="QZ24" s="51"/>
      <c r="RA24" s="51"/>
      <c r="RB24" s="51"/>
      <c r="RC24" s="51"/>
      <c r="RD24" s="51"/>
      <c r="RE24" s="51"/>
      <c r="RF24" s="51"/>
      <c r="RG24" s="51"/>
      <c r="RH24" s="51"/>
      <c r="RI24" s="51"/>
      <c r="RJ24" s="51"/>
      <c r="RK24" s="51"/>
      <c r="RL24" s="51"/>
      <c r="RM24" s="51"/>
      <c r="RN24" s="51"/>
      <c r="RO24" s="51"/>
      <c r="RP24" s="51"/>
      <c r="RQ24" s="51"/>
      <c r="RR24" s="51"/>
      <c r="RS24" s="51"/>
      <c r="RT24" s="51"/>
      <c r="RU24" s="51"/>
      <c r="RV24" s="51"/>
      <c r="RW24" s="51"/>
      <c r="RX24" s="51"/>
      <c r="RY24" s="51"/>
      <c r="RZ24" s="51"/>
      <c r="SA24" s="51"/>
      <c r="SB24" s="51"/>
      <c r="SC24" s="51"/>
      <c r="SD24" s="51"/>
      <c r="SE24" s="51"/>
      <c r="SF24" s="51"/>
      <c r="SG24" s="51"/>
      <c r="SH24" s="51"/>
      <c r="SI24" s="51"/>
      <c r="SJ24" s="51"/>
      <c r="SK24" s="51"/>
      <c r="SL24" s="51"/>
      <c r="SM24" s="51"/>
      <c r="SN24" s="51"/>
      <c r="SO24" s="51"/>
      <c r="SP24" s="51"/>
      <c r="SQ24" s="51"/>
      <c r="SR24" s="51"/>
      <c r="SS24" s="51"/>
      <c r="ST24" s="51"/>
      <c r="SU24" s="51"/>
      <c r="SV24" s="51"/>
      <c r="SW24" s="51"/>
      <c r="SX24" s="51"/>
      <c r="SY24" s="51"/>
      <c r="SZ24" s="51"/>
      <c r="TA24" s="51"/>
      <c r="TB24" s="51"/>
      <c r="TC24" s="51"/>
      <c r="TD24" s="51"/>
      <c r="TE24" s="51"/>
      <c r="TF24" s="51"/>
      <c r="TG24" s="51"/>
      <c r="TH24" s="51"/>
      <c r="TI24" s="51"/>
      <c r="TJ24" s="51"/>
      <c r="TK24" s="51"/>
      <c r="TL24" s="51"/>
      <c r="TM24" s="51"/>
      <c r="TN24" s="51"/>
      <c r="TO24" s="51"/>
      <c r="TP24" s="51"/>
      <c r="TQ24" s="51"/>
      <c r="TR24" s="51"/>
      <c r="TS24" s="51"/>
      <c r="TT24" s="51"/>
      <c r="TU24" s="51"/>
      <c r="TV24" s="51"/>
      <c r="TW24" s="51"/>
      <c r="TX24" s="51"/>
      <c r="TY24" s="51"/>
      <c r="TZ24" s="51"/>
      <c r="UA24" s="51"/>
      <c r="UB24" s="51"/>
      <c r="UC24" s="51"/>
      <c r="UD24" s="51"/>
      <c r="UE24" s="51"/>
      <c r="UF24" s="51"/>
      <c r="UG24" s="51"/>
      <c r="UH24" s="51"/>
      <c r="UI24" s="51"/>
      <c r="UJ24" s="51"/>
      <c r="UK24" s="51"/>
      <c r="UL24" s="51"/>
      <c r="UM24" s="51"/>
      <c r="UN24" s="51"/>
      <c r="UO24" s="51"/>
      <c r="UP24" s="51"/>
      <c r="UQ24" s="51"/>
      <c r="UR24" s="51"/>
      <c r="US24" s="51"/>
      <c r="UT24" s="51"/>
      <c r="UU24" s="51"/>
      <c r="UV24" s="51"/>
      <c r="UW24" s="51"/>
      <c r="UX24" s="51"/>
      <c r="UY24" s="51"/>
      <c r="UZ24" s="51"/>
      <c r="VA24" s="51"/>
      <c r="VB24" s="51"/>
      <c r="VC24" s="51"/>
      <c r="VD24" s="51"/>
      <c r="VE24" s="51"/>
      <c r="VF24" s="51"/>
      <c r="VG24" s="51"/>
      <c r="VH24" s="51"/>
      <c r="VI24" s="51"/>
      <c r="VJ24" s="51"/>
      <c r="VK24" s="51"/>
      <c r="VL24" s="51"/>
      <c r="VM24" s="51"/>
      <c r="VN24" s="51"/>
      <c r="VO24" s="51"/>
      <c r="VP24" s="51"/>
      <c r="VQ24" s="51"/>
      <c r="VR24" s="51"/>
      <c r="VS24" s="51"/>
      <c r="VT24" s="51"/>
      <c r="VU24" s="51"/>
      <c r="VV24" s="51"/>
      <c r="VW24" s="51"/>
      <c r="VX24" s="51"/>
      <c r="VY24" s="51"/>
      <c r="VZ24" s="51"/>
      <c r="WA24" s="51"/>
      <c r="WB24" s="51"/>
      <c r="WC24" s="51"/>
      <c r="WD24" s="51"/>
      <c r="WE24" s="51"/>
      <c r="WF24" s="51"/>
      <c r="WG24" s="51"/>
      <c r="WH24" s="51"/>
      <c r="WI24" s="51"/>
      <c r="WJ24" s="51"/>
      <c r="WK24" s="51"/>
      <c r="WL24" s="51"/>
      <c r="WM24" s="51"/>
      <c r="WN24" s="51"/>
      <c r="WO24" s="51"/>
    </row>
    <row r="25" spans="1:613" s="34" customFormat="1" ht="22.5" customHeight="1" x14ac:dyDescent="0.25">
      <c r="A25" s="50"/>
      <c r="B25" s="136"/>
      <c r="C25" s="68" t="s">
        <v>1267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1"/>
      <c r="KC25" s="51"/>
      <c r="KD25" s="51"/>
      <c r="KE25" s="51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1"/>
      <c r="KQ25" s="51"/>
      <c r="KR25" s="51"/>
      <c r="KS25" s="51"/>
      <c r="KT25" s="51"/>
      <c r="KU25" s="51"/>
      <c r="KV25" s="51"/>
      <c r="KW25" s="51"/>
      <c r="KX25" s="51"/>
      <c r="KY25" s="51"/>
      <c r="KZ25" s="51"/>
      <c r="LA25" s="51"/>
      <c r="LB25" s="51"/>
      <c r="LC25" s="51"/>
      <c r="LD25" s="51"/>
      <c r="LE25" s="51"/>
      <c r="LF25" s="51"/>
      <c r="LG25" s="51"/>
      <c r="LH25" s="51"/>
      <c r="LI25" s="51"/>
      <c r="LJ25" s="51"/>
      <c r="LK25" s="51"/>
      <c r="LL25" s="51"/>
      <c r="LM25" s="51"/>
      <c r="LN25" s="51"/>
      <c r="LO25" s="51"/>
      <c r="LP25" s="51"/>
      <c r="LQ25" s="51"/>
      <c r="LR25" s="51"/>
      <c r="LS25" s="51"/>
      <c r="LT25" s="51"/>
      <c r="LU25" s="51"/>
      <c r="LV25" s="51"/>
      <c r="LW25" s="51"/>
      <c r="LX25" s="51"/>
      <c r="LY25" s="51"/>
      <c r="LZ25" s="51"/>
      <c r="MA25" s="51"/>
      <c r="MB25" s="51"/>
      <c r="MC25" s="51"/>
      <c r="MD25" s="51"/>
      <c r="ME25" s="51"/>
      <c r="MF25" s="51"/>
      <c r="MG25" s="51"/>
      <c r="MH25" s="51"/>
      <c r="MI25" s="51"/>
      <c r="MJ25" s="51"/>
      <c r="MK25" s="51"/>
      <c r="ML25" s="51"/>
      <c r="MM25" s="51"/>
      <c r="MN25" s="51"/>
      <c r="MO25" s="51"/>
      <c r="MP25" s="51"/>
      <c r="MQ25" s="51"/>
      <c r="MR25" s="51"/>
      <c r="MS25" s="51"/>
      <c r="MT25" s="51"/>
      <c r="MU25" s="51"/>
      <c r="MV25" s="51"/>
      <c r="MW25" s="51"/>
      <c r="MX25" s="51"/>
      <c r="MY25" s="51"/>
      <c r="MZ25" s="51"/>
      <c r="NA25" s="51"/>
      <c r="NB25" s="51"/>
      <c r="NC25" s="51"/>
      <c r="ND25" s="51"/>
      <c r="NE25" s="51"/>
      <c r="NF25" s="51"/>
      <c r="NG25" s="51"/>
      <c r="NH25" s="51"/>
      <c r="NI25" s="51"/>
      <c r="NJ25" s="51"/>
      <c r="NK25" s="51"/>
      <c r="NL25" s="51"/>
      <c r="NM25" s="51"/>
      <c r="NN25" s="51"/>
      <c r="NO25" s="51"/>
      <c r="NP25" s="51"/>
      <c r="NQ25" s="51"/>
      <c r="NR25" s="51"/>
      <c r="NS25" s="51"/>
      <c r="NT25" s="51"/>
      <c r="NU25" s="51"/>
      <c r="NV25" s="51"/>
      <c r="NW25" s="51"/>
      <c r="NX25" s="51"/>
      <c r="NY25" s="51"/>
      <c r="NZ25" s="51"/>
      <c r="OA25" s="51"/>
      <c r="OB25" s="51"/>
      <c r="OC25" s="51"/>
      <c r="OD25" s="51"/>
      <c r="OE25" s="51"/>
      <c r="OF25" s="51"/>
      <c r="OG25" s="51"/>
      <c r="OH25" s="51"/>
      <c r="OI25" s="51"/>
      <c r="OJ25" s="51"/>
      <c r="OK25" s="51"/>
      <c r="OL25" s="51"/>
      <c r="OM25" s="51"/>
      <c r="ON25" s="51"/>
      <c r="OO25" s="51"/>
      <c r="OP25" s="51"/>
      <c r="OQ25" s="51"/>
      <c r="OR25" s="51"/>
      <c r="OS25" s="51"/>
      <c r="OT25" s="51"/>
      <c r="OU25" s="51"/>
      <c r="OV25" s="51"/>
      <c r="OW25" s="51"/>
      <c r="OX25" s="51"/>
      <c r="OY25" s="51"/>
      <c r="OZ25" s="51"/>
      <c r="PA25" s="51"/>
      <c r="PB25" s="51"/>
      <c r="PC25" s="51"/>
      <c r="PD25" s="51"/>
      <c r="PE25" s="51"/>
      <c r="PF25" s="51"/>
      <c r="PG25" s="51"/>
      <c r="PH25" s="51"/>
      <c r="PI25" s="51"/>
      <c r="PJ25" s="51"/>
      <c r="PK25" s="51"/>
      <c r="PL25" s="51"/>
      <c r="PM25" s="51"/>
      <c r="PN25" s="51"/>
      <c r="PO25" s="51"/>
      <c r="PP25" s="51"/>
      <c r="PQ25" s="51"/>
      <c r="PR25" s="51"/>
      <c r="PS25" s="51"/>
      <c r="PT25" s="51"/>
      <c r="PU25" s="51"/>
      <c r="PV25" s="51"/>
      <c r="PW25" s="51"/>
      <c r="PX25" s="51"/>
      <c r="PY25" s="51"/>
      <c r="PZ25" s="51"/>
      <c r="QA25" s="51"/>
      <c r="QB25" s="51"/>
      <c r="QC25" s="51"/>
      <c r="QD25" s="51"/>
      <c r="QE25" s="51"/>
      <c r="QF25" s="51"/>
      <c r="QG25" s="51"/>
      <c r="QH25" s="51"/>
      <c r="QI25" s="51"/>
      <c r="QJ25" s="51"/>
      <c r="QK25" s="51"/>
      <c r="QL25" s="51"/>
      <c r="QM25" s="51"/>
      <c r="QN25" s="51"/>
      <c r="QO25" s="51"/>
      <c r="QP25" s="51"/>
      <c r="QQ25" s="51"/>
      <c r="QR25" s="51"/>
      <c r="QS25" s="51"/>
      <c r="QT25" s="51"/>
      <c r="QU25" s="51"/>
      <c r="QV25" s="51"/>
      <c r="QW25" s="51"/>
      <c r="QX25" s="51"/>
      <c r="QY25" s="51"/>
      <c r="QZ25" s="51"/>
      <c r="RA25" s="51"/>
      <c r="RB25" s="51"/>
      <c r="RC25" s="51"/>
      <c r="RD25" s="51"/>
      <c r="RE25" s="51"/>
      <c r="RF25" s="51"/>
      <c r="RG25" s="51"/>
      <c r="RH25" s="51"/>
      <c r="RI25" s="51"/>
      <c r="RJ25" s="51"/>
      <c r="RK25" s="51"/>
      <c r="RL25" s="51"/>
      <c r="RM25" s="51"/>
      <c r="RN25" s="51"/>
      <c r="RO25" s="51"/>
      <c r="RP25" s="51"/>
      <c r="RQ25" s="51"/>
      <c r="RR25" s="51"/>
      <c r="RS25" s="51"/>
      <c r="RT25" s="51"/>
      <c r="RU25" s="51"/>
      <c r="RV25" s="51"/>
      <c r="RW25" s="51"/>
      <c r="RX25" s="51"/>
      <c r="RY25" s="51"/>
      <c r="RZ25" s="51"/>
      <c r="SA25" s="51"/>
      <c r="SB25" s="51"/>
      <c r="SC25" s="51"/>
      <c r="SD25" s="51"/>
      <c r="SE25" s="51"/>
      <c r="SF25" s="51"/>
      <c r="SG25" s="51"/>
      <c r="SH25" s="51"/>
      <c r="SI25" s="51"/>
      <c r="SJ25" s="51"/>
      <c r="SK25" s="51"/>
      <c r="SL25" s="51"/>
      <c r="SM25" s="51"/>
      <c r="SN25" s="51"/>
      <c r="SO25" s="51"/>
      <c r="SP25" s="51"/>
      <c r="SQ25" s="51"/>
      <c r="SR25" s="51"/>
      <c r="SS25" s="51"/>
      <c r="ST25" s="51"/>
      <c r="SU25" s="51"/>
      <c r="SV25" s="51"/>
      <c r="SW25" s="51"/>
      <c r="SX25" s="51"/>
      <c r="SY25" s="51"/>
      <c r="SZ25" s="51"/>
      <c r="TA25" s="51"/>
      <c r="TB25" s="51"/>
      <c r="TC25" s="51"/>
      <c r="TD25" s="51"/>
      <c r="TE25" s="51"/>
      <c r="TF25" s="51"/>
      <c r="TG25" s="51"/>
      <c r="TH25" s="51"/>
      <c r="TI25" s="51"/>
      <c r="TJ25" s="51"/>
      <c r="TK25" s="51"/>
      <c r="TL25" s="51"/>
      <c r="TM25" s="51"/>
      <c r="TN25" s="51"/>
      <c r="TO25" s="51"/>
      <c r="TP25" s="51"/>
      <c r="TQ25" s="51"/>
      <c r="TR25" s="51"/>
      <c r="TS25" s="51"/>
      <c r="TT25" s="51"/>
      <c r="TU25" s="51"/>
      <c r="TV25" s="51"/>
      <c r="TW25" s="51"/>
      <c r="TX25" s="51"/>
      <c r="TY25" s="51"/>
      <c r="TZ25" s="51"/>
      <c r="UA25" s="51"/>
      <c r="UB25" s="51"/>
      <c r="UC25" s="51"/>
      <c r="UD25" s="51"/>
      <c r="UE25" s="51"/>
      <c r="UF25" s="51"/>
      <c r="UG25" s="51"/>
      <c r="UH25" s="51"/>
      <c r="UI25" s="51"/>
      <c r="UJ25" s="51"/>
      <c r="UK25" s="51"/>
      <c r="UL25" s="51"/>
      <c r="UM25" s="51"/>
      <c r="UN25" s="51"/>
      <c r="UO25" s="51"/>
      <c r="UP25" s="51"/>
      <c r="UQ25" s="51"/>
      <c r="UR25" s="51"/>
      <c r="US25" s="51"/>
      <c r="UT25" s="51"/>
      <c r="UU25" s="51"/>
      <c r="UV25" s="51"/>
      <c r="UW25" s="51"/>
      <c r="UX25" s="51"/>
      <c r="UY25" s="51"/>
      <c r="UZ25" s="51"/>
      <c r="VA25" s="51"/>
      <c r="VB25" s="51"/>
      <c r="VC25" s="51"/>
      <c r="VD25" s="51"/>
      <c r="VE25" s="51"/>
      <c r="VF25" s="51"/>
      <c r="VG25" s="51"/>
      <c r="VH25" s="51"/>
      <c r="VI25" s="51"/>
      <c r="VJ25" s="51"/>
      <c r="VK25" s="51"/>
      <c r="VL25" s="51"/>
      <c r="VM25" s="51"/>
      <c r="VN25" s="51"/>
      <c r="VO25" s="51"/>
      <c r="VP25" s="51"/>
      <c r="VQ25" s="51"/>
      <c r="VR25" s="51"/>
      <c r="VS25" s="51"/>
      <c r="VT25" s="51"/>
      <c r="VU25" s="51"/>
      <c r="VV25" s="51"/>
      <c r="VW25" s="51"/>
      <c r="VX25" s="51"/>
      <c r="VY25" s="51"/>
      <c r="VZ25" s="51"/>
      <c r="WA25" s="51"/>
      <c r="WB25" s="51"/>
      <c r="WC25" s="51"/>
      <c r="WD25" s="51"/>
      <c r="WE25" s="51"/>
      <c r="WF25" s="51"/>
      <c r="WG25" s="51"/>
      <c r="WH25" s="51"/>
      <c r="WI25" s="51"/>
      <c r="WJ25" s="51"/>
      <c r="WK25" s="51"/>
      <c r="WL25" s="51"/>
      <c r="WM25" s="51"/>
      <c r="WN25" s="51"/>
      <c r="WO25" s="51"/>
    </row>
    <row r="26" spans="1:613" s="34" customFormat="1" ht="22.5" customHeight="1" x14ac:dyDescent="0.25">
      <c r="A26" s="49"/>
      <c r="B26" s="136"/>
      <c r="C26" s="68" t="s">
        <v>1268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51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/>
      <c r="LK26" s="51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  <c r="MD26" s="51"/>
      <c r="ME26" s="51"/>
      <c r="MF26" s="51"/>
      <c r="MG26" s="51"/>
      <c r="MH26" s="51"/>
      <c r="MI26" s="51"/>
      <c r="MJ26" s="51"/>
      <c r="MK26" s="51"/>
      <c r="ML26" s="51"/>
      <c r="MM26" s="51"/>
      <c r="MN26" s="51"/>
      <c r="MO26" s="51"/>
      <c r="MP26" s="51"/>
      <c r="MQ26" s="51"/>
      <c r="MR26" s="51"/>
      <c r="MS26" s="51"/>
      <c r="MT26" s="51"/>
      <c r="MU26" s="51"/>
      <c r="MV26" s="51"/>
      <c r="MW26" s="51"/>
      <c r="MX26" s="51"/>
      <c r="MY26" s="51"/>
      <c r="MZ26" s="51"/>
      <c r="NA26" s="51"/>
      <c r="NB26" s="51"/>
      <c r="NC26" s="51"/>
      <c r="ND26" s="51"/>
      <c r="NE26" s="51"/>
      <c r="NF26" s="51"/>
      <c r="NG26" s="51"/>
      <c r="NH26" s="51"/>
      <c r="NI26" s="51"/>
      <c r="NJ26" s="51"/>
      <c r="NK26" s="51"/>
      <c r="NL26" s="51"/>
      <c r="NM26" s="51"/>
      <c r="NN26" s="51"/>
      <c r="NO26" s="51"/>
      <c r="NP26" s="51"/>
      <c r="NQ26" s="51"/>
      <c r="NR26" s="51"/>
      <c r="NS26" s="51"/>
      <c r="NT26" s="51"/>
      <c r="NU26" s="51"/>
      <c r="NV26" s="51"/>
      <c r="NW26" s="51"/>
      <c r="NX26" s="51"/>
      <c r="NY26" s="51"/>
      <c r="NZ26" s="51"/>
      <c r="OA26" s="51"/>
      <c r="OB26" s="51"/>
      <c r="OC26" s="51"/>
      <c r="OD26" s="51"/>
      <c r="OE26" s="51"/>
      <c r="OF26" s="51"/>
      <c r="OG26" s="51"/>
      <c r="OH26" s="51"/>
      <c r="OI26" s="51"/>
      <c r="OJ26" s="51"/>
      <c r="OK26" s="51"/>
      <c r="OL26" s="51"/>
      <c r="OM26" s="51"/>
      <c r="ON26" s="51"/>
      <c r="OO26" s="51"/>
      <c r="OP26" s="51"/>
      <c r="OQ26" s="51"/>
      <c r="OR26" s="51"/>
      <c r="OS26" s="51"/>
      <c r="OT26" s="51"/>
      <c r="OU26" s="51"/>
      <c r="OV26" s="51"/>
      <c r="OW26" s="51"/>
      <c r="OX26" s="51"/>
      <c r="OY26" s="51"/>
      <c r="OZ26" s="51"/>
      <c r="PA26" s="51"/>
      <c r="PB26" s="51"/>
      <c r="PC26" s="51"/>
      <c r="PD26" s="51"/>
      <c r="PE26" s="51"/>
      <c r="PF26" s="51"/>
      <c r="PG26" s="51"/>
      <c r="PH26" s="51"/>
      <c r="PI26" s="51"/>
      <c r="PJ26" s="51"/>
      <c r="PK26" s="51"/>
      <c r="PL26" s="51"/>
      <c r="PM26" s="51"/>
      <c r="PN26" s="51"/>
      <c r="PO26" s="51"/>
      <c r="PP26" s="51"/>
      <c r="PQ26" s="51"/>
      <c r="PR26" s="51"/>
      <c r="PS26" s="51"/>
      <c r="PT26" s="51"/>
      <c r="PU26" s="51"/>
      <c r="PV26" s="51"/>
      <c r="PW26" s="51"/>
      <c r="PX26" s="51"/>
      <c r="PY26" s="51"/>
      <c r="PZ26" s="51"/>
      <c r="QA26" s="51"/>
      <c r="QB26" s="51"/>
      <c r="QC26" s="51"/>
      <c r="QD26" s="51"/>
      <c r="QE26" s="51"/>
      <c r="QF26" s="51"/>
      <c r="QG26" s="51"/>
      <c r="QH26" s="51"/>
      <c r="QI26" s="51"/>
      <c r="QJ26" s="51"/>
      <c r="QK26" s="51"/>
      <c r="QL26" s="51"/>
      <c r="QM26" s="51"/>
      <c r="QN26" s="51"/>
      <c r="QO26" s="51"/>
      <c r="QP26" s="51"/>
      <c r="QQ26" s="51"/>
      <c r="QR26" s="51"/>
      <c r="QS26" s="51"/>
      <c r="QT26" s="51"/>
      <c r="QU26" s="51"/>
      <c r="QV26" s="51"/>
      <c r="QW26" s="51"/>
      <c r="QX26" s="51"/>
      <c r="QY26" s="51"/>
      <c r="QZ26" s="51"/>
      <c r="RA26" s="51"/>
      <c r="RB26" s="51"/>
      <c r="RC26" s="51"/>
      <c r="RD26" s="51"/>
      <c r="RE26" s="51"/>
      <c r="RF26" s="51"/>
      <c r="RG26" s="51"/>
      <c r="RH26" s="51"/>
      <c r="RI26" s="51"/>
      <c r="RJ26" s="51"/>
      <c r="RK26" s="51"/>
      <c r="RL26" s="51"/>
      <c r="RM26" s="51"/>
      <c r="RN26" s="51"/>
      <c r="RO26" s="51"/>
      <c r="RP26" s="51"/>
      <c r="RQ26" s="51"/>
      <c r="RR26" s="51"/>
      <c r="RS26" s="51"/>
      <c r="RT26" s="51"/>
      <c r="RU26" s="51"/>
      <c r="RV26" s="51"/>
      <c r="RW26" s="51"/>
      <c r="RX26" s="51"/>
      <c r="RY26" s="51"/>
      <c r="RZ26" s="51"/>
      <c r="SA26" s="51"/>
      <c r="SB26" s="51"/>
      <c r="SC26" s="51"/>
      <c r="SD26" s="51"/>
      <c r="SE26" s="51"/>
      <c r="SF26" s="51"/>
      <c r="SG26" s="51"/>
      <c r="SH26" s="51"/>
      <c r="SI26" s="51"/>
      <c r="SJ26" s="51"/>
      <c r="SK26" s="51"/>
      <c r="SL26" s="51"/>
      <c r="SM26" s="51"/>
      <c r="SN26" s="51"/>
      <c r="SO26" s="51"/>
      <c r="SP26" s="51"/>
      <c r="SQ26" s="51"/>
      <c r="SR26" s="51"/>
      <c r="SS26" s="51"/>
      <c r="ST26" s="51"/>
      <c r="SU26" s="51"/>
      <c r="SV26" s="51"/>
      <c r="SW26" s="51"/>
      <c r="SX26" s="51"/>
      <c r="SY26" s="51"/>
      <c r="SZ26" s="51"/>
      <c r="TA26" s="51"/>
      <c r="TB26" s="51"/>
      <c r="TC26" s="51"/>
      <c r="TD26" s="51"/>
      <c r="TE26" s="51"/>
      <c r="TF26" s="51"/>
      <c r="TG26" s="51"/>
      <c r="TH26" s="51"/>
      <c r="TI26" s="51"/>
      <c r="TJ26" s="51"/>
      <c r="TK26" s="51"/>
      <c r="TL26" s="51"/>
      <c r="TM26" s="51"/>
      <c r="TN26" s="51"/>
      <c r="TO26" s="51"/>
      <c r="TP26" s="51"/>
      <c r="TQ26" s="51"/>
      <c r="TR26" s="51"/>
      <c r="TS26" s="51"/>
      <c r="TT26" s="51"/>
      <c r="TU26" s="51"/>
      <c r="TV26" s="51"/>
      <c r="TW26" s="51"/>
      <c r="TX26" s="51"/>
      <c r="TY26" s="51"/>
      <c r="TZ26" s="51"/>
      <c r="UA26" s="51"/>
      <c r="UB26" s="51"/>
      <c r="UC26" s="51"/>
      <c r="UD26" s="51"/>
      <c r="UE26" s="51"/>
      <c r="UF26" s="51"/>
      <c r="UG26" s="51"/>
      <c r="UH26" s="51"/>
      <c r="UI26" s="51"/>
      <c r="UJ26" s="51"/>
      <c r="UK26" s="51"/>
      <c r="UL26" s="51"/>
      <c r="UM26" s="51"/>
      <c r="UN26" s="51"/>
      <c r="UO26" s="51"/>
      <c r="UP26" s="51"/>
      <c r="UQ26" s="51"/>
      <c r="UR26" s="51"/>
      <c r="US26" s="51"/>
      <c r="UT26" s="51"/>
      <c r="UU26" s="51"/>
      <c r="UV26" s="51"/>
      <c r="UW26" s="51"/>
      <c r="UX26" s="51"/>
      <c r="UY26" s="51"/>
      <c r="UZ26" s="51"/>
      <c r="VA26" s="51"/>
      <c r="VB26" s="51"/>
      <c r="VC26" s="51"/>
      <c r="VD26" s="51"/>
      <c r="VE26" s="51"/>
      <c r="VF26" s="51"/>
      <c r="VG26" s="51"/>
      <c r="VH26" s="51"/>
      <c r="VI26" s="51"/>
      <c r="VJ26" s="51"/>
      <c r="VK26" s="51"/>
      <c r="VL26" s="51"/>
      <c r="VM26" s="51"/>
      <c r="VN26" s="51"/>
      <c r="VO26" s="51"/>
      <c r="VP26" s="51"/>
      <c r="VQ26" s="51"/>
      <c r="VR26" s="51"/>
      <c r="VS26" s="51"/>
      <c r="VT26" s="51"/>
      <c r="VU26" s="51"/>
      <c r="VV26" s="51"/>
      <c r="VW26" s="51"/>
      <c r="VX26" s="51"/>
      <c r="VY26" s="51"/>
      <c r="VZ26" s="51"/>
      <c r="WA26" s="51"/>
      <c r="WB26" s="51"/>
      <c r="WC26" s="51"/>
      <c r="WD26" s="51"/>
      <c r="WE26" s="51"/>
      <c r="WF26" s="51"/>
      <c r="WG26" s="51"/>
      <c r="WH26" s="51"/>
      <c r="WI26" s="51"/>
      <c r="WJ26" s="51"/>
      <c r="WK26" s="51"/>
      <c r="WL26" s="51"/>
      <c r="WM26" s="51"/>
      <c r="WN26" s="51"/>
      <c r="WO26" s="51"/>
    </row>
    <row r="27" spans="1:613" s="34" customFormat="1" ht="22.5" customHeight="1" x14ac:dyDescent="0.25">
      <c r="A27" s="50"/>
      <c r="B27" s="136"/>
      <c r="C27" s="69" t="s">
        <v>1269</v>
      </c>
      <c r="D27" s="54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  <c r="IW27" s="51"/>
      <c r="IX27" s="51"/>
      <c r="IY27" s="51"/>
      <c r="IZ27" s="51"/>
      <c r="JA27" s="51"/>
      <c r="JB27" s="51"/>
      <c r="JC27" s="51"/>
      <c r="JD27" s="51"/>
      <c r="JE27" s="51"/>
      <c r="JF27" s="51"/>
      <c r="JG27" s="51"/>
      <c r="JH27" s="51"/>
      <c r="JI27" s="51"/>
      <c r="JJ27" s="51"/>
      <c r="JK27" s="51"/>
      <c r="JL27" s="51"/>
      <c r="JM27" s="51"/>
      <c r="JN27" s="51"/>
      <c r="JO27" s="51"/>
      <c r="JP27" s="51"/>
      <c r="JQ27" s="51"/>
      <c r="JR27" s="51"/>
      <c r="JS27" s="51"/>
      <c r="JT27" s="51"/>
      <c r="JU27" s="51"/>
      <c r="JV27" s="51"/>
      <c r="JW27" s="51"/>
      <c r="JX27" s="51"/>
      <c r="JY27" s="51"/>
      <c r="JZ27" s="51"/>
      <c r="KA27" s="51"/>
      <c r="KB27" s="51"/>
      <c r="KC27" s="51"/>
      <c r="KD27" s="51"/>
      <c r="KE27" s="51"/>
      <c r="KF27" s="51"/>
      <c r="KG27" s="51"/>
      <c r="KH27" s="51"/>
      <c r="KI27" s="51"/>
      <c r="KJ27" s="51"/>
      <c r="KK27" s="51"/>
      <c r="KL27" s="51"/>
      <c r="KM27" s="51"/>
      <c r="KN27" s="51"/>
      <c r="KO27" s="51"/>
      <c r="KP27" s="51"/>
      <c r="KQ27" s="51"/>
      <c r="KR27" s="51"/>
      <c r="KS27" s="51"/>
      <c r="KT27" s="51"/>
      <c r="KU27" s="51"/>
      <c r="KV27" s="51"/>
      <c r="KW27" s="51"/>
      <c r="KX27" s="51"/>
      <c r="KY27" s="51"/>
      <c r="KZ27" s="51"/>
      <c r="LA27" s="51"/>
      <c r="LB27" s="51"/>
      <c r="LC27" s="51"/>
      <c r="LD27" s="51"/>
      <c r="LE27" s="51"/>
      <c r="LF27" s="51"/>
      <c r="LG27" s="51"/>
      <c r="LH27" s="51"/>
      <c r="LI27" s="51"/>
      <c r="LJ27" s="51"/>
      <c r="LK27" s="51"/>
      <c r="LL27" s="51"/>
      <c r="LM27" s="51"/>
      <c r="LN27" s="51"/>
      <c r="LO27" s="51"/>
      <c r="LP27" s="51"/>
      <c r="LQ27" s="51"/>
      <c r="LR27" s="51"/>
      <c r="LS27" s="51"/>
      <c r="LT27" s="51"/>
      <c r="LU27" s="51"/>
      <c r="LV27" s="51"/>
      <c r="LW27" s="51"/>
      <c r="LX27" s="51"/>
      <c r="LY27" s="51"/>
      <c r="LZ27" s="51"/>
      <c r="MA27" s="51"/>
      <c r="MB27" s="51"/>
      <c r="MC27" s="51"/>
      <c r="MD27" s="51"/>
      <c r="ME27" s="51"/>
      <c r="MF27" s="51"/>
      <c r="MG27" s="51"/>
      <c r="MH27" s="51"/>
      <c r="MI27" s="51"/>
      <c r="MJ27" s="51"/>
      <c r="MK27" s="51"/>
      <c r="ML27" s="51"/>
      <c r="MM27" s="51"/>
      <c r="MN27" s="51"/>
      <c r="MO27" s="51"/>
      <c r="MP27" s="51"/>
      <c r="MQ27" s="51"/>
      <c r="MR27" s="51"/>
      <c r="MS27" s="51"/>
      <c r="MT27" s="51"/>
      <c r="MU27" s="51"/>
      <c r="MV27" s="51"/>
      <c r="MW27" s="51"/>
      <c r="MX27" s="51"/>
      <c r="MY27" s="51"/>
      <c r="MZ27" s="51"/>
      <c r="NA27" s="51"/>
      <c r="NB27" s="51"/>
      <c r="NC27" s="51"/>
      <c r="ND27" s="51"/>
      <c r="NE27" s="51"/>
      <c r="NF27" s="51"/>
      <c r="NG27" s="51"/>
      <c r="NH27" s="51"/>
      <c r="NI27" s="51"/>
      <c r="NJ27" s="51"/>
      <c r="NK27" s="51"/>
      <c r="NL27" s="51"/>
      <c r="NM27" s="51"/>
      <c r="NN27" s="51"/>
      <c r="NO27" s="51"/>
      <c r="NP27" s="51"/>
      <c r="NQ27" s="51"/>
      <c r="NR27" s="51"/>
      <c r="NS27" s="51"/>
      <c r="NT27" s="51"/>
      <c r="NU27" s="51"/>
      <c r="NV27" s="51"/>
      <c r="NW27" s="51"/>
      <c r="NX27" s="51"/>
      <c r="NY27" s="51"/>
      <c r="NZ27" s="51"/>
      <c r="OA27" s="51"/>
      <c r="OB27" s="51"/>
      <c r="OC27" s="51"/>
      <c r="OD27" s="51"/>
      <c r="OE27" s="51"/>
      <c r="OF27" s="51"/>
      <c r="OG27" s="51"/>
      <c r="OH27" s="51"/>
      <c r="OI27" s="51"/>
      <c r="OJ27" s="51"/>
      <c r="OK27" s="51"/>
      <c r="OL27" s="51"/>
      <c r="OM27" s="51"/>
      <c r="ON27" s="51"/>
      <c r="OO27" s="51"/>
      <c r="OP27" s="51"/>
      <c r="OQ27" s="51"/>
      <c r="OR27" s="51"/>
      <c r="OS27" s="51"/>
      <c r="OT27" s="51"/>
      <c r="OU27" s="51"/>
      <c r="OV27" s="51"/>
      <c r="OW27" s="51"/>
      <c r="OX27" s="51"/>
      <c r="OY27" s="51"/>
      <c r="OZ27" s="51"/>
      <c r="PA27" s="51"/>
      <c r="PB27" s="51"/>
      <c r="PC27" s="51"/>
      <c r="PD27" s="51"/>
      <c r="PE27" s="51"/>
      <c r="PF27" s="51"/>
      <c r="PG27" s="51"/>
      <c r="PH27" s="51"/>
      <c r="PI27" s="51"/>
      <c r="PJ27" s="51"/>
      <c r="PK27" s="51"/>
      <c r="PL27" s="51"/>
      <c r="PM27" s="51"/>
      <c r="PN27" s="51"/>
      <c r="PO27" s="51"/>
      <c r="PP27" s="51"/>
      <c r="PQ27" s="51"/>
      <c r="PR27" s="51"/>
      <c r="PS27" s="51"/>
      <c r="PT27" s="51"/>
      <c r="PU27" s="51"/>
      <c r="PV27" s="51"/>
      <c r="PW27" s="51"/>
      <c r="PX27" s="51"/>
      <c r="PY27" s="51"/>
      <c r="PZ27" s="51"/>
      <c r="QA27" s="51"/>
      <c r="QB27" s="51"/>
      <c r="QC27" s="51"/>
      <c r="QD27" s="51"/>
      <c r="QE27" s="51"/>
      <c r="QF27" s="51"/>
      <c r="QG27" s="51"/>
      <c r="QH27" s="51"/>
      <c r="QI27" s="51"/>
      <c r="QJ27" s="51"/>
      <c r="QK27" s="51"/>
      <c r="QL27" s="51"/>
      <c r="QM27" s="51"/>
      <c r="QN27" s="51"/>
      <c r="QO27" s="51"/>
      <c r="QP27" s="51"/>
      <c r="QQ27" s="51"/>
      <c r="QR27" s="51"/>
      <c r="QS27" s="51"/>
      <c r="QT27" s="51"/>
      <c r="QU27" s="51"/>
      <c r="QV27" s="51"/>
      <c r="QW27" s="51"/>
      <c r="QX27" s="51"/>
      <c r="QY27" s="51"/>
      <c r="QZ27" s="51"/>
      <c r="RA27" s="51"/>
      <c r="RB27" s="51"/>
      <c r="RC27" s="51"/>
      <c r="RD27" s="51"/>
      <c r="RE27" s="51"/>
      <c r="RF27" s="51"/>
      <c r="RG27" s="51"/>
      <c r="RH27" s="51"/>
      <c r="RI27" s="51"/>
      <c r="RJ27" s="51"/>
      <c r="RK27" s="51"/>
      <c r="RL27" s="51"/>
      <c r="RM27" s="51"/>
      <c r="RN27" s="51"/>
      <c r="RO27" s="51"/>
      <c r="RP27" s="51"/>
      <c r="RQ27" s="51"/>
      <c r="RR27" s="51"/>
      <c r="RS27" s="51"/>
      <c r="RT27" s="51"/>
      <c r="RU27" s="51"/>
      <c r="RV27" s="51"/>
      <c r="RW27" s="51"/>
      <c r="RX27" s="51"/>
      <c r="RY27" s="51"/>
      <c r="RZ27" s="51"/>
      <c r="SA27" s="51"/>
      <c r="SB27" s="51"/>
      <c r="SC27" s="51"/>
      <c r="SD27" s="51"/>
      <c r="SE27" s="51"/>
      <c r="SF27" s="51"/>
      <c r="SG27" s="51"/>
      <c r="SH27" s="51"/>
      <c r="SI27" s="51"/>
      <c r="SJ27" s="51"/>
      <c r="SK27" s="51"/>
      <c r="SL27" s="51"/>
      <c r="SM27" s="51"/>
      <c r="SN27" s="51"/>
      <c r="SO27" s="51"/>
      <c r="SP27" s="51"/>
      <c r="SQ27" s="51"/>
      <c r="SR27" s="51"/>
      <c r="SS27" s="51"/>
      <c r="ST27" s="51"/>
      <c r="SU27" s="51"/>
      <c r="SV27" s="51"/>
      <c r="SW27" s="51"/>
      <c r="SX27" s="51"/>
      <c r="SY27" s="51"/>
      <c r="SZ27" s="51"/>
      <c r="TA27" s="51"/>
      <c r="TB27" s="51"/>
      <c r="TC27" s="51"/>
      <c r="TD27" s="51"/>
      <c r="TE27" s="51"/>
      <c r="TF27" s="51"/>
      <c r="TG27" s="51"/>
      <c r="TH27" s="51"/>
      <c r="TI27" s="51"/>
      <c r="TJ27" s="51"/>
      <c r="TK27" s="51"/>
      <c r="TL27" s="51"/>
      <c r="TM27" s="51"/>
      <c r="TN27" s="51"/>
      <c r="TO27" s="51"/>
      <c r="TP27" s="51"/>
      <c r="TQ27" s="51"/>
      <c r="TR27" s="51"/>
      <c r="TS27" s="51"/>
      <c r="TT27" s="51"/>
      <c r="TU27" s="51"/>
      <c r="TV27" s="51"/>
      <c r="TW27" s="51"/>
      <c r="TX27" s="51"/>
      <c r="TY27" s="51"/>
      <c r="TZ27" s="51"/>
      <c r="UA27" s="51"/>
      <c r="UB27" s="51"/>
      <c r="UC27" s="51"/>
      <c r="UD27" s="51"/>
      <c r="UE27" s="51"/>
      <c r="UF27" s="51"/>
      <c r="UG27" s="51"/>
      <c r="UH27" s="51"/>
      <c r="UI27" s="51"/>
      <c r="UJ27" s="51"/>
      <c r="UK27" s="51"/>
      <c r="UL27" s="51"/>
      <c r="UM27" s="51"/>
      <c r="UN27" s="51"/>
      <c r="UO27" s="51"/>
      <c r="UP27" s="51"/>
      <c r="UQ27" s="51"/>
      <c r="UR27" s="51"/>
      <c r="US27" s="51"/>
      <c r="UT27" s="51"/>
      <c r="UU27" s="51"/>
      <c r="UV27" s="51"/>
      <c r="UW27" s="51"/>
      <c r="UX27" s="51"/>
      <c r="UY27" s="51"/>
      <c r="UZ27" s="51"/>
      <c r="VA27" s="51"/>
      <c r="VB27" s="51"/>
      <c r="VC27" s="51"/>
      <c r="VD27" s="51"/>
      <c r="VE27" s="51"/>
      <c r="VF27" s="51"/>
      <c r="VG27" s="51"/>
      <c r="VH27" s="51"/>
      <c r="VI27" s="51"/>
      <c r="VJ27" s="51"/>
      <c r="VK27" s="51"/>
      <c r="VL27" s="51"/>
      <c r="VM27" s="51"/>
      <c r="VN27" s="51"/>
      <c r="VO27" s="51"/>
      <c r="VP27" s="51"/>
      <c r="VQ27" s="51"/>
      <c r="VR27" s="51"/>
      <c r="VS27" s="51"/>
      <c r="VT27" s="51"/>
      <c r="VU27" s="51"/>
      <c r="VV27" s="51"/>
      <c r="VW27" s="51"/>
      <c r="VX27" s="51"/>
      <c r="VY27" s="51"/>
      <c r="VZ27" s="51"/>
      <c r="WA27" s="51"/>
      <c r="WB27" s="51"/>
      <c r="WC27" s="51"/>
      <c r="WD27" s="51"/>
      <c r="WE27" s="51"/>
      <c r="WF27" s="51"/>
      <c r="WG27" s="51"/>
      <c r="WH27" s="51"/>
      <c r="WI27" s="51"/>
      <c r="WJ27" s="51"/>
      <c r="WK27" s="51"/>
      <c r="WL27" s="51"/>
      <c r="WM27" s="51"/>
      <c r="WN27" s="51"/>
      <c r="WO27" s="51"/>
    </row>
    <row r="28" spans="1:613" s="34" customFormat="1" ht="22.5" customHeight="1" x14ac:dyDescent="0.25">
      <c r="A28" s="50"/>
      <c r="B28" s="136"/>
      <c r="C28" s="69" t="s">
        <v>1270</v>
      </c>
      <c r="D28" s="54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  <c r="IU28" s="51"/>
      <c r="IV28" s="51"/>
      <c r="IW28" s="51"/>
      <c r="IX28" s="51"/>
      <c r="IY28" s="51"/>
      <c r="IZ28" s="51"/>
      <c r="JA28" s="51"/>
      <c r="JB28" s="51"/>
      <c r="JC28" s="51"/>
      <c r="JD28" s="51"/>
      <c r="JE28" s="51"/>
      <c r="JF28" s="51"/>
      <c r="JG28" s="51"/>
      <c r="JH28" s="51"/>
      <c r="JI28" s="51"/>
      <c r="JJ28" s="51"/>
      <c r="JK28" s="51"/>
      <c r="JL28" s="51"/>
      <c r="JM28" s="51"/>
      <c r="JN28" s="51"/>
      <c r="JO28" s="51"/>
      <c r="JP28" s="51"/>
      <c r="JQ28" s="51"/>
      <c r="JR28" s="51"/>
      <c r="JS28" s="51"/>
      <c r="JT28" s="51"/>
      <c r="JU28" s="51"/>
      <c r="JV28" s="51"/>
      <c r="JW28" s="51"/>
      <c r="JX28" s="51"/>
      <c r="JY28" s="51"/>
      <c r="JZ28" s="51"/>
      <c r="KA28" s="51"/>
      <c r="KB28" s="51"/>
      <c r="KC28" s="51"/>
      <c r="KD28" s="51"/>
      <c r="KE28" s="51"/>
      <c r="KF28" s="51"/>
      <c r="KG28" s="51"/>
      <c r="KH28" s="51"/>
      <c r="KI28" s="51"/>
      <c r="KJ28" s="51"/>
      <c r="KK28" s="51"/>
      <c r="KL28" s="51"/>
      <c r="KM28" s="51"/>
      <c r="KN28" s="51"/>
      <c r="KO28" s="51"/>
      <c r="KP28" s="51"/>
      <c r="KQ28" s="51"/>
      <c r="KR28" s="51"/>
      <c r="KS28" s="51"/>
      <c r="KT28" s="51"/>
      <c r="KU28" s="51"/>
      <c r="KV28" s="51"/>
      <c r="KW28" s="51"/>
      <c r="KX28" s="51"/>
      <c r="KY28" s="51"/>
      <c r="KZ28" s="51"/>
      <c r="LA28" s="51"/>
      <c r="LB28" s="51"/>
      <c r="LC28" s="51"/>
      <c r="LD28" s="51"/>
      <c r="LE28" s="51"/>
      <c r="LF28" s="51"/>
      <c r="LG28" s="51"/>
      <c r="LH28" s="51"/>
      <c r="LI28" s="51"/>
      <c r="LJ28" s="51"/>
      <c r="LK28" s="51"/>
      <c r="LL28" s="51"/>
      <c r="LM28" s="51"/>
      <c r="LN28" s="51"/>
      <c r="LO28" s="51"/>
      <c r="LP28" s="51"/>
      <c r="LQ28" s="51"/>
      <c r="LR28" s="51"/>
      <c r="LS28" s="51"/>
      <c r="LT28" s="51"/>
      <c r="LU28" s="51"/>
      <c r="LV28" s="51"/>
      <c r="LW28" s="51"/>
      <c r="LX28" s="51"/>
      <c r="LY28" s="51"/>
      <c r="LZ28" s="51"/>
      <c r="MA28" s="51"/>
      <c r="MB28" s="51"/>
      <c r="MC28" s="51"/>
      <c r="MD28" s="51"/>
      <c r="ME28" s="51"/>
      <c r="MF28" s="51"/>
      <c r="MG28" s="51"/>
      <c r="MH28" s="51"/>
      <c r="MI28" s="51"/>
      <c r="MJ28" s="51"/>
      <c r="MK28" s="51"/>
      <c r="ML28" s="51"/>
      <c r="MM28" s="51"/>
      <c r="MN28" s="51"/>
      <c r="MO28" s="51"/>
      <c r="MP28" s="51"/>
      <c r="MQ28" s="51"/>
      <c r="MR28" s="51"/>
      <c r="MS28" s="51"/>
      <c r="MT28" s="51"/>
      <c r="MU28" s="51"/>
      <c r="MV28" s="51"/>
      <c r="MW28" s="51"/>
      <c r="MX28" s="51"/>
      <c r="MY28" s="51"/>
      <c r="MZ28" s="51"/>
      <c r="NA28" s="51"/>
      <c r="NB28" s="51"/>
      <c r="NC28" s="51"/>
      <c r="ND28" s="51"/>
      <c r="NE28" s="51"/>
      <c r="NF28" s="51"/>
      <c r="NG28" s="51"/>
      <c r="NH28" s="51"/>
      <c r="NI28" s="51"/>
      <c r="NJ28" s="51"/>
      <c r="NK28" s="51"/>
      <c r="NL28" s="51"/>
      <c r="NM28" s="51"/>
      <c r="NN28" s="51"/>
      <c r="NO28" s="51"/>
      <c r="NP28" s="51"/>
      <c r="NQ28" s="51"/>
      <c r="NR28" s="51"/>
      <c r="NS28" s="51"/>
      <c r="NT28" s="51"/>
      <c r="NU28" s="51"/>
      <c r="NV28" s="51"/>
      <c r="NW28" s="51"/>
      <c r="NX28" s="51"/>
      <c r="NY28" s="51"/>
      <c r="NZ28" s="51"/>
      <c r="OA28" s="51"/>
      <c r="OB28" s="51"/>
      <c r="OC28" s="51"/>
      <c r="OD28" s="51"/>
      <c r="OE28" s="51"/>
      <c r="OF28" s="51"/>
      <c r="OG28" s="51"/>
      <c r="OH28" s="51"/>
      <c r="OI28" s="51"/>
      <c r="OJ28" s="51"/>
      <c r="OK28" s="51"/>
      <c r="OL28" s="51"/>
      <c r="OM28" s="51"/>
      <c r="ON28" s="51"/>
      <c r="OO28" s="51"/>
      <c r="OP28" s="51"/>
      <c r="OQ28" s="51"/>
      <c r="OR28" s="51"/>
      <c r="OS28" s="51"/>
      <c r="OT28" s="51"/>
      <c r="OU28" s="51"/>
      <c r="OV28" s="51"/>
      <c r="OW28" s="51"/>
      <c r="OX28" s="51"/>
      <c r="OY28" s="51"/>
      <c r="OZ28" s="51"/>
      <c r="PA28" s="51"/>
      <c r="PB28" s="51"/>
      <c r="PC28" s="51"/>
      <c r="PD28" s="51"/>
      <c r="PE28" s="51"/>
      <c r="PF28" s="51"/>
      <c r="PG28" s="51"/>
      <c r="PH28" s="51"/>
      <c r="PI28" s="51"/>
      <c r="PJ28" s="51"/>
      <c r="PK28" s="51"/>
      <c r="PL28" s="51"/>
      <c r="PM28" s="51"/>
      <c r="PN28" s="51"/>
      <c r="PO28" s="51"/>
      <c r="PP28" s="51"/>
      <c r="PQ28" s="51"/>
      <c r="PR28" s="51"/>
      <c r="PS28" s="51"/>
      <c r="PT28" s="51"/>
      <c r="PU28" s="51"/>
      <c r="PV28" s="51"/>
      <c r="PW28" s="51"/>
      <c r="PX28" s="51"/>
      <c r="PY28" s="51"/>
      <c r="PZ28" s="51"/>
      <c r="QA28" s="51"/>
      <c r="QB28" s="51"/>
      <c r="QC28" s="51"/>
      <c r="QD28" s="51"/>
      <c r="QE28" s="51"/>
      <c r="QF28" s="51"/>
      <c r="QG28" s="51"/>
      <c r="QH28" s="51"/>
      <c r="QI28" s="51"/>
      <c r="QJ28" s="51"/>
      <c r="QK28" s="51"/>
      <c r="QL28" s="51"/>
      <c r="QM28" s="51"/>
      <c r="QN28" s="51"/>
      <c r="QO28" s="51"/>
      <c r="QP28" s="51"/>
      <c r="QQ28" s="51"/>
      <c r="QR28" s="51"/>
      <c r="QS28" s="51"/>
      <c r="QT28" s="51"/>
      <c r="QU28" s="51"/>
      <c r="QV28" s="51"/>
      <c r="QW28" s="51"/>
      <c r="QX28" s="51"/>
      <c r="QY28" s="51"/>
      <c r="QZ28" s="51"/>
      <c r="RA28" s="51"/>
      <c r="RB28" s="51"/>
      <c r="RC28" s="51"/>
      <c r="RD28" s="51"/>
      <c r="RE28" s="51"/>
      <c r="RF28" s="51"/>
      <c r="RG28" s="51"/>
      <c r="RH28" s="51"/>
      <c r="RI28" s="51"/>
      <c r="RJ28" s="51"/>
      <c r="RK28" s="51"/>
      <c r="RL28" s="51"/>
      <c r="RM28" s="51"/>
      <c r="RN28" s="51"/>
      <c r="RO28" s="51"/>
      <c r="RP28" s="51"/>
      <c r="RQ28" s="51"/>
      <c r="RR28" s="51"/>
      <c r="RS28" s="51"/>
      <c r="RT28" s="51"/>
      <c r="RU28" s="51"/>
      <c r="RV28" s="51"/>
      <c r="RW28" s="51"/>
      <c r="RX28" s="51"/>
      <c r="RY28" s="51"/>
      <c r="RZ28" s="51"/>
      <c r="SA28" s="51"/>
      <c r="SB28" s="51"/>
      <c r="SC28" s="51"/>
      <c r="SD28" s="51"/>
      <c r="SE28" s="51"/>
      <c r="SF28" s="51"/>
      <c r="SG28" s="51"/>
      <c r="SH28" s="51"/>
      <c r="SI28" s="51"/>
      <c r="SJ28" s="51"/>
      <c r="SK28" s="51"/>
      <c r="SL28" s="51"/>
      <c r="SM28" s="51"/>
      <c r="SN28" s="51"/>
      <c r="SO28" s="51"/>
      <c r="SP28" s="51"/>
      <c r="SQ28" s="51"/>
      <c r="SR28" s="51"/>
      <c r="SS28" s="51"/>
      <c r="ST28" s="51"/>
      <c r="SU28" s="51"/>
      <c r="SV28" s="51"/>
      <c r="SW28" s="51"/>
      <c r="SX28" s="51"/>
      <c r="SY28" s="51"/>
      <c r="SZ28" s="51"/>
      <c r="TA28" s="51"/>
      <c r="TB28" s="51"/>
      <c r="TC28" s="51"/>
      <c r="TD28" s="51"/>
      <c r="TE28" s="51"/>
      <c r="TF28" s="51"/>
      <c r="TG28" s="51"/>
      <c r="TH28" s="51"/>
      <c r="TI28" s="51"/>
      <c r="TJ28" s="51"/>
      <c r="TK28" s="51"/>
      <c r="TL28" s="51"/>
      <c r="TM28" s="51"/>
      <c r="TN28" s="51"/>
      <c r="TO28" s="51"/>
      <c r="TP28" s="51"/>
      <c r="TQ28" s="51"/>
      <c r="TR28" s="51"/>
      <c r="TS28" s="51"/>
      <c r="TT28" s="51"/>
      <c r="TU28" s="51"/>
      <c r="TV28" s="51"/>
      <c r="TW28" s="51"/>
      <c r="TX28" s="51"/>
      <c r="TY28" s="51"/>
      <c r="TZ28" s="51"/>
      <c r="UA28" s="51"/>
      <c r="UB28" s="51"/>
      <c r="UC28" s="51"/>
      <c r="UD28" s="51"/>
      <c r="UE28" s="51"/>
      <c r="UF28" s="51"/>
      <c r="UG28" s="51"/>
      <c r="UH28" s="51"/>
      <c r="UI28" s="51"/>
      <c r="UJ28" s="51"/>
      <c r="UK28" s="51"/>
      <c r="UL28" s="51"/>
      <c r="UM28" s="51"/>
      <c r="UN28" s="51"/>
      <c r="UO28" s="51"/>
      <c r="UP28" s="51"/>
      <c r="UQ28" s="51"/>
      <c r="UR28" s="51"/>
      <c r="US28" s="51"/>
      <c r="UT28" s="51"/>
      <c r="UU28" s="51"/>
      <c r="UV28" s="51"/>
      <c r="UW28" s="51"/>
      <c r="UX28" s="51"/>
      <c r="UY28" s="51"/>
      <c r="UZ28" s="51"/>
      <c r="VA28" s="51"/>
      <c r="VB28" s="51"/>
      <c r="VC28" s="51"/>
      <c r="VD28" s="51"/>
      <c r="VE28" s="51"/>
      <c r="VF28" s="51"/>
      <c r="VG28" s="51"/>
      <c r="VH28" s="51"/>
      <c r="VI28" s="51"/>
      <c r="VJ28" s="51"/>
      <c r="VK28" s="51"/>
      <c r="VL28" s="51"/>
      <c r="VM28" s="51"/>
      <c r="VN28" s="51"/>
      <c r="VO28" s="51"/>
      <c r="VP28" s="51"/>
      <c r="VQ28" s="51"/>
      <c r="VR28" s="51"/>
      <c r="VS28" s="51"/>
      <c r="VT28" s="51"/>
      <c r="VU28" s="51"/>
      <c r="VV28" s="51"/>
      <c r="VW28" s="51"/>
      <c r="VX28" s="51"/>
      <c r="VY28" s="51"/>
      <c r="VZ28" s="51"/>
      <c r="WA28" s="51"/>
      <c r="WB28" s="51"/>
      <c r="WC28" s="51"/>
      <c r="WD28" s="51"/>
      <c r="WE28" s="51"/>
      <c r="WF28" s="51"/>
      <c r="WG28" s="51"/>
      <c r="WH28" s="51"/>
      <c r="WI28" s="51"/>
      <c r="WJ28" s="51"/>
      <c r="WK28" s="51"/>
      <c r="WL28" s="51"/>
      <c r="WM28" s="51"/>
      <c r="WN28" s="51"/>
      <c r="WO28" s="51"/>
    </row>
    <row r="29" spans="1:613" s="34" customFormat="1" ht="22.5" customHeight="1" x14ac:dyDescent="0.25">
      <c r="A29" s="50"/>
      <c r="B29" s="136"/>
      <c r="C29" s="69" t="s">
        <v>1271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  <c r="IW29" s="51"/>
      <c r="IX29" s="51"/>
      <c r="IY29" s="51"/>
      <c r="IZ29" s="51"/>
      <c r="JA29" s="51"/>
      <c r="JB29" s="51"/>
      <c r="JC29" s="51"/>
      <c r="JD29" s="51"/>
      <c r="JE29" s="51"/>
      <c r="JF29" s="51"/>
      <c r="JG29" s="51"/>
      <c r="JH29" s="51"/>
      <c r="JI29" s="51"/>
      <c r="JJ29" s="51"/>
      <c r="JK29" s="51"/>
      <c r="JL29" s="51"/>
      <c r="JM29" s="51"/>
      <c r="JN29" s="51"/>
      <c r="JO29" s="51"/>
      <c r="JP29" s="51"/>
      <c r="JQ29" s="51"/>
      <c r="JR29" s="51"/>
      <c r="JS29" s="51"/>
      <c r="JT29" s="51"/>
      <c r="JU29" s="51"/>
      <c r="JV29" s="51"/>
      <c r="JW29" s="51"/>
      <c r="JX29" s="51"/>
      <c r="JY29" s="51"/>
      <c r="JZ29" s="51"/>
      <c r="KA29" s="51"/>
      <c r="KB29" s="51"/>
      <c r="KC29" s="51"/>
      <c r="KD29" s="51"/>
      <c r="KE29" s="51"/>
      <c r="KF29" s="51"/>
      <c r="KG29" s="51"/>
      <c r="KH29" s="51"/>
      <c r="KI29" s="51"/>
      <c r="KJ29" s="51"/>
      <c r="KK29" s="51"/>
      <c r="KL29" s="51"/>
      <c r="KM29" s="51"/>
      <c r="KN29" s="51"/>
      <c r="KO29" s="51"/>
      <c r="KP29" s="51"/>
      <c r="KQ29" s="51"/>
      <c r="KR29" s="51"/>
      <c r="KS29" s="51"/>
      <c r="KT29" s="51"/>
      <c r="KU29" s="51"/>
      <c r="KV29" s="51"/>
      <c r="KW29" s="51"/>
      <c r="KX29" s="51"/>
      <c r="KY29" s="51"/>
      <c r="KZ29" s="51"/>
      <c r="LA29" s="51"/>
      <c r="LB29" s="51"/>
      <c r="LC29" s="51"/>
      <c r="LD29" s="51"/>
      <c r="LE29" s="51"/>
      <c r="LF29" s="51"/>
      <c r="LG29" s="51"/>
      <c r="LH29" s="51"/>
      <c r="LI29" s="51"/>
      <c r="LJ29" s="51"/>
      <c r="LK29" s="51"/>
      <c r="LL29" s="51"/>
      <c r="LM29" s="51"/>
      <c r="LN29" s="51"/>
      <c r="LO29" s="51"/>
      <c r="LP29" s="51"/>
      <c r="LQ29" s="51"/>
      <c r="LR29" s="51"/>
      <c r="LS29" s="51"/>
      <c r="LT29" s="51"/>
      <c r="LU29" s="51"/>
      <c r="LV29" s="51"/>
      <c r="LW29" s="51"/>
      <c r="LX29" s="51"/>
      <c r="LY29" s="51"/>
      <c r="LZ29" s="51"/>
      <c r="MA29" s="51"/>
      <c r="MB29" s="51"/>
      <c r="MC29" s="51"/>
      <c r="MD29" s="51"/>
      <c r="ME29" s="51"/>
      <c r="MF29" s="51"/>
      <c r="MG29" s="51"/>
      <c r="MH29" s="51"/>
      <c r="MI29" s="51"/>
      <c r="MJ29" s="51"/>
      <c r="MK29" s="51"/>
      <c r="ML29" s="51"/>
      <c r="MM29" s="51"/>
      <c r="MN29" s="51"/>
      <c r="MO29" s="51"/>
      <c r="MP29" s="51"/>
      <c r="MQ29" s="51"/>
      <c r="MR29" s="51"/>
      <c r="MS29" s="51"/>
      <c r="MT29" s="51"/>
      <c r="MU29" s="51"/>
      <c r="MV29" s="51"/>
      <c r="MW29" s="51"/>
      <c r="MX29" s="51"/>
      <c r="MY29" s="51"/>
      <c r="MZ29" s="51"/>
      <c r="NA29" s="51"/>
      <c r="NB29" s="51"/>
      <c r="NC29" s="51"/>
      <c r="ND29" s="51"/>
      <c r="NE29" s="51"/>
      <c r="NF29" s="51"/>
      <c r="NG29" s="51"/>
      <c r="NH29" s="51"/>
      <c r="NI29" s="51"/>
      <c r="NJ29" s="51"/>
      <c r="NK29" s="51"/>
      <c r="NL29" s="51"/>
      <c r="NM29" s="51"/>
      <c r="NN29" s="51"/>
      <c r="NO29" s="51"/>
      <c r="NP29" s="51"/>
      <c r="NQ29" s="51"/>
      <c r="NR29" s="51"/>
      <c r="NS29" s="51"/>
      <c r="NT29" s="51"/>
      <c r="NU29" s="51"/>
      <c r="NV29" s="51"/>
      <c r="NW29" s="51"/>
      <c r="NX29" s="51"/>
      <c r="NY29" s="51"/>
      <c r="NZ29" s="51"/>
      <c r="OA29" s="51"/>
      <c r="OB29" s="51"/>
      <c r="OC29" s="51"/>
      <c r="OD29" s="51"/>
      <c r="OE29" s="51"/>
      <c r="OF29" s="51"/>
      <c r="OG29" s="51"/>
      <c r="OH29" s="51"/>
      <c r="OI29" s="51"/>
      <c r="OJ29" s="51"/>
      <c r="OK29" s="51"/>
      <c r="OL29" s="51"/>
      <c r="OM29" s="51"/>
      <c r="ON29" s="51"/>
      <c r="OO29" s="51"/>
      <c r="OP29" s="51"/>
      <c r="OQ29" s="51"/>
      <c r="OR29" s="51"/>
      <c r="OS29" s="51"/>
      <c r="OT29" s="51"/>
      <c r="OU29" s="51"/>
      <c r="OV29" s="51"/>
      <c r="OW29" s="51"/>
      <c r="OX29" s="51"/>
      <c r="OY29" s="51"/>
      <c r="OZ29" s="51"/>
      <c r="PA29" s="51"/>
      <c r="PB29" s="51"/>
      <c r="PC29" s="51"/>
      <c r="PD29" s="51"/>
      <c r="PE29" s="51"/>
      <c r="PF29" s="51"/>
      <c r="PG29" s="51"/>
      <c r="PH29" s="51"/>
      <c r="PI29" s="51"/>
      <c r="PJ29" s="51"/>
      <c r="PK29" s="51"/>
      <c r="PL29" s="51"/>
      <c r="PM29" s="51"/>
      <c r="PN29" s="51"/>
      <c r="PO29" s="51"/>
      <c r="PP29" s="51"/>
      <c r="PQ29" s="51"/>
      <c r="PR29" s="51"/>
      <c r="PS29" s="51"/>
      <c r="PT29" s="51"/>
      <c r="PU29" s="51"/>
      <c r="PV29" s="51"/>
      <c r="PW29" s="51"/>
      <c r="PX29" s="51"/>
      <c r="PY29" s="51"/>
      <c r="PZ29" s="51"/>
      <c r="QA29" s="51"/>
      <c r="QB29" s="51"/>
      <c r="QC29" s="51"/>
      <c r="QD29" s="51"/>
      <c r="QE29" s="51"/>
      <c r="QF29" s="51"/>
      <c r="QG29" s="51"/>
      <c r="QH29" s="51"/>
      <c r="QI29" s="51"/>
      <c r="QJ29" s="51"/>
      <c r="QK29" s="51"/>
      <c r="QL29" s="51"/>
      <c r="QM29" s="51"/>
      <c r="QN29" s="51"/>
      <c r="QO29" s="51"/>
      <c r="QP29" s="51"/>
      <c r="QQ29" s="51"/>
      <c r="QR29" s="51"/>
      <c r="QS29" s="51"/>
      <c r="QT29" s="51"/>
      <c r="QU29" s="51"/>
      <c r="QV29" s="51"/>
      <c r="QW29" s="51"/>
      <c r="QX29" s="51"/>
      <c r="QY29" s="51"/>
      <c r="QZ29" s="51"/>
      <c r="RA29" s="51"/>
      <c r="RB29" s="51"/>
      <c r="RC29" s="51"/>
      <c r="RD29" s="51"/>
      <c r="RE29" s="51"/>
      <c r="RF29" s="51"/>
      <c r="RG29" s="51"/>
      <c r="RH29" s="51"/>
      <c r="RI29" s="51"/>
      <c r="RJ29" s="51"/>
      <c r="RK29" s="51"/>
      <c r="RL29" s="51"/>
      <c r="RM29" s="51"/>
      <c r="RN29" s="51"/>
      <c r="RO29" s="51"/>
      <c r="RP29" s="51"/>
      <c r="RQ29" s="51"/>
      <c r="RR29" s="51"/>
      <c r="RS29" s="51"/>
      <c r="RT29" s="51"/>
      <c r="RU29" s="51"/>
      <c r="RV29" s="51"/>
      <c r="RW29" s="51"/>
      <c r="RX29" s="51"/>
      <c r="RY29" s="51"/>
      <c r="RZ29" s="51"/>
      <c r="SA29" s="51"/>
      <c r="SB29" s="51"/>
      <c r="SC29" s="51"/>
      <c r="SD29" s="51"/>
      <c r="SE29" s="51"/>
      <c r="SF29" s="51"/>
      <c r="SG29" s="51"/>
      <c r="SH29" s="51"/>
      <c r="SI29" s="51"/>
      <c r="SJ29" s="51"/>
      <c r="SK29" s="51"/>
      <c r="SL29" s="51"/>
      <c r="SM29" s="51"/>
      <c r="SN29" s="51"/>
      <c r="SO29" s="51"/>
      <c r="SP29" s="51"/>
      <c r="SQ29" s="51"/>
      <c r="SR29" s="51"/>
      <c r="SS29" s="51"/>
      <c r="ST29" s="51"/>
      <c r="SU29" s="51"/>
      <c r="SV29" s="51"/>
      <c r="SW29" s="51"/>
      <c r="SX29" s="51"/>
      <c r="SY29" s="51"/>
      <c r="SZ29" s="51"/>
      <c r="TA29" s="51"/>
      <c r="TB29" s="51"/>
      <c r="TC29" s="51"/>
      <c r="TD29" s="51"/>
      <c r="TE29" s="51"/>
      <c r="TF29" s="51"/>
      <c r="TG29" s="51"/>
      <c r="TH29" s="51"/>
      <c r="TI29" s="51"/>
      <c r="TJ29" s="51"/>
      <c r="TK29" s="51"/>
      <c r="TL29" s="51"/>
      <c r="TM29" s="51"/>
      <c r="TN29" s="51"/>
      <c r="TO29" s="51"/>
      <c r="TP29" s="51"/>
      <c r="TQ29" s="51"/>
      <c r="TR29" s="51"/>
      <c r="TS29" s="51"/>
      <c r="TT29" s="51"/>
      <c r="TU29" s="51"/>
      <c r="TV29" s="51"/>
      <c r="TW29" s="51"/>
      <c r="TX29" s="51"/>
      <c r="TY29" s="51"/>
      <c r="TZ29" s="51"/>
      <c r="UA29" s="51"/>
      <c r="UB29" s="51"/>
      <c r="UC29" s="51"/>
      <c r="UD29" s="51"/>
      <c r="UE29" s="51"/>
      <c r="UF29" s="51"/>
      <c r="UG29" s="51"/>
      <c r="UH29" s="51"/>
      <c r="UI29" s="51"/>
      <c r="UJ29" s="51"/>
      <c r="UK29" s="51"/>
      <c r="UL29" s="51"/>
      <c r="UM29" s="51"/>
      <c r="UN29" s="51"/>
      <c r="UO29" s="51"/>
      <c r="UP29" s="51"/>
      <c r="UQ29" s="51"/>
      <c r="UR29" s="51"/>
      <c r="US29" s="51"/>
      <c r="UT29" s="51"/>
      <c r="UU29" s="51"/>
      <c r="UV29" s="51"/>
      <c r="UW29" s="51"/>
      <c r="UX29" s="51"/>
      <c r="UY29" s="51"/>
      <c r="UZ29" s="51"/>
      <c r="VA29" s="51"/>
      <c r="VB29" s="51"/>
      <c r="VC29" s="51"/>
      <c r="VD29" s="51"/>
      <c r="VE29" s="51"/>
      <c r="VF29" s="51"/>
      <c r="VG29" s="51"/>
      <c r="VH29" s="51"/>
      <c r="VI29" s="51"/>
      <c r="VJ29" s="51"/>
      <c r="VK29" s="51"/>
      <c r="VL29" s="51"/>
      <c r="VM29" s="51"/>
      <c r="VN29" s="51"/>
      <c r="VO29" s="51"/>
      <c r="VP29" s="51"/>
      <c r="VQ29" s="51"/>
      <c r="VR29" s="51"/>
      <c r="VS29" s="51"/>
      <c r="VT29" s="51"/>
      <c r="VU29" s="51"/>
      <c r="VV29" s="51"/>
      <c r="VW29" s="51"/>
      <c r="VX29" s="51"/>
      <c r="VY29" s="51"/>
      <c r="VZ29" s="51"/>
      <c r="WA29" s="51"/>
      <c r="WB29" s="51"/>
      <c r="WC29" s="51"/>
      <c r="WD29" s="51"/>
      <c r="WE29" s="51"/>
      <c r="WF29" s="51"/>
      <c r="WG29" s="51"/>
      <c r="WH29" s="51"/>
      <c r="WI29" s="51"/>
      <c r="WJ29" s="51"/>
      <c r="WK29" s="51"/>
      <c r="WL29" s="51"/>
      <c r="WM29" s="51"/>
      <c r="WN29" s="51"/>
      <c r="WO29" s="51"/>
    </row>
    <row r="30" spans="1:613" s="34" customFormat="1" ht="22.5" customHeight="1" x14ac:dyDescent="0.25">
      <c r="A30" s="49"/>
      <c r="B30" s="134" t="s">
        <v>1304</v>
      </c>
      <c r="C30" s="68" t="s">
        <v>1272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  <c r="IW30" s="51"/>
      <c r="IX30" s="51"/>
      <c r="IY30" s="51"/>
      <c r="IZ30" s="51"/>
      <c r="JA30" s="51"/>
      <c r="JB30" s="51"/>
      <c r="JC30" s="51"/>
      <c r="JD30" s="51"/>
      <c r="JE30" s="51"/>
      <c r="JF30" s="51"/>
      <c r="JG30" s="51"/>
      <c r="JH30" s="51"/>
      <c r="JI30" s="51"/>
      <c r="JJ30" s="51"/>
      <c r="JK30" s="51"/>
      <c r="JL30" s="51"/>
      <c r="JM30" s="51"/>
      <c r="JN30" s="51"/>
      <c r="JO30" s="51"/>
      <c r="JP30" s="51"/>
      <c r="JQ30" s="51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51"/>
      <c r="KQ30" s="51"/>
      <c r="KR30" s="51"/>
      <c r="KS30" s="51"/>
      <c r="KT30" s="51"/>
      <c r="KU30" s="51"/>
      <c r="KV30" s="51"/>
      <c r="KW30" s="51"/>
      <c r="KX30" s="51"/>
      <c r="KY30" s="51"/>
      <c r="KZ30" s="51"/>
      <c r="LA30" s="51"/>
      <c r="LB30" s="51"/>
      <c r="LC30" s="51"/>
      <c r="LD30" s="51"/>
      <c r="LE30" s="51"/>
      <c r="LF30" s="51"/>
      <c r="LG30" s="51"/>
      <c r="LH30" s="51"/>
      <c r="LI30" s="51"/>
      <c r="LJ30" s="51"/>
      <c r="LK30" s="51"/>
      <c r="LL30" s="51"/>
      <c r="LM30" s="51"/>
      <c r="LN30" s="51"/>
      <c r="LO30" s="51"/>
      <c r="LP30" s="51"/>
      <c r="LQ30" s="51"/>
      <c r="LR30" s="51"/>
      <c r="LS30" s="51"/>
      <c r="LT30" s="51"/>
      <c r="LU30" s="51"/>
      <c r="LV30" s="51"/>
      <c r="LW30" s="51"/>
      <c r="LX30" s="51"/>
      <c r="LY30" s="51"/>
      <c r="LZ30" s="51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/>
      <c r="MY30" s="51"/>
      <c r="MZ30" s="51"/>
      <c r="NA30" s="51"/>
      <c r="NB30" s="51"/>
      <c r="NC30" s="51"/>
      <c r="ND30" s="51"/>
      <c r="NE30" s="51"/>
      <c r="NF30" s="51"/>
      <c r="NG30" s="51"/>
      <c r="NH30" s="51"/>
      <c r="NI30" s="51"/>
      <c r="NJ30" s="51"/>
      <c r="NK30" s="51"/>
      <c r="NL30" s="51"/>
      <c r="NM30" s="51"/>
      <c r="NN30" s="51"/>
      <c r="NO30" s="51"/>
      <c r="NP30" s="51"/>
      <c r="NQ30" s="51"/>
      <c r="NR30" s="51"/>
      <c r="NS30" s="51"/>
      <c r="NT30" s="51"/>
      <c r="NU30" s="51"/>
      <c r="NV30" s="51"/>
      <c r="NW30" s="51"/>
      <c r="NX30" s="51"/>
      <c r="NY30" s="51"/>
      <c r="NZ30" s="51"/>
      <c r="OA30" s="51"/>
      <c r="OB30" s="51"/>
      <c r="OC30" s="51"/>
      <c r="OD30" s="51"/>
      <c r="OE30" s="51"/>
      <c r="OF30" s="51"/>
      <c r="OG30" s="51"/>
      <c r="OH30" s="51"/>
      <c r="OI30" s="51"/>
      <c r="OJ30" s="51"/>
      <c r="OK30" s="51"/>
      <c r="OL30" s="51"/>
      <c r="OM30" s="51"/>
      <c r="ON30" s="51"/>
      <c r="OO30" s="51"/>
      <c r="OP30" s="51"/>
      <c r="OQ30" s="51"/>
      <c r="OR30" s="51"/>
      <c r="OS30" s="51"/>
      <c r="OT30" s="51"/>
      <c r="OU30" s="51"/>
      <c r="OV30" s="51"/>
      <c r="OW30" s="51"/>
      <c r="OX30" s="51"/>
      <c r="OY30" s="51"/>
      <c r="OZ30" s="51"/>
      <c r="PA30" s="51"/>
      <c r="PB30" s="51"/>
      <c r="PC30" s="51"/>
      <c r="PD30" s="51"/>
      <c r="PE30" s="51"/>
      <c r="PF30" s="51"/>
      <c r="PG30" s="51"/>
      <c r="PH30" s="51"/>
      <c r="PI30" s="51"/>
      <c r="PJ30" s="51"/>
      <c r="PK30" s="51"/>
      <c r="PL30" s="51"/>
      <c r="PM30" s="51"/>
      <c r="PN30" s="51"/>
      <c r="PO30" s="51"/>
      <c r="PP30" s="51"/>
      <c r="PQ30" s="51"/>
      <c r="PR30" s="51"/>
      <c r="PS30" s="51"/>
      <c r="PT30" s="51"/>
      <c r="PU30" s="51"/>
      <c r="PV30" s="51"/>
      <c r="PW30" s="51"/>
      <c r="PX30" s="51"/>
      <c r="PY30" s="51"/>
      <c r="PZ30" s="51"/>
      <c r="QA30" s="51"/>
      <c r="QB30" s="51"/>
      <c r="QC30" s="51"/>
      <c r="QD30" s="51"/>
      <c r="QE30" s="51"/>
      <c r="QF30" s="51"/>
      <c r="QG30" s="51"/>
      <c r="QH30" s="51"/>
      <c r="QI30" s="51"/>
      <c r="QJ30" s="51"/>
      <c r="QK30" s="51"/>
      <c r="QL30" s="51"/>
      <c r="QM30" s="51"/>
      <c r="QN30" s="51"/>
      <c r="QO30" s="51"/>
      <c r="QP30" s="51"/>
      <c r="QQ30" s="51"/>
      <c r="QR30" s="51"/>
      <c r="QS30" s="51"/>
      <c r="QT30" s="51"/>
      <c r="QU30" s="51"/>
      <c r="QV30" s="51"/>
      <c r="QW30" s="51"/>
      <c r="QX30" s="51"/>
      <c r="QY30" s="51"/>
      <c r="QZ30" s="51"/>
      <c r="RA30" s="51"/>
      <c r="RB30" s="51"/>
      <c r="RC30" s="51"/>
      <c r="RD30" s="51"/>
      <c r="RE30" s="51"/>
      <c r="RF30" s="51"/>
      <c r="RG30" s="51"/>
      <c r="RH30" s="51"/>
      <c r="RI30" s="51"/>
      <c r="RJ30" s="51"/>
      <c r="RK30" s="51"/>
      <c r="RL30" s="51"/>
      <c r="RM30" s="51"/>
      <c r="RN30" s="51"/>
      <c r="RO30" s="51"/>
      <c r="RP30" s="51"/>
      <c r="RQ30" s="51"/>
      <c r="RR30" s="51"/>
      <c r="RS30" s="51"/>
      <c r="RT30" s="51"/>
      <c r="RU30" s="51"/>
      <c r="RV30" s="51"/>
      <c r="RW30" s="51"/>
      <c r="RX30" s="51"/>
      <c r="RY30" s="51"/>
      <c r="RZ30" s="51"/>
      <c r="SA30" s="51"/>
      <c r="SB30" s="51"/>
      <c r="SC30" s="51"/>
      <c r="SD30" s="51"/>
      <c r="SE30" s="51"/>
      <c r="SF30" s="51"/>
      <c r="SG30" s="51"/>
      <c r="SH30" s="51"/>
      <c r="SI30" s="51"/>
      <c r="SJ30" s="51"/>
      <c r="SK30" s="51"/>
      <c r="SL30" s="51"/>
      <c r="SM30" s="51"/>
      <c r="SN30" s="51"/>
      <c r="SO30" s="51"/>
      <c r="SP30" s="51"/>
      <c r="SQ30" s="51"/>
      <c r="SR30" s="51"/>
      <c r="SS30" s="51"/>
      <c r="ST30" s="51"/>
      <c r="SU30" s="51"/>
      <c r="SV30" s="51"/>
      <c r="SW30" s="51"/>
      <c r="SX30" s="51"/>
      <c r="SY30" s="51"/>
      <c r="SZ30" s="51"/>
      <c r="TA30" s="51"/>
      <c r="TB30" s="51"/>
      <c r="TC30" s="51"/>
      <c r="TD30" s="51"/>
      <c r="TE30" s="51"/>
      <c r="TF30" s="51"/>
      <c r="TG30" s="51"/>
      <c r="TH30" s="51"/>
      <c r="TI30" s="51"/>
      <c r="TJ30" s="51"/>
      <c r="TK30" s="51"/>
      <c r="TL30" s="51"/>
      <c r="TM30" s="51"/>
      <c r="TN30" s="51"/>
      <c r="TO30" s="51"/>
      <c r="TP30" s="51"/>
      <c r="TQ30" s="51"/>
      <c r="TR30" s="51"/>
      <c r="TS30" s="51"/>
      <c r="TT30" s="51"/>
      <c r="TU30" s="51"/>
      <c r="TV30" s="51"/>
      <c r="TW30" s="51"/>
      <c r="TX30" s="51"/>
      <c r="TY30" s="51"/>
      <c r="TZ30" s="51"/>
      <c r="UA30" s="51"/>
      <c r="UB30" s="51"/>
      <c r="UC30" s="51"/>
      <c r="UD30" s="51"/>
      <c r="UE30" s="51"/>
      <c r="UF30" s="51"/>
      <c r="UG30" s="51"/>
      <c r="UH30" s="51"/>
      <c r="UI30" s="51"/>
      <c r="UJ30" s="51"/>
      <c r="UK30" s="51"/>
      <c r="UL30" s="51"/>
      <c r="UM30" s="51"/>
      <c r="UN30" s="51"/>
      <c r="UO30" s="51"/>
      <c r="UP30" s="51"/>
      <c r="UQ30" s="51"/>
      <c r="UR30" s="51"/>
      <c r="US30" s="51"/>
      <c r="UT30" s="51"/>
      <c r="UU30" s="51"/>
      <c r="UV30" s="51"/>
      <c r="UW30" s="51"/>
      <c r="UX30" s="51"/>
      <c r="UY30" s="51"/>
      <c r="UZ30" s="51"/>
      <c r="VA30" s="51"/>
      <c r="VB30" s="51"/>
      <c r="VC30" s="51"/>
      <c r="VD30" s="51"/>
      <c r="VE30" s="51"/>
      <c r="VF30" s="51"/>
      <c r="VG30" s="51"/>
      <c r="VH30" s="51"/>
      <c r="VI30" s="51"/>
      <c r="VJ30" s="51"/>
      <c r="VK30" s="51"/>
      <c r="VL30" s="51"/>
      <c r="VM30" s="51"/>
      <c r="VN30" s="51"/>
      <c r="VO30" s="51"/>
      <c r="VP30" s="51"/>
      <c r="VQ30" s="51"/>
      <c r="VR30" s="51"/>
      <c r="VS30" s="51"/>
      <c r="VT30" s="51"/>
      <c r="VU30" s="51"/>
      <c r="VV30" s="51"/>
      <c r="VW30" s="51"/>
      <c r="VX30" s="51"/>
      <c r="VY30" s="51"/>
      <c r="VZ30" s="51"/>
      <c r="WA30" s="51"/>
      <c r="WB30" s="51"/>
      <c r="WC30" s="51"/>
      <c r="WD30" s="51"/>
      <c r="WE30" s="51"/>
      <c r="WF30" s="51"/>
      <c r="WG30" s="51"/>
      <c r="WH30" s="51"/>
      <c r="WI30" s="51"/>
      <c r="WJ30" s="51"/>
      <c r="WK30" s="51"/>
      <c r="WL30" s="51"/>
      <c r="WM30" s="51"/>
      <c r="WN30" s="51"/>
      <c r="WO30" s="51"/>
    </row>
    <row r="31" spans="1:613" s="34" customFormat="1" ht="22.5" customHeight="1" x14ac:dyDescent="0.25">
      <c r="A31" s="50"/>
      <c r="B31" s="134"/>
      <c r="C31" s="68" t="s">
        <v>1273</v>
      </c>
      <c r="D31" s="54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1"/>
      <c r="KC31" s="51"/>
      <c r="KD31" s="51"/>
      <c r="KE31" s="51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1"/>
      <c r="KQ31" s="51"/>
      <c r="KR31" s="51"/>
      <c r="KS31" s="51"/>
      <c r="KT31" s="51"/>
      <c r="KU31" s="51"/>
      <c r="KV31" s="51"/>
      <c r="KW31" s="51"/>
      <c r="KX31" s="51"/>
      <c r="KY31" s="51"/>
      <c r="KZ31" s="51"/>
      <c r="LA31" s="51"/>
      <c r="LB31" s="51"/>
      <c r="LC31" s="51"/>
      <c r="LD31" s="51"/>
      <c r="LE31" s="51"/>
      <c r="LF31" s="51"/>
      <c r="LG31" s="51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1"/>
      <c r="LS31" s="51"/>
      <c r="LT31" s="51"/>
      <c r="LU31" s="51"/>
      <c r="LV31" s="51"/>
      <c r="LW31" s="51"/>
      <c r="LX31" s="51"/>
      <c r="LY31" s="51"/>
      <c r="LZ31" s="51"/>
      <c r="MA31" s="51"/>
      <c r="MB31" s="51"/>
      <c r="MC31" s="51"/>
      <c r="MD31" s="51"/>
      <c r="ME31" s="51"/>
      <c r="MF31" s="51"/>
      <c r="MG31" s="51"/>
      <c r="MH31" s="51"/>
      <c r="MI31" s="51"/>
      <c r="MJ31" s="51"/>
      <c r="MK31" s="51"/>
      <c r="ML31" s="51"/>
      <c r="MM31" s="51"/>
      <c r="MN31" s="51"/>
      <c r="MO31" s="51"/>
      <c r="MP31" s="51"/>
      <c r="MQ31" s="51"/>
      <c r="MR31" s="51"/>
      <c r="MS31" s="51"/>
      <c r="MT31" s="51"/>
      <c r="MU31" s="51"/>
      <c r="MV31" s="51"/>
      <c r="MW31" s="51"/>
      <c r="MX31" s="51"/>
      <c r="MY31" s="51"/>
      <c r="MZ31" s="51"/>
      <c r="NA31" s="51"/>
      <c r="NB31" s="51"/>
      <c r="NC31" s="51"/>
      <c r="ND31" s="51"/>
      <c r="NE31" s="51"/>
      <c r="NF31" s="51"/>
      <c r="NG31" s="51"/>
      <c r="NH31" s="51"/>
      <c r="NI31" s="51"/>
      <c r="NJ31" s="51"/>
      <c r="NK31" s="51"/>
      <c r="NL31" s="51"/>
      <c r="NM31" s="51"/>
      <c r="NN31" s="51"/>
      <c r="NO31" s="51"/>
      <c r="NP31" s="51"/>
      <c r="NQ31" s="51"/>
      <c r="NR31" s="51"/>
      <c r="NS31" s="51"/>
      <c r="NT31" s="51"/>
      <c r="NU31" s="51"/>
      <c r="NV31" s="51"/>
      <c r="NW31" s="51"/>
      <c r="NX31" s="51"/>
      <c r="NY31" s="51"/>
      <c r="NZ31" s="51"/>
      <c r="OA31" s="51"/>
      <c r="OB31" s="51"/>
      <c r="OC31" s="51"/>
      <c r="OD31" s="51"/>
      <c r="OE31" s="51"/>
      <c r="OF31" s="51"/>
      <c r="OG31" s="51"/>
      <c r="OH31" s="51"/>
      <c r="OI31" s="51"/>
      <c r="OJ31" s="51"/>
      <c r="OK31" s="51"/>
      <c r="OL31" s="51"/>
      <c r="OM31" s="51"/>
      <c r="ON31" s="51"/>
      <c r="OO31" s="51"/>
      <c r="OP31" s="51"/>
      <c r="OQ31" s="51"/>
      <c r="OR31" s="51"/>
      <c r="OS31" s="51"/>
      <c r="OT31" s="51"/>
      <c r="OU31" s="51"/>
      <c r="OV31" s="51"/>
      <c r="OW31" s="51"/>
      <c r="OX31" s="51"/>
      <c r="OY31" s="51"/>
      <c r="OZ31" s="51"/>
      <c r="PA31" s="51"/>
      <c r="PB31" s="51"/>
      <c r="PC31" s="51"/>
      <c r="PD31" s="51"/>
      <c r="PE31" s="51"/>
      <c r="PF31" s="51"/>
      <c r="PG31" s="51"/>
      <c r="PH31" s="51"/>
      <c r="PI31" s="51"/>
      <c r="PJ31" s="51"/>
      <c r="PK31" s="51"/>
      <c r="PL31" s="51"/>
      <c r="PM31" s="51"/>
      <c r="PN31" s="51"/>
      <c r="PO31" s="51"/>
      <c r="PP31" s="51"/>
      <c r="PQ31" s="51"/>
      <c r="PR31" s="51"/>
      <c r="PS31" s="51"/>
      <c r="PT31" s="51"/>
      <c r="PU31" s="51"/>
      <c r="PV31" s="51"/>
      <c r="PW31" s="51"/>
      <c r="PX31" s="51"/>
      <c r="PY31" s="51"/>
      <c r="PZ31" s="51"/>
      <c r="QA31" s="51"/>
      <c r="QB31" s="51"/>
      <c r="QC31" s="51"/>
      <c r="QD31" s="51"/>
      <c r="QE31" s="51"/>
      <c r="QF31" s="51"/>
      <c r="QG31" s="51"/>
      <c r="QH31" s="51"/>
      <c r="QI31" s="51"/>
      <c r="QJ31" s="51"/>
      <c r="QK31" s="51"/>
      <c r="QL31" s="51"/>
      <c r="QM31" s="51"/>
      <c r="QN31" s="51"/>
      <c r="QO31" s="51"/>
      <c r="QP31" s="51"/>
      <c r="QQ31" s="51"/>
      <c r="QR31" s="51"/>
      <c r="QS31" s="51"/>
      <c r="QT31" s="51"/>
      <c r="QU31" s="51"/>
      <c r="QV31" s="51"/>
      <c r="QW31" s="51"/>
      <c r="QX31" s="51"/>
      <c r="QY31" s="51"/>
      <c r="QZ31" s="51"/>
      <c r="RA31" s="51"/>
      <c r="RB31" s="51"/>
      <c r="RC31" s="51"/>
      <c r="RD31" s="51"/>
      <c r="RE31" s="51"/>
      <c r="RF31" s="51"/>
      <c r="RG31" s="51"/>
      <c r="RH31" s="51"/>
      <c r="RI31" s="51"/>
      <c r="RJ31" s="51"/>
      <c r="RK31" s="51"/>
      <c r="RL31" s="51"/>
      <c r="RM31" s="51"/>
      <c r="RN31" s="51"/>
      <c r="RO31" s="51"/>
      <c r="RP31" s="51"/>
      <c r="RQ31" s="51"/>
      <c r="RR31" s="51"/>
      <c r="RS31" s="51"/>
      <c r="RT31" s="51"/>
      <c r="RU31" s="51"/>
      <c r="RV31" s="51"/>
      <c r="RW31" s="51"/>
      <c r="RX31" s="51"/>
      <c r="RY31" s="51"/>
      <c r="RZ31" s="51"/>
      <c r="SA31" s="51"/>
      <c r="SB31" s="51"/>
      <c r="SC31" s="51"/>
      <c r="SD31" s="51"/>
      <c r="SE31" s="51"/>
      <c r="SF31" s="51"/>
      <c r="SG31" s="51"/>
      <c r="SH31" s="51"/>
      <c r="SI31" s="51"/>
      <c r="SJ31" s="51"/>
      <c r="SK31" s="51"/>
      <c r="SL31" s="51"/>
      <c r="SM31" s="51"/>
      <c r="SN31" s="51"/>
      <c r="SO31" s="51"/>
      <c r="SP31" s="51"/>
      <c r="SQ31" s="51"/>
      <c r="SR31" s="51"/>
      <c r="SS31" s="51"/>
      <c r="ST31" s="51"/>
      <c r="SU31" s="51"/>
      <c r="SV31" s="51"/>
      <c r="SW31" s="51"/>
      <c r="SX31" s="51"/>
      <c r="SY31" s="51"/>
      <c r="SZ31" s="51"/>
      <c r="TA31" s="51"/>
      <c r="TB31" s="51"/>
      <c r="TC31" s="51"/>
      <c r="TD31" s="51"/>
      <c r="TE31" s="51"/>
      <c r="TF31" s="51"/>
      <c r="TG31" s="51"/>
      <c r="TH31" s="51"/>
      <c r="TI31" s="51"/>
      <c r="TJ31" s="51"/>
      <c r="TK31" s="51"/>
      <c r="TL31" s="51"/>
      <c r="TM31" s="51"/>
      <c r="TN31" s="51"/>
      <c r="TO31" s="51"/>
      <c r="TP31" s="51"/>
      <c r="TQ31" s="51"/>
      <c r="TR31" s="51"/>
      <c r="TS31" s="51"/>
      <c r="TT31" s="51"/>
      <c r="TU31" s="51"/>
      <c r="TV31" s="51"/>
      <c r="TW31" s="51"/>
      <c r="TX31" s="51"/>
      <c r="TY31" s="51"/>
      <c r="TZ31" s="51"/>
      <c r="UA31" s="51"/>
      <c r="UB31" s="51"/>
      <c r="UC31" s="51"/>
      <c r="UD31" s="51"/>
      <c r="UE31" s="51"/>
      <c r="UF31" s="51"/>
      <c r="UG31" s="51"/>
      <c r="UH31" s="51"/>
      <c r="UI31" s="51"/>
      <c r="UJ31" s="51"/>
      <c r="UK31" s="51"/>
      <c r="UL31" s="51"/>
      <c r="UM31" s="51"/>
      <c r="UN31" s="51"/>
      <c r="UO31" s="51"/>
      <c r="UP31" s="51"/>
      <c r="UQ31" s="51"/>
      <c r="UR31" s="51"/>
      <c r="US31" s="51"/>
      <c r="UT31" s="51"/>
      <c r="UU31" s="51"/>
      <c r="UV31" s="51"/>
      <c r="UW31" s="51"/>
      <c r="UX31" s="51"/>
      <c r="UY31" s="51"/>
      <c r="UZ31" s="51"/>
      <c r="VA31" s="51"/>
      <c r="VB31" s="51"/>
      <c r="VC31" s="51"/>
      <c r="VD31" s="51"/>
      <c r="VE31" s="51"/>
      <c r="VF31" s="51"/>
      <c r="VG31" s="51"/>
      <c r="VH31" s="51"/>
      <c r="VI31" s="51"/>
      <c r="VJ31" s="51"/>
      <c r="VK31" s="51"/>
      <c r="VL31" s="51"/>
      <c r="VM31" s="51"/>
      <c r="VN31" s="51"/>
      <c r="VO31" s="51"/>
      <c r="VP31" s="51"/>
      <c r="VQ31" s="51"/>
      <c r="VR31" s="51"/>
      <c r="VS31" s="51"/>
      <c r="VT31" s="51"/>
      <c r="VU31" s="51"/>
      <c r="VV31" s="51"/>
      <c r="VW31" s="51"/>
      <c r="VX31" s="51"/>
      <c r="VY31" s="51"/>
      <c r="VZ31" s="51"/>
      <c r="WA31" s="51"/>
      <c r="WB31" s="51"/>
      <c r="WC31" s="51"/>
      <c r="WD31" s="51"/>
      <c r="WE31" s="51"/>
      <c r="WF31" s="51"/>
      <c r="WG31" s="51"/>
      <c r="WH31" s="51"/>
      <c r="WI31" s="51"/>
      <c r="WJ31" s="51"/>
      <c r="WK31" s="51"/>
      <c r="WL31" s="51"/>
      <c r="WM31" s="51"/>
      <c r="WN31" s="51"/>
      <c r="WO31" s="51"/>
    </row>
    <row r="32" spans="1:613" s="34" customFormat="1" ht="22.5" customHeight="1" x14ac:dyDescent="0.25">
      <c r="A32" s="50"/>
      <c r="B32" s="134"/>
      <c r="C32" s="68" t="s">
        <v>1274</v>
      </c>
      <c r="D32" s="54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  <c r="LC32" s="51"/>
      <c r="LD32" s="51"/>
      <c r="LE32" s="51"/>
      <c r="LF32" s="51"/>
      <c r="LG32" s="51"/>
      <c r="LH32" s="51"/>
      <c r="LI32" s="51"/>
      <c r="LJ32" s="51"/>
      <c r="LK32" s="51"/>
      <c r="LL32" s="51"/>
      <c r="LM32" s="51"/>
      <c r="LN32" s="51"/>
      <c r="LO32" s="51"/>
      <c r="LP32" s="51"/>
      <c r="LQ32" s="51"/>
      <c r="LR32" s="51"/>
      <c r="LS32" s="51"/>
      <c r="LT32" s="51"/>
      <c r="LU32" s="51"/>
      <c r="LV32" s="51"/>
      <c r="LW32" s="51"/>
      <c r="LX32" s="51"/>
      <c r="LY32" s="51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1"/>
      <c r="NJ32" s="51"/>
      <c r="NK32" s="51"/>
      <c r="NL32" s="51"/>
      <c r="NM32" s="51"/>
      <c r="NN32" s="51"/>
      <c r="NO32" s="51"/>
      <c r="NP32" s="51"/>
      <c r="NQ32" s="51"/>
      <c r="NR32" s="51"/>
      <c r="NS32" s="51"/>
      <c r="NT32" s="51"/>
      <c r="NU32" s="51"/>
      <c r="NV32" s="51"/>
      <c r="NW32" s="51"/>
      <c r="NX32" s="51"/>
      <c r="NY32" s="51"/>
      <c r="NZ32" s="51"/>
      <c r="OA32" s="51"/>
      <c r="OB32" s="51"/>
      <c r="OC32" s="51"/>
      <c r="OD32" s="51"/>
      <c r="OE32" s="51"/>
      <c r="OF32" s="51"/>
      <c r="OG32" s="51"/>
      <c r="OH32" s="51"/>
      <c r="OI32" s="51"/>
      <c r="OJ32" s="51"/>
      <c r="OK32" s="51"/>
      <c r="OL32" s="51"/>
      <c r="OM32" s="51"/>
      <c r="ON32" s="51"/>
      <c r="OO32" s="51"/>
      <c r="OP32" s="51"/>
      <c r="OQ32" s="51"/>
      <c r="OR32" s="51"/>
      <c r="OS32" s="51"/>
      <c r="OT32" s="51"/>
      <c r="OU32" s="51"/>
      <c r="OV32" s="51"/>
      <c r="OW32" s="51"/>
      <c r="OX32" s="51"/>
      <c r="OY32" s="51"/>
      <c r="OZ32" s="51"/>
      <c r="PA32" s="51"/>
      <c r="PB32" s="51"/>
      <c r="PC32" s="51"/>
      <c r="PD32" s="51"/>
      <c r="PE32" s="51"/>
      <c r="PF32" s="51"/>
      <c r="PG32" s="51"/>
      <c r="PH32" s="51"/>
      <c r="PI32" s="51"/>
      <c r="PJ32" s="51"/>
      <c r="PK32" s="51"/>
      <c r="PL32" s="51"/>
      <c r="PM32" s="51"/>
      <c r="PN32" s="51"/>
      <c r="PO32" s="51"/>
      <c r="PP32" s="51"/>
      <c r="PQ32" s="51"/>
      <c r="PR32" s="51"/>
      <c r="PS32" s="51"/>
      <c r="PT32" s="51"/>
      <c r="PU32" s="51"/>
      <c r="PV32" s="51"/>
      <c r="PW32" s="51"/>
      <c r="PX32" s="51"/>
      <c r="PY32" s="51"/>
      <c r="PZ32" s="51"/>
      <c r="QA32" s="51"/>
      <c r="QB32" s="51"/>
      <c r="QC32" s="51"/>
      <c r="QD32" s="51"/>
      <c r="QE32" s="51"/>
      <c r="QF32" s="51"/>
      <c r="QG32" s="51"/>
      <c r="QH32" s="51"/>
      <c r="QI32" s="51"/>
      <c r="QJ32" s="51"/>
      <c r="QK32" s="51"/>
      <c r="QL32" s="51"/>
      <c r="QM32" s="51"/>
      <c r="QN32" s="51"/>
      <c r="QO32" s="51"/>
      <c r="QP32" s="51"/>
      <c r="QQ32" s="51"/>
      <c r="QR32" s="51"/>
      <c r="QS32" s="51"/>
      <c r="QT32" s="51"/>
      <c r="QU32" s="51"/>
      <c r="QV32" s="51"/>
      <c r="QW32" s="51"/>
      <c r="QX32" s="51"/>
      <c r="QY32" s="51"/>
      <c r="QZ32" s="51"/>
      <c r="RA32" s="51"/>
      <c r="RB32" s="51"/>
      <c r="RC32" s="51"/>
      <c r="RD32" s="51"/>
      <c r="RE32" s="51"/>
      <c r="RF32" s="51"/>
      <c r="RG32" s="51"/>
      <c r="RH32" s="51"/>
      <c r="RI32" s="51"/>
      <c r="RJ32" s="51"/>
      <c r="RK32" s="51"/>
      <c r="RL32" s="51"/>
      <c r="RM32" s="51"/>
      <c r="RN32" s="51"/>
      <c r="RO32" s="51"/>
      <c r="RP32" s="51"/>
      <c r="RQ32" s="51"/>
      <c r="RR32" s="51"/>
      <c r="RS32" s="51"/>
      <c r="RT32" s="51"/>
      <c r="RU32" s="51"/>
      <c r="RV32" s="51"/>
      <c r="RW32" s="51"/>
      <c r="RX32" s="51"/>
      <c r="RY32" s="51"/>
      <c r="RZ32" s="51"/>
      <c r="SA32" s="51"/>
      <c r="SB32" s="51"/>
      <c r="SC32" s="51"/>
      <c r="SD32" s="51"/>
      <c r="SE32" s="51"/>
      <c r="SF32" s="51"/>
      <c r="SG32" s="51"/>
      <c r="SH32" s="51"/>
      <c r="SI32" s="51"/>
      <c r="SJ32" s="51"/>
      <c r="SK32" s="51"/>
      <c r="SL32" s="51"/>
      <c r="SM32" s="51"/>
      <c r="SN32" s="51"/>
      <c r="SO32" s="51"/>
      <c r="SP32" s="51"/>
      <c r="SQ32" s="51"/>
      <c r="SR32" s="51"/>
      <c r="SS32" s="51"/>
      <c r="ST32" s="51"/>
      <c r="SU32" s="51"/>
      <c r="SV32" s="51"/>
      <c r="SW32" s="51"/>
      <c r="SX32" s="51"/>
      <c r="SY32" s="51"/>
      <c r="SZ32" s="51"/>
      <c r="TA32" s="51"/>
      <c r="TB32" s="51"/>
      <c r="TC32" s="51"/>
      <c r="TD32" s="51"/>
      <c r="TE32" s="51"/>
      <c r="TF32" s="51"/>
      <c r="TG32" s="51"/>
      <c r="TH32" s="51"/>
      <c r="TI32" s="51"/>
      <c r="TJ32" s="51"/>
      <c r="TK32" s="51"/>
      <c r="TL32" s="51"/>
      <c r="TM32" s="51"/>
      <c r="TN32" s="51"/>
      <c r="TO32" s="51"/>
      <c r="TP32" s="51"/>
      <c r="TQ32" s="51"/>
      <c r="TR32" s="51"/>
      <c r="TS32" s="51"/>
      <c r="TT32" s="51"/>
      <c r="TU32" s="51"/>
      <c r="TV32" s="51"/>
      <c r="TW32" s="51"/>
      <c r="TX32" s="51"/>
      <c r="TY32" s="51"/>
      <c r="TZ32" s="51"/>
      <c r="UA32" s="51"/>
      <c r="UB32" s="51"/>
      <c r="UC32" s="51"/>
      <c r="UD32" s="51"/>
      <c r="UE32" s="51"/>
      <c r="UF32" s="51"/>
      <c r="UG32" s="51"/>
      <c r="UH32" s="51"/>
      <c r="UI32" s="51"/>
      <c r="UJ32" s="51"/>
      <c r="UK32" s="51"/>
      <c r="UL32" s="51"/>
      <c r="UM32" s="51"/>
      <c r="UN32" s="51"/>
      <c r="UO32" s="51"/>
      <c r="UP32" s="51"/>
      <c r="UQ32" s="51"/>
      <c r="UR32" s="51"/>
      <c r="US32" s="51"/>
      <c r="UT32" s="51"/>
      <c r="UU32" s="51"/>
      <c r="UV32" s="51"/>
      <c r="UW32" s="51"/>
      <c r="UX32" s="51"/>
      <c r="UY32" s="51"/>
      <c r="UZ32" s="51"/>
      <c r="VA32" s="51"/>
      <c r="VB32" s="51"/>
      <c r="VC32" s="51"/>
      <c r="VD32" s="51"/>
      <c r="VE32" s="51"/>
      <c r="VF32" s="51"/>
      <c r="VG32" s="51"/>
      <c r="VH32" s="51"/>
      <c r="VI32" s="51"/>
      <c r="VJ32" s="51"/>
      <c r="VK32" s="51"/>
      <c r="VL32" s="51"/>
      <c r="VM32" s="51"/>
      <c r="VN32" s="51"/>
      <c r="VO32" s="51"/>
      <c r="VP32" s="51"/>
      <c r="VQ32" s="51"/>
      <c r="VR32" s="51"/>
      <c r="VS32" s="51"/>
      <c r="VT32" s="51"/>
      <c r="VU32" s="51"/>
      <c r="VV32" s="51"/>
      <c r="VW32" s="51"/>
      <c r="VX32" s="51"/>
      <c r="VY32" s="51"/>
      <c r="VZ32" s="51"/>
      <c r="WA32" s="51"/>
      <c r="WB32" s="51"/>
      <c r="WC32" s="51"/>
      <c r="WD32" s="51"/>
      <c r="WE32" s="51"/>
      <c r="WF32" s="51"/>
      <c r="WG32" s="51"/>
      <c r="WH32" s="51"/>
      <c r="WI32" s="51"/>
      <c r="WJ32" s="51"/>
      <c r="WK32" s="51"/>
      <c r="WL32" s="51"/>
      <c r="WM32" s="51"/>
      <c r="WN32" s="51"/>
      <c r="WO32" s="51"/>
    </row>
    <row r="33" spans="1:613" s="34" customFormat="1" ht="22.5" customHeight="1" x14ac:dyDescent="0.25">
      <c r="A33" s="50"/>
      <c r="B33" s="137"/>
      <c r="C33" s="70" t="s">
        <v>1275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  <c r="HV33" s="55"/>
      <c r="HW33" s="55"/>
      <c r="HX33" s="55"/>
      <c r="HY33" s="55"/>
      <c r="HZ33" s="55"/>
      <c r="IA33" s="55"/>
      <c r="IB33" s="55"/>
      <c r="IC33" s="55"/>
      <c r="ID33" s="55"/>
      <c r="IE33" s="55"/>
      <c r="IF33" s="55"/>
      <c r="IG33" s="55"/>
      <c r="IH33" s="55"/>
      <c r="II33" s="55"/>
      <c r="IJ33" s="55"/>
      <c r="IK33" s="55"/>
      <c r="IL33" s="55"/>
      <c r="IM33" s="55"/>
      <c r="IN33" s="55"/>
      <c r="IO33" s="55"/>
      <c r="IP33" s="55"/>
      <c r="IQ33" s="55"/>
      <c r="IR33" s="55"/>
      <c r="IS33" s="55"/>
      <c r="IT33" s="55"/>
      <c r="IU33" s="55"/>
      <c r="IV33" s="55"/>
      <c r="IW33" s="55"/>
      <c r="IX33" s="55"/>
      <c r="IY33" s="55"/>
      <c r="IZ33" s="55"/>
      <c r="JA33" s="55"/>
      <c r="JB33" s="55"/>
      <c r="JC33" s="55"/>
      <c r="JD33" s="55"/>
      <c r="JE33" s="55"/>
      <c r="JF33" s="55"/>
      <c r="JG33" s="55"/>
      <c r="JH33" s="55"/>
      <c r="JI33" s="55"/>
      <c r="JJ33" s="55"/>
      <c r="JK33" s="55"/>
      <c r="JL33" s="55"/>
      <c r="JM33" s="55"/>
      <c r="JN33" s="55"/>
      <c r="JO33" s="55"/>
      <c r="JP33" s="55"/>
      <c r="JQ33" s="55"/>
      <c r="JR33" s="55"/>
      <c r="JS33" s="55"/>
      <c r="JT33" s="55"/>
      <c r="JU33" s="55"/>
      <c r="JV33" s="55"/>
      <c r="JW33" s="55"/>
      <c r="JX33" s="55"/>
      <c r="JY33" s="55"/>
      <c r="JZ33" s="55"/>
      <c r="KA33" s="55"/>
      <c r="KB33" s="55"/>
      <c r="KC33" s="55"/>
      <c r="KD33" s="55"/>
      <c r="KE33" s="55"/>
      <c r="KF33" s="55"/>
      <c r="KG33" s="55"/>
      <c r="KH33" s="55"/>
      <c r="KI33" s="55"/>
      <c r="KJ33" s="55"/>
      <c r="KK33" s="55"/>
      <c r="KL33" s="55"/>
      <c r="KM33" s="55"/>
      <c r="KN33" s="55"/>
      <c r="KO33" s="55"/>
      <c r="KP33" s="55"/>
      <c r="KQ33" s="55"/>
      <c r="KR33" s="55"/>
      <c r="KS33" s="55"/>
      <c r="KT33" s="55"/>
      <c r="KU33" s="55"/>
      <c r="KV33" s="55"/>
      <c r="KW33" s="55"/>
      <c r="KX33" s="55"/>
      <c r="KY33" s="55"/>
      <c r="KZ33" s="55"/>
      <c r="LA33" s="55"/>
      <c r="LB33" s="55"/>
      <c r="LC33" s="55"/>
      <c r="LD33" s="55"/>
      <c r="LE33" s="55"/>
      <c r="LF33" s="55"/>
      <c r="LG33" s="55"/>
      <c r="LH33" s="55"/>
      <c r="LI33" s="55"/>
      <c r="LJ33" s="55"/>
      <c r="LK33" s="55"/>
      <c r="LL33" s="55"/>
      <c r="LM33" s="55"/>
      <c r="LN33" s="55"/>
      <c r="LO33" s="55"/>
      <c r="LP33" s="55"/>
      <c r="LQ33" s="55"/>
      <c r="LR33" s="55"/>
      <c r="LS33" s="55"/>
      <c r="LT33" s="55"/>
      <c r="LU33" s="55"/>
      <c r="LV33" s="55"/>
      <c r="LW33" s="55"/>
      <c r="LX33" s="55"/>
      <c r="LY33" s="55"/>
      <c r="LZ33" s="55"/>
      <c r="MA33" s="55"/>
      <c r="MB33" s="55"/>
      <c r="MC33" s="55"/>
      <c r="MD33" s="55"/>
      <c r="ME33" s="55"/>
      <c r="MF33" s="55"/>
      <c r="MG33" s="55"/>
      <c r="MH33" s="55"/>
      <c r="MI33" s="55"/>
      <c r="MJ33" s="55"/>
      <c r="MK33" s="55"/>
      <c r="ML33" s="55"/>
      <c r="MM33" s="55"/>
      <c r="MN33" s="55"/>
      <c r="MO33" s="55"/>
      <c r="MP33" s="55"/>
      <c r="MQ33" s="55"/>
      <c r="MR33" s="55"/>
      <c r="MS33" s="55"/>
      <c r="MT33" s="55"/>
      <c r="MU33" s="55"/>
      <c r="MV33" s="55"/>
      <c r="MW33" s="55"/>
      <c r="MX33" s="55"/>
      <c r="MY33" s="55"/>
      <c r="MZ33" s="55"/>
      <c r="NA33" s="55"/>
      <c r="NB33" s="55"/>
      <c r="NC33" s="55"/>
      <c r="ND33" s="55"/>
      <c r="NE33" s="55"/>
      <c r="NF33" s="55"/>
      <c r="NG33" s="55"/>
      <c r="NH33" s="55"/>
      <c r="NI33" s="55"/>
      <c r="NJ33" s="55"/>
      <c r="NK33" s="55"/>
      <c r="NL33" s="55"/>
      <c r="NM33" s="55"/>
      <c r="NN33" s="55"/>
      <c r="NO33" s="55"/>
      <c r="NP33" s="55"/>
      <c r="NQ33" s="55"/>
      <c r="NR33" s="55"/>
      <c r="NS33" s="55"/>
      <c r="NT33" s="55"/>
      <c r="NU33" s="55"/>
      <c r="NV33" s="55"/>
      <c r="NW33" s="55"/>
      <c r="NX33" s="55"/>
      <c r="NY33" s="55"/>
      <c r="NZ33" s="55"/>
      <c r="OA33" s="55"/>
      <c r="OB33" s="55"/>
      <c r="OC33" s="55"/>
      <c r="OD33" s="55"/>
      <c r="OE33" s="55"/>
      <c r="OF33" s="55"/>
      <c r="OG33" s="55"/>
      <c r="OH33" s="55"/>
      <c r="OI33" s="55"/>
      <c r="OJ33" s="55"/>
      <c r="OK33" s="55"/>
      <c r="OL33" s="55"/>
      <c r="OM33" s="55"/>
      <c r="ON33" s="55"/>
      <c r="OO33" s="55"/>
      <c r="OP33" s="55"/>
      <c r="OQ33" s="55"/>
      <c r="OR33" s="55"/>
      <c r="OS33" s="55"/>
      <c r="OT33" s="55"/>
      <c r="OU33" s="55"/>
      <c r="OV33" s="55"/>
      <c r="OW33" s="55"/>
      <c r="OX33" s="55"/>
      <c r="OY33" s="55"/>
      <c r="OZ33" s="55"/>
      <c r="PA33" s="55"/>
      <c r="PB33" s="55"/>
      <c r="PC33" s="55"/>
      <c r="PD33" s="55"/>
      <c r="PE33" s="55"/>
      <c r="PF33" s="55"/>
      <c r="PG33" s="55"/>
      <c r="PH33" s="55"/>
      <c r="PI33" s="55"/>
      <c r="PJ33" s="55"/>
      <c r="PK33" s="55"/>
      <c r="PL33" s="55"/>
      <c r="PM33" s="55"/>
      <c r="PN33" s="55"/>
      <c r="PO33" s="55"/>
      <c r="PP33" s="55"/>
      <c r="PQ33" s="55"/>
      <c r="PR33" s="55"/>
      <c r="PS33" s="55"/>
      <c r="PT33" s="55"/>
      <c r="PU33" s="55"/>
      <c r="PV33" s="55"/>
      <c r="PW33" s="55"/>
      <c r="PX33" s="55"/>
      <c r="PY33" s="55"/>
      <c r="PZ33" s="55"/>
      <c r="QA33" s="55"/>
      <c r="QB33" s="55"/>
      <c r="QC33" s="55"/>
      <c r="QD33" s="55"/>
      <c r="QE33" s="55"/>
      <c r="QF33" s="55"/>
      <c r="QG33" s="55"/>
      <c r="QH33" s="55"/>
      <c r="QI33" s="55"/>
      <c r="QJ33" s="55"/>
      <c r="QK33" s="55"/>
      <c r="QL33" s="55"/>
      <c r="QM33" s="55"/>
      <c r="QN33" s="55"/>
      <c r="QO33" s="55"/>
      <c r="QP33" s="55"/>
      <c r="QQ33" s="55"/>
      <c r="QR33" s="55"/>
      <c r="QS33" s="55"/>
      <c r="QT33" s="55"/>
      <c r="QU33" s="55"/>
      <c r="QV33" s="55"/>
      <c r="QW33" s="55"/>
      <c r="QX33" s="55"/>
      <c r="QY33" s="55"/>
      <c r="QZ33" s="55"/>
      <c r="RA33" s="55"/>
      <c r="RB33" s="55"/>
      <c r="RC33" s="55"/>
      <c r="RD33" s="55"/>
      <c r="RE33" s="55"/>
      <c r="RF33" s="55"/>
      <c r="RG33" s="55"/>
      <c r="RH33" s="55"/>
      <c r="RI33" s="55"/>
      <c r="RJ33" s="55"/>
      <c r="RK33" s="55"/>
      <c r="RL33" s="55"/>
      <c r="RM33" s="55"/>
      <c r="RN33" s="55"/>
      <c r="RO33" s="55"/>
      <c r="RP33" s="55"/>
      <c r="RQ33" s="55"/>
      <c r="RR33" s="55"/>
      <c r="RS33" s="55"/>
      <c r="RT33" s="55"/>
      <c r="RU33" s="55"/>
      <c r="RV33" s="55"/>
      <c r="RW33" s="55"/>
      <c r="RX33" s="55"/>
      <c r="RY33" s="55"/>
      <c r="RZ33" s="55"/>
      <c r="SA33" s="55"/>
      <c r="SB33" s="55"/>
      <c r="SC33" s="55"/>
      <c r="SD33" s="55"/>
      <c r="SE33" s="55"/>
      <c r="SF33" s="55"/>
      <c r="SG33" s="55"/>
      <c r="SH33" s="55"/>
      <c r="SI33" s="55"/>
      <c r="SJ33" s="55"/>
      <c r="SK33" s="55"/>
      <c r="SL33" s="55"/>
      <c r="SM33" s="55"/>
      <c r="SN33" s="55"/>
      <c r="SO33" s="55"/>
      <c r="SP33" s="55"/>
      <c r="SQ33" s="55"/>
      <c r="SR33" s="55"/>
      <c r="SS33" s="55"/>
      <c r="ST33" s="55"/>
      <c r="SU33" s="55"/>
      <c r="SV33" s="55"/>
      <c r="SW33" s="55"/>
      <c r="SX33" s="55"/>
      <c r="SY33" s="55"/>
      <c r="SZ33" s="55"/>
      <c r="TA33" s="55"/>
      <c r="TB33" s="55"/>
      <c r="TC33" s="55"/>
      <c r="TD33" s="55"/>
      <c r="TE33" s="55"/>
      <c r="TF33" s="55"/>
      <c r="TG33" s="55"/>
      <c r="TH33" s="55"/>
      <c r="TI33" s="55"/>
      <c r="TJ33" s="55"/>
      <c r="TK33" s="55"/>
      <c r="TL33" s="55"/>
      <c r="TM33" s="55"/>
      <c r="TN33" s="55"/>
      <c r="TO33" s="55"/>
      <c r="TP33" s="55"/>
      <c r="TQ33" s="55"/>
      <c r="TR33" s="55"/>
      <c r="TS33" s="55"/>
      <c r="TT33" s="55"/>
      <c r="TU33" s="55"/>
      <c r="TV33" s="55"/>
      <c r="TW33" s="55"/>
      <c r="TX33" s="55"/>
      <c r="TY33" s="55"/>
      <c r="TZ33" s="55"/>
      <c r="UA33" s="55"/>
      <c r="UB33" s="55"/>
      <c r="UC33" s="55"/>
      <c r="UD33" s="55"/>
      <c r="UE33" s="55"/>
      <c r="UF33" s="55"/>
      <c r="UG33" s="55"/>
      <c r="UH33" s="55"/>
      <c r="UI33" s="55"/>
      <c r="UJ33" s="55"/>
      <c r="UK33" s="55"/>
      <c r="UL33" s="55"/>
      <c r="UM33" s="55"/>
      <c r="UN33" s="55"/>
      <c r="UO33" s="55"/>
      <c r="UP33" s="55"/>
      <c r="UQ33" s="55"/>
      <c r="UR33" s="55"/>
      <c r="US33" s="55"/>
      <c r="UT33" s="55"/>
      <c r="UU33" s="55"/>
      <c r="UV33" s="55"/>
      <c r="UW33" s="55"/>
      <c r="UX33" s="55"/>
      <c r="UY33" s="55"/>
      <c r="UZ33" s="55"/>
      <c r="VA33" s="55"/>
      <c r="VB33" s="55"/>
      <c r="VC33" s="55"/>
      <c r="VD33" s="55"/>
      <c r="VE33" s="55"/>
      <c r="VF33" s="55"/>
      <c r="VG33" s="55"/>
      <c r="VH33" s="55"/>
      <c r="VI33" s="55"/>
      <c r="VJ33" s="55"/>
      <c r="VK33" s="55"/>
      <c r="VL33" s="55"/>
      <c r="VM33" s="55"/>
      <c r="VN33" s="55"/>
      <c r="VO33" s="55"/>
      <c r="VP33" s="55"/>
      <c r="VQ33" s="55"/>
      <c r="VR33" s="55"/>
      <c r="VS33" s="55"/>
      <c r="VT33" s="55"/>
      <c r="VU33" s="55"/>
      <c r="VV33" s="55"/>
      <c r="VW33" s="55"/>
      <c r="VX33" s="55"/>
      <c r="VY33" s="55"/>
      <c r="VZ33" s="55"/>
      <c r="WA33" s="55"/>
      <c r="WB33" s="55"/>
      <c r="WC33" s="55"/>
      <c r="WD33" s="55"/>
      <c r="WE33" s="55"/>
      <c r="WF33" s="55"/>
      <c r="WG33" s="55"/>
      <c r="WH33" s="55"/>
      <c r="WI33" s="55"/>
      <c r="WJ33" s="55"/>
      <c r="WK33" s="55"/>
      <c r="WL33" s="55"/>
      <c r="WM33" s="55"/>
      <c r="WN33" s="55"/>
      <c r="WO33" s="55"/>
    </row>
    <row r="687" spans="1:2" x14ac:dyDescent="0.2">
      <c r="A687" s="36">
        <v>1</v>
      </c>
      <c r="B687" s="36" t="s">
        <v>1276</v>
      </c>
    </row>
    <row r="688" spans="1:2" x14ac:dyDescent="0.2">
      <c r="A688" s="36">
        <v>2</v>
      </c>
      <c r="B688" s="36" t="s">
        <v>1277</v>
      </c>
    </row>
    <row r="689" spans="1:2" x14ac:dyDescent="0.2">
      <c r="A689" s="36">
        <v>3</v>
      </c>
      <c r="B689" s="36" t="s">
        <v>1278</v>
      </c>
    </row>
    <row r="690" spans="1:2" x14ac:dyDescent="0.2">
      <c r="A690" s="36">
        <v>4</v>
      </c>
      <c r="B690" s="36" t="s">
        <v>1279</v>
      </c>
    </row>
    <row r="691" spans="1:2" x14ac:dyDescent="0.2">
      <c r="A691" s="36">
        <v>5</v>
      </c>
      <c r="B691" s="36" t="s">
        <v>1280</v>
      </c>
    </row>
    <row r="692" spans="1:2" x14ac:dyDescent="0.2">
      <c r="A692" s="36">
        <v>6</v>
      </c>
      <c r="B692" s="36" t="s">
        <v>1281</v>
      </c>
    </row>
    <row r="693" spans="1:2" x14ac:dyDescent="0.2">
      <c r="A693" s="36">
        <v>7</v>
      </c>
      <c r="B693" s="36" t="s">
        <v>1282</v>
      </c>
    </row>
    <row r="694" spans="1:2" x14ac:dyDescent="0.2">
      <c r="A694" s="36">
        <v>8</v>
      </c>
      <c r="B694" s="36" t="s">
        <v>1283</v>
      </c>
    </row>
    <row r="695" spans="1:2" x14ac:dyDescent="0.2">
      <c r="A695" s="36">
        <v>9</v>
      </c>
      <c r="B695" s="36" t="s">
        <v>1284</v>
      </c>
    </row>
    <row r="696" spans="1:2" x14ac:dyDescent="0.2">
      <c r="A696" s="36">
        <v>10</v>
      </c>
      <c r="B696" s="36" t="s">
        <v>1285</v>
      </c>
    </row>
    <row r="697" spans="1:2" x14ac:dyDescent="0.2">
      <c r="A697" s="36">
        <v>11</v>
      </c>
      <c r="B697" s="36" t="s">
        <v>1286</v>
      </c>
    </row>
    <row r="698" spans="1:2" x14ac:dyDescent="0.2">
      <c r="A698" s="36">
        <v>12</v>
      </c>
      <c r="B698" s="36" t="s">
        <v>1287</v>
      </c>
    </row>
    <row r="700" spans="1:2" x14ac:dyDescent="0.2">
      <c r="A700" s="36">
        <v>1</v>
      </c>
      <c r="B700" s="36" t="s">
        <v>1288</v>
      </c>
    </row>
    <row r="701" spans="1:2" x14ac:dyDescent="0.2">
      <c r="A701" s="36">
        <v>2</v>
      </c>
      <c r="B701" s="36" t="s">
        <v>1289</v>
      </c>
    </row>
    <row r="702" spans="1:2" x14ac:dyDescent="0.2">
      <c r="A702" s="36">
        <v>3</v>
      </c>
      <c r="B702" s="36" t="s">
        <v>1290</v>
      </c>
    </row>
    <row r="703" spans="1:2" x14ac:dyDescent="0.2">
      <c r="A703" s="36">
        <v>4</v>
      </c>
      <c r="B703" s="36" t="s">
        <v>1291</v>
      </c>
    </row>
    <row r="704" spans="1:2" x14ac:dyDescent="0.2">
      <c r="A704" s="36">
        <v>5</v>
      </c>
      <c r="B704" s="36" t="s">
        <v>1292</v>
      </c>
    </row>
    <row r="705" spans="1:2" x14ac:dyDescent="0.2">
      <c r="A705" s="36">
        <v>6</v>
      </c>
      <c r="B705" s="36" t="s">
        <v>1293</v>
      </c>
    </row>
    <row r="706" spans="1:2" x14ac:dyDescent="0.2">
      <c r="A706" s="36">
        <v>7</v>
      </c>
      <c r="B706" s="36" t="s">
        <v>1294</v>
      </c>
    </row>
  </sheetData>
  <sheetProtection algorithmName="SHA-512" hashValue="xwMaJKwMBhjTV0cG167ieoUSt+fmh4OE7ltBiaanppBpkf30TBz/niRj5m1GWPO42fFnte6BYcthQVfygmiAmg==" saltValue="Y79FZLmvNiwpCbATyd1kcw==" spinCount="100000" sheet="1" formatCells="0"/>
  <mergeCells count="4">
    <mergeCell ref="B12:B17"/>
    <mergeCell ref="B18:B21"/>
    <mergeCell ref="B22:B29"/>
    <mergeCell ref="B30:B33"/>
  </mergeCells>
  <conditionalFormatting sqref="D7">
    <cfRule type="expression" dxfId="4" priority="2">
      <formula>D$11="Samedi"</formula>
    </cfRule>
    <cfRule type="expression" dxfId="3" priority="3">
      <formula>D$11="Dimanche"</formula>
    </cfRule>
  </conditionalFormatting>
  <conditionalFormatting sqref="D9:WO33">
    <cfRule type="expression" dxfId="2" priority="4">
      <formula>D$11="Samedi"</formula>
    </cfRule>
    <cfRule type="expression" dxfId="1" priority="5">
      <formula>D$11="Dimanche"</formula>
    </cfRule>
  </conditionalFormatting>
  <conditionalFormatting sqref="D12:XFD33">
    <cfRule type="expression" dxfId="0" priority="1">
      <formula>ISTEXT(D12)</formula>
    </cfRule>
  </conditionalFormatting>
  <dataValidations count="1">
    <dataValidation type="date" allowBlank="1" showInputMessage="1" showErrorMessage="1" sqref="C4:C5" xr:uid="{AB21CA0D-6B7F-4A5A-A84A-3F00E9243C18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ABE-5168-419C-BDCC-58ABF079468C}">
  <dimension ref="A7:I27"/>
  <sheetViews>
    <sheetView showGridLines="0" zoomScale="110" zoomScaleNormal="110" workbookViewId="0">
      <selection activeCell="A29" sqref="A29"/>
    </sheetView>
  </sheetViews>
  <sheetFormatPr baseColWidth="10" defaultColWidth="11.375" defaultRowHeight="14.55" x14ac:dyDescent="0.25"/>
  <cols>
    <col min="7" max="7" width="27.125" customWidth="1"/>
    <col min="8" max="8" width="42.875" customWidth="1"/>
  </cols>
  <sheetData>
    <row r="7" spans="1:9" ht="20.8" x14ac:dyDescent="0.35">
      <c r="A7" s="88" t="s">
        <v>1309</v>
      </c>
    </row>
    <row r="8" spans="1:9" ht="18" x14ac:dyDescent="0.3">
      <c r="A8" s="89"/>
    </row>
    <row r="9" spans="1:9" ht="18" x14ac:dyDescent="0.3">
      <c r="B9" s="90" t="s">
        <v>1310</v>
      </c>
    </row>
    <row r="10" spans="1:9" ht="18" x14ac:dyDescent="0.3">
      <c r="B10" s="21"/>
      <c r="C10" s="138" t="s">
        <v>1316</v>
      </c>
      <c r="D10" s="138"/>
      <c r="E10" s="138"/>
      <c r="F10" s="138"/>
      <c r="G10" s="138"/>
      <c r="H10" s="138"/>
      <c r="I10" s="91" t="s">
        <v>1311</v>
      </c>
    </row>
    <row r="12" spans="1:9" x14ac:dyDescent="0.25">
      <c r="C12" s="139" t="s">
        <v>1358</v>
      </c>
    </row>
    <row r="25" spans="1:1" x14ac:dyDescent="0.25">
      <c r="A25" s="92" t="s">
        <v>1312</v>
      </c>
    </row>
    <row r="26" spans="1:1" x14ac:dyDescent="0.25">
      <c r="A26" s="93" t="s">
        <v>1313</v>
      </c>
    </row>
    <row r="27" spans="1:1" x14ac:dyDescent="0.25">
      <c r="A27" s="94" t="s">
        <v>1314</v>
      </c>
    </row>
  </sheetData>
  <sheetProtection algorithmName="SHA-512" hashValue="7annSlVEejM9FG90FSHk1mUxR+WOWhJso+Y1nWn2SbYx+aOWce70MJfSwpMNgO/UwDAekcX7IUT9XBye9h52lw==" saltValue="UXxzFfDGyMnwgWtyaOxy8Q==" spinCount="100000" sheet="1" objects="1" scenarios="1"/>
  <mergeCells count="1">
    <mergeCell ref="C10:H10"/>
  </mergeCells>
  <hyperlinks>
    <hyperlink ref="A26" r:id="rId1" xr:uid="{A6B35634-8E50-4C8D-A9D5-2FD85E98BF06}"/>
    <hyperlink ref="C10" r:id="rId2" xr:uid="{2F132193-A842-42A5-9BDB-39161B28D25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Fichier client</vt:lpstr>
      <vt:lpstr>Fiche client</vt:lpstr>
      <vt:lpstr>Planning</vt:lpstr>
      <vt:lpstr>Mot de passe</vt:lpstr>
      <vt:lpstr>'Fiche client'!Zone_d_impression</vt:lpstr>
      <vt:lpstr>Planning!Zone_d_impression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2021-12-03T20:20:48Z</cp:lastPrinted>
  <dcterms:created xsi:type="dcterms:W3CDTF">2021-11-21T06:48:01Z</dcterms:created>
  <dcterms:modified xsi:type="dcterms:W3CDTF">2023-12-05T14:37:41Z</dcterms:modified>
</cp:coreProperties>
</file>