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367CB61-AD0A-49E9-9320-69A6038A85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 prix de revient" sheetId="1" r:id="rId1"/>
    <sheet name="Formules de calcul de marge" sheetId="2" r:id="rId2"/>
  </sheets>
  <definedNames>
    <definedName name="_xlnm.Print_Area" localSheetId="0">'Calcul prix de revient'!$A$1:$F$31</definedName>
    <definedName name="_xlnm.Print_Area" localSheetId="1">'Formules de calcul de marge'!$A$1:$K$14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C8" i="2"/>
  <c r="C14" i="2" s="1"/>
  <c r="C10" i="2" l="1"/>
  <c r="F24" i="1"/>
  <c r="F23" i="1"/>
  <c r="F22" i="1"/>
  <c r="F19" i="1"/>
  <c r="F18" i="1"/>
  <c r="F17" i="1"/>
  <c r="F12" i="1"/>
  <c r="F13" i="1"/>
  <c r="F14" i="1"/>
  <c r="F15" i="1"/>
  <c r="F16" i="1"/>
  <c r="F11" i="1"/>
  <c r="A8" i="1"/>
  <c r="F25" i="1" l="1"/>
  <c r="F26" i="1" s="1"/>
  <c r="F30" i="1" s="1"/>
  <c r="F28" i="1" l="1"/>
  <c r="F29" i="1" s="1"/>
</calcChain>
</file>

<file path=xl/sharedStrings.xml><?xml version="1.0" encoding="utf-8"?>
<sst xmlns="http://schemas.openxmlformats.org/spreadsheetml/2006/main" count="57" uniqueCount="49">
  <si>
    <t>Fournisseur</t>
  </si>
  <si>
    <t>Unité</t>
  </si>
  <si>
    <t>Coût d'achat HT à l'unité</t>
  </si>
  <si>
    <t>Unités nécessaires</t>
  </si>
  <si>
    <t>Prix de revient HT</t>
  </si>
  <si>
    <t>Prix de vente HT</t>
  </si>
  <si>
    <t>Marge brute</t>
  </si>
  <si>
    <t>Taux de marge</t>
  </si>
  <si>
    <t>Coefficient de marge</t>
  </si>
  <si>
    <t>Désignation matière ou article</t>
  </si>
  <si>
    <t>Nom du produit :</t>
  </si>
  <si>
    <t>Nombre d'unités produites :</t>
  </si>
  <si>
    <t>Lumi</t>
  </si>
  <si>
    <t>unitaire</t>
  </si>
  <si>
    <t>Pot verre</t>
  </si>
  <si>
    <t>Couvercle pot</t>
  </si>
  <si>
    <t>Etiquette</t>
  </si>
  <si>
    <t>Dupuis</t>
  </si>
  <si>
    <t>Frais de transport pots</t>
  </si>
  <si>
    <t>Geodis</t>
  </si>
  <si>
    <t>forfaitaire</t>
  </si>
  <si>
    <t>Total prix de revient HT pour le nombre d'unités à produire :</t>
  </si>
  <si>
    <t>Main d'œuvre interne</t>
  </si>
  <si>
    <t>Interne</t>
  </si>
  <si>
    <t>Sous-traitance collage étiquettes</t>
  </si>
  <si>
    <t>Prix de revient HT unitaire :</t>
  </si>
  <si>
    <t>Calcul prix de revient Excel</t>
  </si>
  <si>
    <t>Sérum visage 50 ml</t>
  </si>
  <si>
    <t>Remplissez les cases bleues uniquement</t>
  </si>
  <si>
    <t>L</t>
  </si>
  <si>
    <t>Huile végétale lin</t>
  </si>
  <si>
    <t>Huile végétale jojoba</t>
  </si>
  <si>
    <t>Huile essentielle</t>
  </si>
  <si>
    <t>Terressence SARL</t>
  </si>
  <si>
    <t>APIX</t>
  </si>
  <si>
    <t>heure</t>
  </si>
  <si>
    <t>Formules de calcul de Marge</t>
  </si>
  <si>
    <t>Coût de revient du produit :</t>
  </si>
  <si>
    <t>Saisir ici le coût de revient du produit (coût d'achat ou coût de production)</t>
  </si>
  <si>
    <t>Prix de vente du produit :</t>
  </si>
  <si>
    <t>Saisir ici le prix de vente du produit</t>
  </si>
  <si>
    <t>Marge :</t>
  </si>
  <si>
    <t>(prix de vente moins coût de revient)</t>
  </si>
  <si>
    <t>Taux de marge :</t>
  </si>
  <si>
    <t>(marge divisée par le coût de revient)</t>
  </si>
  <si>
    <t>Coefficient de marge :</t>
  </si>
  <si>
    <t>(prix de vente divisé par le coût de revient)</t>
  </si>
  <si>
    <t>Taux de marque :</t>
  </si>
  <si>
    <t>(marge divisée par prix de vente)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</si>
</sst>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1"/>
      <color rgb="FFFF0000"/>
      <name val="Arial"/>
      <family val="2"/>
    </font>
    <font>
      <i/>
      <u/>
      <sz val="11"/>
      <color rgb="FFFF0000"/>
      <name val="Arial"/>
      <family val="2"/>
    </font>
    <font>
      <i/>
      <sz val="11"/>
      <name val="Arial"/>
      <family val="2"/>
    </font>
    <font>
      <b/>
      <i/>
      <sz val="11"/>
      <color theme="4"/>
      <name val="Arial"/>
      <family val="2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i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164" fontId="8" fillId="3" borderId="12" xfId="1" applyFont="1" applyFill="1" applyBorder="1" applyAlignment="1">
      <alignment horizontal="right" vertical="center" indent="1"/>
    </xf>
    <xf numFmtId="0" fontId="8" fillId="3" borderId="12" xfId="0" applyFont="1" applyFill="1" applyBorder="1" applyAlignment="1">
      <alignment horizontal="right" vertical="center" indent="1"/>
    </xf>
    <xf numFmtId="164" fontId="8" fillId="0" borderId="13" xfId="1" applyFont="1" applyBorder="1" applyAlignment="1">
      <alignment horizontal="right" vertical="center" indent="1"/>
    </xf>
    <xf numFmtId="0" fontId="8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164" fontId="8" fillId="3" borderId="18" xfId="1" applyFont="1" applyFill="1" applyBorder="1" applyAlignment="1">
      <alignment horizontal="right" vertical="center" indent="1"/>
    </xf>
    <xf numFmtId="0" fontId="8" fillId="3" borderId="18" xfId="0" applyFont="1" applyFill="1" applyBorder="1" applyAlignment="1">
      <alignment horizontal="right" vertical="center" indent="1"/>
    </xf>
    <xf numFmtId="164" fontId="8" fillId="0" borderId="19" xfId="1" applyFont="1" applyBorder="1" applyAlignment="1">
      <alignment horizontal="right" vertical="center" indent="1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164" fontId="8" fillId="3" borderId="15" xfId="1" applyFont="1" applyFill="1" applyBorder="1" applyAlignment="1">
      <alignment horizontal="right" vertical="center" indent="1"/>
    </xf>
    <xf numFmtId="0" fontId="8" fillId="3" borderId="15" xfId="0" applyFont="1" applyFill="1" applyBorder="1" applyAlignment="1">
      <alignment horizontal="right" vertical="center" indent="1"/>
    </xf>
    <xf numFmtId="164" fontId="8" fillId="0" borderId="16" xfId="1" applyFont="1" applyBorder="1" applyAlignment="1">
      <alignment horizontal="right" vertical="center" indent="1"/>
    </xf>
    <xf numFmtId="0" fontId="10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right" vertical="center" indent="1"/>
    </xf>
    <xf numFmtId="0" fontId="8" fillId="0" borderId="5" xfId="0" applyFont="1" applyFill="1" applyBorder="1" applyAlignment="1">
      <alignment horizontal="right" vertical="center" indent="1"/>
    </xf>
    <xf numFmtId="164" fontId="10" fillId="0" borderId="6" xfId="0" applyNumberFormat="1" applyFont="1" applyFill="1" applyBorder="1" applyAlignment="1">
      <alignment horizontal="right" vertical="center" indent="1"/>
    </xf>
    <xf numFmtId="0" fontId="12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right" vertical="center" indent="1"/>
    </xf>
    <xf numFmtId="0" fontId="13" fillId="0" borderId="5" xfId="0" applyFont="1" applyFill="1" applyBorder="1" applyAlignment="1">
      <alignment horizontal="right" vertical="center" indent="1"/>
    </xf>
    <xf numFmtId="164" fontId="12" fillId="0" borderId="6" xfId="0" applyNumberFormat="1" applyFont="1" applyFill="1" applyBorder="1" applyAlignment="1">
      <alignment horizontal="right" vertical="center" indent="1"/>
    </xf>
    <xf numFmtId="0" fontId="9" fillId="0" borderId="3" xfId="0" applyFont="1" applyFill="1" applyBorder="1" applyAlignment="1">
      <alignment horizontal="left" vertical="center"/>
    </xf>
    <xf numFmtId="164" fontId="9" fillId="3" borderId="6" xfId="0" applyNumberFormat="1" applyFont="1" applyFill="1" applyBorder="1" applyAlignment="1">
      <alignment horizontal="right" vertical="center" indent="1"/>
    </xf>
    <xf numFmtId="0" fontId="10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right" vertical="center" indent="1"/>
    </xf>
    <xf numFmtId="0" fontId="8" fillId="2" borderId="5" xfId="0" applyFont="1" applyFill="1" applyBorder="1" applyAlignment="1">
      <alignment horizontal="right" vertical="center" indent="1"/>
    </xf>
    <xf numFmtId="164" fontId="10" fillId="2" borderId="6" xfId="0" applyNumberFormat="1" applyFont="1" applyFill="1" applyBorder="1" applyAlignment="1">
      <alignment horizontal="right" vertical="center" indent="1"/>
    </xf>
    <xf numFmtId="164" fontId="14" fillId="2" borderId="7" xfId="0" applyNumberFormat="1" applyFont="1" applyFill="1" applyBorder="1" applyAlignment="1">
      <alignment horizontal="right" vertical="center" indent="1"/>
    </xf>
    <xf numFmtId="0" fontId="15" fillId="0" borderId="0" xfId="0" applyFont="1"/>
    <xf numFmtId="0" fontId="3" fillId="0" borderId="0" xfId="0" applyFont="1"/>
    <xf numFmtId="0" fontId="15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9" fontId="15" fillId="2" borderId="0" xfId="2" applyFont="1" applyFill="1" applyAlignment="1">
      <alignment horizontal="center"/>
    </xf>
    <xf numFmtId="2" fontId="15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showGridLines="0" tabSelected="1" workbookViewId="0">
      <selection activeCell="B6" sqref="B6"/>
    </sheetView>
  </sheetViews>
  <sheetFormatPr baseColWidth="10" defaultRowHeight="14.25" x14ac:dyDescent="0.2"/>
  <cols>
    <col min="1" max="1" width="37.42578125" style="7" customWidth="1"/>
    <col min="2" max="2" width="31.42578125" style="7" customWidth="1"/>
    <col min="3" max="3" width="11.42578125" style="7"/>
    <col min="4" max="4" width="28.28515625" style="7" bestFit="1" customWidth="1"/>
    <col min="5" max="5" width="25.42578125" style="7" customWidth="1"/>
    <col min="6" max="6" width="21.28515625" style="7" customWidth="1"/>
    <col min="7" max="16384" width="11.42578125" style="7"/>
  </cols>
  <sheetData>
    <row r="1" spans="1:6" ht="27.75" x14ac:dyDescent="0.4">
      <c r="A1" s="6" t="s">
        <v>26</v>
      </c>
    </row>
    <row r="5" spans="1:6" s="9" customFormat="1" ht="15.75" x14ac:dyDescent="0.2">
      <c r="A5" s="8" t="s">
        <v>10</v>
      </c>
      <c r="B5" s="59" t="s">
        <v>27</v>
      </c>
      <c r="E5" s="5" t="s">
        <v>28</v>
      </c>
    </row>
    <row r="6" spans="1:6" ht="15.75" x14ac:dyDescent="0.2">
      <c r="A6" s="8" t="s">
        <v>11</v>
      </c>
      <c r="B6" s="60">
        <v>1000</v>
      </c>
    </row>
    <row r="7" spans="1:6" ht="24" customHeight="1" x14ac:dyDescent="0.2"/>
    <row r="8" spans="1:6" ht="18.75" x14ac:dyDescent="0.3">
      <c r="A8" s="10" t="str">
        <f>"Calcul pour "&amp;B6&amp;" unités produites :"</f>
        <v>Calcul pour 1000 unités produites :</v>
      </c>
    </row>
    <row r="9" spans="1:6" ht="4.5" customHeight="1" thickBot="1" x14ac:dyDescent="0.25"/>
    <row r="10" spans="1:6" s="15" customFormat="1" ht="27" customHeight="1" x14ac:dyDescent="0.25">
      <c r="A10" s="11" t="s">
        <v>9</v>
      </c>
      <c r="B10" s="12" t="s">
        <v>0</v>
      </c>
      <c r="C10" s="12" t="s">
        <v>1</v>
      </c>
      <c r="D10" s="13" t="s">
        <v>2</v>
      </c>
      <c r="E10" s="13" t="s">
        <v>3</v>
      </c>
      <c r="F10" s="14" t="s">
        <v>4</v>
      </c>
    </row>
    <row r="11" spans="1:6" s="15" customFormat="1" ht="21" customHeight="1" x14ac:dyDescent="0.25">
      <c r="A11" s="16" t="s">
        <v>30</v>
      </c>
      <c r="B11" s="17" t="s">
        <v>33</v>
      </c>
      <c r="C11" s="17" t="s">
        <v>29</v>
      </c>
      <c r="D11" s="18">
        <v>52</v>
      </c>
      <c r="E11" s="19">
        <v>15</v>
      </c>
      <c r="F11" s="20">
        <f>D11*E11</f>
        <v>780</v>
      </c>
    </row>
    <row r="12" spans="1:6" s="15" customFormat="1" ht="21" customHeight="1" x14ac:dyDescent="0.25">
      <c r="A12" s="21" t="s">
        <v>31</v>
      </c>
      <c r="B12" s="22" t="s">
        <v>33</v>
      </c>
      <c r="C12" s="22" t="s">
        <v>29</v>
      </c>
      <c r="D12" s="23">
        <v>48</v>
      </c>
      <c r="E12" s="24">
        <v>13</v>
      </c>
      <c r="F12" s="25">
        <f t="shared" ref="F12:F24" si="0">D12*E12</f>
        <v>624</v>
      </c>
    </row>
    <row r="13" spans="1:6" s="15" customFormat="1" ht="21" customHeight="1" x14ac:dyDescent="0.25">
      <c r="A13" s="21" t="s">
        <v>32</v>
      </c>
      <c r="B13" s="22" t="s">
        <v>33</v>
      </c>
      <c r="C13" s="22" t="s">
        <v>29</v>
      </c>
      <c r="D13" s="23">
        <v>545</v>
      </c>
      <c r="E13" s="24">
        <v>0.3</v>
      </c>
      <c r="F13" s="25">
        <f t="shared" si="0"/>
        <v>163.5</v>
      </c>
    </row>
    <row r="14" spans="1:6" s="15" customFormat="1" ht="21" customHeight="1" x14ac:dyDescent="0.25">
      <c r="A14" s="21" t="s">
        <v>14</v>
      </c>
      <c r="B14" s="22" t="s">
        <v>12</v>
      </c>
      <c r="C14" s="22" t="s">
        <v>13</v>
      </c>
      <c r="D14" s="23">
        <v>0.65</v>
      </c>
      <c r="E14" s="24">
        <v>1000</v>
      </c>
      <c r="F14" s="25">
        <f t="shared" si="0"/>
        <v>650</v>
      </c>
    </row>
    <row r="15" spans="1:6" s="15" customFormat="1" ht="21" customHeight="1" x14ac:dyDescent="0.25">
      <c r="A15" s="21" t="s">
        <v>15</v>
      </c>
      <c r="B15" s="22" t="s">
        <v>12</v>
      </c>
      <c r="C15" s="22" t="s">
        <v>13</v>
      </c>
      <c r="D15" s="23">
        <v>0.12</v>
      </c>
      <c r="E15" s="24">
        <v>1000</v>
      </c>
      <c r="F15" s="25">
        <f t="shared" si="0"/>
        <v>120</v>
      </c>
    </row>
    <row r="16" spans="1:6" s="15" customFormat="1" ht="21" customHeight="1" x14ac:dyDescent="0.25">
      <c r="A16" s="21" t="s">
        <v>16</v>
      </c>
      <c r="B16" s="22" t="s">
        <v>34</v>
      </c>
      <c r="C16" s="22" t="s">
        <v>13</v>
      </c>
      <c r="D16" s="23">
        <v>0.11</v>
      </c>
      <c r="E16" s="24">
        <v>1000</v>
      </c>
      <c r="F16" s="25">
        <f t="shared" si="0"/>
        <v>110</v>
      </c>
    </row>
    <row r="17" spans="1:6" s="15" customFormat="1" ht="21" customHeight="1" x14ac:dyDescent="0.25">
      <c r="A17" s="21" t="s">
        <v>24</v>
      </c>
      <c r="B17" s="22" t="s">
        <v>17</v>
      </c>
      <c r="C17" s="22" t="s">
        <v>13</v>
      </c>
      <c r="D17" s="23">
        <v>0.15</v>
      </c>
      <c r="E17" s="24">
        <v>1000</v>
      </c>
      <c r="F17" s="25">
        <f t="shared" si="0"/>
        <v>150</v>
      </c>
    </row>
    <row r="18" spans="1:6" s="15" customFormat="1" ht="21" customHeight="1" x14ac:dyDescent="0.25">
      <c r="A18" s="21" t="s">
        <v>18</v>
      </c>
      <c r="B18" s="22" t="s">
        <v>19</v>
      </c>
      <c r="C18" s="22" t="s">
        <v>20</v>
      </c>
      <c r="D18" s="23">
        <v>450</v>
      </c>
      <c r="E18" s="24">
        <v>1</v>
      </c>
      <c r="F18" s="25">
        <f t="shared" si="0"/>
        <v>450</v>
      </c>
    </row>
    <row r="19" spans="1:6" s="15" customFormat="1" ht="21" customHeight="1" x14ac:dyDescent="0.25">
      <c r="A19" s="21" t="s">
        <v>22</v>
      </c>
      <c r="B19" s="22" t="s">
        <v>23</v>
      </c>
      <c r="C19" s="22" t="s">
        <v>35</v>
      </c>
      <c r="D19" s="23">
        <v>18</v>
      </c>
      <c r="E19" s="24">
        <v>3</v>
      </c>
      <c r="F19" s="25">
        <f t="shared" si="0"/>
        <v>54</v>
      </c>
    </row>
    <row r="20" spans="1:6" s="15" customFormat="1" ht="21" customHeight="1" x14ac:dyDescent="0.25">
      <c r="A20" s="21"/>
      <c r="B20" s="22"/>
      <c r="C20" s="22"/>
      <c r="D20" s="23"/>
      <c r="E20" s="24"/>
      <c r="F20" s="25"/>
    </row>
    <row r="21" spans="1:6" s="15" customFormat="1" ht="21" customHeight="1" x14ac:dyDescent="0.25">
      <c r="A21" s="21"/>
      <c r="B21" s="22"/>
      <c r="C21" s="22"/>
      <c r="D21" s="23"/>
      <c r="E21" s="24"/>
      <c r="F21" s="25"/>
    </row>
    <row r="22" spans="1:6" s="15" customFormat="1" ht="21" customHeight="1" x14ac:dyDescent="0.25">
      <c r="A22" s="21"/>
      <c r="B22" s="22"/>
      <c r="C22" s="22"/>
      <c r="D22" s="23"/>
      <c r="E22" s="24"/>
      <c r="F22" s="25">
        <f t="shared" si="0"/>
        <v>0</v>
      </c>
    </row>
    <row r="23" spans="1:6" s="15" customFormat="1" ht="21" customHeight="1" x14ac:dyDescent="0.25">
      <c r="A23" s="21"/>
      <c r="B23" s="22"/>
      <c r="C23" s="22"/>
      <c r="D23" s="23"/>
      <c r="E23" s="24"/>
      <c r="F23" s="25">
        <f t="shared" si="0"/>
        <v>0</v>
      </c>
    </row>
    <row r="24" spans="1:6" s="15" customFormat="1" ht="21" customHeight="1" x14ac:dyDescent="0.25">
      <c r="A24" s="26"/>
      <c r="B24" s="27"/>
      <c r="C24" s="27"/>
      <c r="D24" s="28"/>
      <c r="E24" s="29"/>
      <c r="F24" s="30">
        <f t="shared" si="0"/>
        <v>0</v>
      </c>
    </row>
    <row r="25" spans="1:6" s="15" customFormat="1" ht="21" customHeight="1" x14ac:dyDescent="0.25">
      <c r="A25" s="31" t="s">
        <v>21</v>
      </c>
      <c r="B25" s="32"/>
      <c r="C25" s="32"/>
      <c r="D25" s="33"/>
      <c r="E25" s="34"/>
      <c r="F25" s="35">
        <f>SUM(F11:F24)</f>
        <v>3101.5</v>
      </c>
    </row>
    <row r="26" spans="1:6" s="15" customFormat="1" ht="21.75" customHeight="1" x14ac:dyDescent="0.25">
      <c r="A26" s="36" t="s">
        <v>25</v>
      </c>
      <c r="B26" s="37"/>
      <c r="C26" s="37"/>
      <c r="D26" s="38"/>
      <c r="E26" s="39"/>
      <c r="F26" s="40">
        <f>F25/B6</f>
        <v>3.1015000000000001</v>
      </c>
    </row>
    <row r="27" spans="1:6" s="15" customFormat="1" ht="21.75" customHeight="1" x14ac:dyDescent="0.25">
      <c r="A27" s="41" t="s">
        <v>5</v>
      </c>
      <c r="B27" s="3"/>
      <c r="C27" s="3"/>
      <c r="D27" s="3"/>
      <c r="E27" s="4"/>
      <c r="F27" s="42">
        <v>8.9</v>
      </c>
    </row>
    <row r="28" spans="1:6" ht="21.75" customHeight="1" x14ac:dyDescent="0.2">
      <c r="A28" s="43" t="s">
        <v>6</v>
      </c>
      <c r="B28" s="44"/>
      <c r="C28" s="44"/>
      <c r="D28" s="45"/>
      <c r="E28" s="46"/>
      <c r="F28" s="47">
        <f>F27-F26</f>
        <v>5.7985000000000007</v>
      </c>
    </row>
    <row r="29" spans="1:6" ht="21.75" customHeight="1" x14ac:dyDescent="0.2">
      <c r="A29" s="43" t="s">
        <v>7</v>
      </c>
      <c r="B29" s="1"/>
      <c r="C29" s="1"/>
      <c r="D29" s="1"/>
      <c r="E29" s="2"/>
      <c r="F29" s="47">
        <f>F28/F26</f>
        <v>1.8695792358536194</v>
      </c>
    </row>
    <row r="30" spans="1:6" ht="21.75" customHeight="1" thickBot="1" x14ac:dyDescent="0.25">
      <c r="A30" s="57" t="s">
        <v>8</v>
      </c>
      <c r="B30" s="58"/>
      <c r="C30" s="58"/>
      <c r="D30" s="58"/>
      <c r="E30" s="58"/>
      <c r="F30" s="48">
        <f>F27/F26</f>
        <v>2.8695792358536192</v>
      </c>
    </row>
  </sheetData>
  <mergeCells count="1">
    <mergeCell ref="A30:E30"/>
  </mergeCells>
  <dataValidations count="1">
    <dataValidation type="whole" allowBlank="1" showInputMessage="1" showErrorMessage="1" sqref="B6" xr:uid="{4F00B076-906A-4FA4-B307-A6CDA9B38F37}">
      <formula1>0</formula1>
      <formula2>1000000000000000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BA8E-94BE-4EB9-BCFE-B5A291978C73}">
  <sheetPr>
    <pageSetUpPr fitToPage="1"/>
  </sheetPr>
  <dimension ref="B1:E14"/>
  <sheetViews>
    <sheetView showGridLines="0" workbookViewId="0">
      <selection activeCell="C23" sqref="C23"/>
    </sheetView>
  </sheetViews>
  <sheetFormatPr baseColWidth="10" defaultRowHeight="14.25" x14ac:dyDescent="0.2"/>
  <cols>
    <col min="1" max="1" width="1.85546875" style="7" customWidth="1"/>
    <col min="2" max="2" width="31.140625" style="7" customWidth="1"/>
    <col min="3" max="3" width="11.42578125" style="7"/>
    <col min="4" max="4" width="2.5703125" style="7" customWidth="1"/>
    <col min="5" max="16384" width="11.42578125" style="7"/>
  </cols>
  <sheetData>
    <row r="1" spans="2:5" ht="32.25" customHeight="1" x14ac:dyDescent="0.4">
      <c r="B1" s="6" t="s">
        <v>36</v>
      </c>
    </row>
    <row r="3" spans="2:5" ht="15" x14ac:dyDescent="0.25">
      <c r="C3" s="51"/>
    </row>
    <row r="4" spans="2:5" ht="15" x14ac:dyDescent="0.25">
      <c r="B4" s="49" t="s">
        <v>37</v>
      </c>
      <c r="C4" s="52">
        <v>20</v>
      </c>
      <c r="E4" s="50" t="s">
        <v>38</v>
      </c>
    </row>
    <row r="5" spans="2:5" ht="15" x14ac:dyDescent="0.25">
      <c r="B5" s="49"/>
      <c r="C5" s="51"/>
    </row>
    <row r="6" spans="2:5" ht="15" x14ac:dyDescent="0.25">
      <c r="B6" s="49" t="s">
        <v>39</v>
      </c>
      <c r="C6" s="52">
        <v>40</v>
      </c>
      <c r="E6" s="50" t="s">
        <v>40</v>
      </c>
    </row>
    <row r="7" spans="2:5" ht="15" x14ac:dyDescent="0.25">
      <c r="B7" s="49"/>
    </row>
    <row r="8" spans="2:5" ht="15" x14ac:dyDescent="0.25">
      <c r="B8" s="49" t="s">
        <v>41</v>
      </c>
      <c r="C8" s="53">
        <f>C6-C4</f>
        <v>20</v>
      </c>
      <c r="E8" s="7" t="s">
        <v>42</v>
      </c>
    </row>
    <row r="9" spans="2:5" ht="15" x14ac:dyDescent="0.25">
      <c r="B9" s="49"/>
      <c r="C9" s="51"/>
    </row>
    <row r="10" spans="2:5" ht="15" x14ac:dyDescent="0.25">
      <c r="B10" s="49" t="s">
        <v>43</v>
      </c>
      <c r="C10" s="54">
        <f>C8/C4</f>
        <v>1</v>
      </c>
      <c r="E10" s="7" t="s">
        <v>44</v>
      </c>
    </row>
    <row r="11" spans="2:5" ht="15" x14ac:dyDescent="0.25">
      <c r="B11" s="49"/>
      <c r="C11" s="51"/>
    </row>
    <row r="12" spans="2:5" ht="15" x14ac:dyDescent="0.25">
      <c r="B12" s="49" t="s">
        <v>45</v>
      </c>
      <c r="C12" s="55">
        <f>C6/C4</f>
        <v>2</v>
      </c>
      <c r="E12" s="7" t="s">
        <v>46</v>
      </c>
    </row>
    <row r="13" spans="2:5" ht="15" x14ac:dyDescent="0.25">
      <c r="B13" s="49"/>
      <c r="C13" s="56"/>
    </row>
    <row r="14" spans="2:5" ht="15" x14ac:dyDescent="0.25">
      <c r="B14" s="49" t="s">
        <v>47</v>
      </c>
      <c r="C14" s="54">
        <f>C8/C6</f>
        <v>0.5</v>
      </c>
      <c r="E14" s="7" t="s">
        <v>48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 prix de revient</vt:lpstr>
      <vt:lpstr>Formules de calcul de marge</vt:lpstr>
      <vt:lpstr>'Calcul prix de revient'!Zone_d_impression</vt:lpstr>
      <vt:lpstr>'Formules de calcul de marge'!Zone_d_impression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2017-07-16T14:51:16Z</cp:lastPrinted>
  <dcterms:created xsi:type="dcterms:W3CDTF">2017-07-16T09:47:31Z</dcterms:created>
  <dcterms:modified xsi:type="dcterms:W3CDTF">2021-10-21T08:48:52Z</dcterms:modified>
</cp:coreProperties>
</file>