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mbug\Documents\10 BUSINESS PLAN EXCEL et MICRO ENTREPRISE\02 Fichiers payants\"/>
    </mc:Choice>
  </mc:AlternateContent>
  <xr:revisionPtr revIDLastSave="0" documentId="13_ncr:1_{15BC6B96-3F85-4ACD-9262-A6C1838708D9}" xr6:coauthVersionLast="47" xr6:coauthVersionMax="47" xr10:uidLastSave="{00000000-0000-0000-0000-000000000000}"/>
  <workbookProtection workbookAlgorithmName="SHA-512" workbookHashValue="DFKf6pV1cCYDJrp2CfAXIUkS2uMuG2C9VgeN8eiAIrm01w1Sauhz4KN/2jJp85XJRZaHiGNXotZF3LtsmwfZzQ==" workbookSaltValue="FrIVaWZUu+BKHDyVYKh6hA==" workbookSpinCount="100000" lockStructure="1"/>
  <bookViews>
    <workbookView xWindow="-111" yWindow="-111" windowWidth="26806" windowHeight="14456" xr2:uid="{7572286A-7D04-4F58-9C21-9D9251C0B632}"/>
  </bookViews>
  <sheets>
    <sheet name="Paramètres" sheetId="1" r:id="rId1"/>
    <sheet name="Fichier client" sheetId="2" r:id="rId2"/>
    <sheet name="Planning" sheetId="7" r:id="rId3"/>
    <sheet name="Tarifs" sheetId="4" r:id="rId4"/>
    <sheet name="Gestion des stocks" sheetId="8" r:id="rId5"/>
    <sheet name="Bon de commande fournisseurs" sheetId="9" r:id="rId6"/>
    <sheet name="Mot de passe" sheetId="5" r:id="rId7"/>
  </sheets>
  <definedNames>
    <definedName name="période_sélectionnée">#REF!</definedName>
    <definedName name="PériodeDansPlan">#REF!=MEDIAN(#REF!,#REF!,#REF!+#REF!-1)</definedName>
    <definedName name="PériodeDansRéel">#REF!=MEDIAN(#REF!,#REF!,#REF!+#REF!-1)</definedName>
    <definedName name="Plan">PériodeDansPlan*(#REF!&gt;0)</definedName>
    <definedName name="PourcentageAccompli">PourcentageAccompliAuDelà*PériodeDansPlan</definedName>
    <definedName name="PourcentageAccompliAuDelà">(#REF!=MEDIAN(#REF!,#REF!,#REF!+#REF!)*(#REF!&gt;0))*((#REF!&lt;(INT(#REF!+#REF!*#REF!)))+(#REF!=#REF!))*(#REF!&gt;0)</definedName>
    <definedName name="Réel">(PériodeDansRéel*(#REF!&gt;0))*PériodeDansPlan</definedName>
    <definedName name="RéelAuDelà">PériodeDansRéel*(#REF!&gt;0)</definedName>
    <definedName name="TitreRégion..BO60">#REF!</definedName>
    <definedName name="_xlnm.Print_Area" localSheetId="5">'Bon de commande fournisseurs'!$A$6:$K$50</definedName>
    <definedName name="_xlnm.Print_Area" localSheetId="4">'Gestion des stocks'!$A$1:$H$80</definedName>
    <definedName name="_xlnm.Print_Area" localSheetId="2">Planning!$A$6:$FD$33</definedName>
    <definedName name="_xlnm.Print_Area" localSheetId="3">Tarifs!$B$6:$E$50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9" l="1"/>
  <c r="E19" i="9"/>
  <c r="E18" i="9"/>
  <c r="E17" i="9"/>
  <c r="E48" i="9"/>
  <c r="D48" i="9"/>
  <c r="F9" i="9"/>
  <c r="F11" i="9"/>
  <c r="F12" i="9"/>
  <c r="F8" i="9"/>
  <c r="C8" i="9"/>
  <c r="G40" i="9"/>
  <c r="G39" i="9"/>
  <c r="G38" i="9"/>
  <c r="H35" i="9"/>
  <c r="H34" i="9"/>
  <c r="H33" i="9"/>
  <c r="H32" i="9"/>
  <c r="H31" i="9"/>
  <c r="H30" i="9"/>
  <c r="H29" i="9"/>
  <c r="H28" i="9"/>
  <c r="H27" i="9"/>
  <c r="H26" i="9"/>
  <c r="H25" i="9"/>
  <c r="G41" i="9" s="1"/>
  <c r="C17" i="9"/>
  <c r="E16" i="9"/>
  <c r="H39" i="9" l="1"/>
  <c r="I39" i="9" s="1"/>
  <c r="H41" i="9"/>
  <c r="I41" i="9" s="1"/>
  <c r="H38" i="9"/>
  <c r="I38" i="9" s="1"/>
  <c r="H40" i="9"/>
  <c r="I40" i="9" s="1"/>
  <c r="I43" i="9" l="1"/>
  <c r="G80" i="8" l="1"/>
  <c r="G79" i="8"/>
  <c r="G78" i="8"/>
  <c r="G77" i="8"/>
  <c r="G76" i="8"/>
  <c r="G75" i="8"/>
  <c r="G74" i="8"/>
  <c r="G73" i="8"/>
  <c r="G72" i="8"/>
  <c r="G71" i="8"/>
  <c r="G70" i="8"/>
  <c r="G69" i="8"/>
  <c r="G68" i="8"/>
  <c r="G67" i="8"/>
  <c r="G66" i="8"/>
  <c r="G65" i="8"/>
  <c r="G64" i="8"/>
  <c r="G63" i="8"/>
  <c r="G62" i="8"/>
  <c r="G61" i="8"/>
  <c r="G60" i="8"/>
  <c r="G59" i="8"/>
  <c r="G58" i="8"/>
  <c r="G57" i="8"/>
  <c r="G56" i="8"/>
  <c r="G55" i="8"/>
  <c r="G54" i="8"/>
  <c r="G53" i="8"/>
  <c r="G52" i="8"/>
  <c r="G51" i="8"/>
  <c r="G50" i="8"/>
  <c r="G49" i="8"/>
  <c r="G48" i="8"/>
  <c r="G47" i="8"/>
  <c r="G46" i="8"/>
  <c r="G45" i="8"/>
  <c r="G44" i="8"/>
  <c r="G43" i="8"/>
  <c r="G42" i="8"/>
  <c r="G41" i="8"/>
  <c r="G40" i="8"/>
  <c r="G39" i="8"/>
  <c r="G38" i="8"/>
  <c r="G37" i="8"/>
  <c r="G36" i="8"/>
  <c r="G35" i="8"/>
  <c r="G34" i="8"/>
  <c r="G33" i="8"/>
  <c r="G32" i="8"/>
  <c r="G31" i="8"/>
  <c r="G30" i="8"/>
  <c r="G29" i="8"/>
  <c r="G28" i="8"/>
  <c r="G27" i="8"/>
  <c r="G26" i="8"/>
  <c r="G25" i="8"/>
  <c r="G24" i="8"/>
  <c r="G23" i="8"/>
  <c r="G22" i="8"/>
  <c r="G21" i="8"/>
  <c r="G20" i="8"/>
  <c r="G19" i="8"/>
  <c r="G18" i="8"/>
  <c r="G17" i="8"/>
  <c r="G16" i="8"/>
  <c r="G15" i="8"/>
  <c r="G14" i="8"/>
  <c r="G13" i="8"/>
  <c r="G12" i="8"/>
  <c r="G11" i="8"/>
  <c r="G10" i="8"/>
  <c r="G9" i="8"/>
  <c r="C49" i="4"/>
  <c r="C46" i="4"/>
  <c r="C47" i="4"/>
  <c r="C48" i="4"/>
  <c r="C45" i="4"/>
  <c r="N80" i="8"/>
  <c r="M80" i="8"/>
  <c r="L80" i="8"/>
  <c r="K80" i="8"/>
  <c r="O80" i="8" s="1"/>
  <c r="N79" i="8"/>
  <c r="M79" i="8"/>
  <c r="L79" i="8"/>
  <c r="K79" i="8"/>
  <c r="O79" i="8" s="1"/>
  <c r="N78" i="8"/>
  <c r="M78" i="8"/>
  <c r="L78" i="8"/>
  <c r="K78" i="8"/>
  <c r="O78" i="8" s="1"/>
  <c r="N77" i="8"/>
  <c r="M77" i="8"/>
  <c r="L77" i="8"/>
  <c r="K77" i="8"/>
  <c r="O77" i="8" s="1"/>
  <c r="N76" i="8"/>
  <c r="M76" i="8"/>
  <c r="L76" i="8"/>
  <c r="K76" i="8"/>
  <c r="O76" i="8" s="1"/>
  <c r="N75" i="8"/>
  <c r="M75" i="8"/>
  <c r="L75" i="8"/>
  <c r="K75" i="8"/>
  <c r="O75" i="8" s="1"/>
  <c r="N74" i="8"/>
  <c r="M74" i="8"/>
  <c r="L74" i="8"/>
  <c r="K74" i="8"/>
  <c r="O74" i="8" s="1"/>
  <c r="N73" i="8"/>
  <c r="M73" i="8"/>
  <c r="L73" i="8"/>
  <c r="K73" i="8"/>
  <c r="O73" i="8" s="1"/>
  <c r="N72" i="8"/>
  <c r="M72" i="8"/>
  <c r="L72" i="8"/>
  <c r="K72" i="8"/>
  <c r="O72" i="8" s="1"/>
  <c r="N71" i="8"/>
  <c r="M71" i="8"/>
  <c r="L71" i="8"/>
  <c r="K71" i="8"/>
  <c r="O71" i="8" s="1"/>
  <c r="N70" i="8"/>
  <c r="M70" i="8"/>
  <c r="L70" i="8"/>
  <c r="K70" i="8"/>
  <c r="O70" i="8" s="1"/>
  <c r="N69" i="8"/>
  <c r="M69" i="8"/>
  <c r="L69" i="8"/>
  <c r="K69" i="8"/>
  <c r="O69" i="8" s="1"/>
  <c r="N68" i="8"/>
  <c r="M68" i="8"/>
  <c r="L68" i="8"/>
  <c r="K68" i="8"/>
  <c r="O68" i="8" s="1"/>
  <c r="N67" i="8"/>
  <c r="M67" i="8"/>
  <c r="L67" i="8"/>
  <c r="K67" i="8"/>
  <c r="O67" i="8" s="1"/>
  <c r="N66" i="8"/>
  <c r="M66" i="8"/>
  <c r="L66" i="8"/>
  <c r="K66" i="8"/>
  <c r="O66" i="8" s="1"/>
  <c r="N65" i="8"/>
  <c r="M65" i="8"/>
  <c r="L65" i="8"/>
  <c r="K65" i="8"/>
  <c r="O65" i="8" s="1"/>
  <c r="N64" i="8"/>
  <c r="M64" i="8"/>
  <c r="L64" i="8"/>
  <c r="K64" i="8"/>
  <c r="O64" i="8" s="1"/>
  <c r="N63" i="8"/>
  <c r="M63" i="8"/>
  <c r="L63" i="8"/>
  <c r="K63" i="8"/>
  <c r="O63" i="8" s="1"/>
  <c r="N62" i="8"/>
  <c r="M62" i="8"/>
  <c r="L62" i="8"/>
  <c r="K62" i="8"/>
  <c r="O62" i="8" s="1"/>
  <c r="N61" i="8"/>
  <c r="M61" i="8"/>
  <c r="L61" i="8"/>
  <c r="K61" i="8"/>
  <c r="O61" i="8" s="1"/>
  <c r="N60" i="8"/>
  <c r="M60" i="8"/>
  <c r="L60" i="8"/>
  <c r="K60" i="8"/>
  <c r="O60" i="8" s="1"/>
  <c r="N59" i="8"/>
  <c r="M59" i="8"/>
  <c r="L59" i="8"/>
  <c r="K59" i="8"/>
  <c r="O59" i="8" s="1"/>
  <c r="N58" i="8"/>
  <c r="M58" i="8"/>
  <c r="L58" i="8"/>
  <c r="K58" i="8"/>
  <c r="O58" i="8" s="1"/>
  <c r="N57" i="8"/>
  <c r="M57" i="8"/>
  <c r="L57" i="8"/>
  <c r="K57" i="8"/>
  <c r="O57" i="8" s="1"/>
  <c r="N56" i="8"/>
  <c r="M56" i="8"/>
  <c r="L56" i="8"/>
  <c r="K56" i="8"/>
  <c r="O56" i="8" s="1"/>
  <c r="N55" i="8"/>
  <c r="M55" i="8"/>
  <c r="L55" i="8"/>
  <c r="K55" i="8"/>
  <c r="O55" i="8" s="1"/>
  <c r="N54" i="8"/>
  <c r="M54" i="8"/>
  <c r="L54" i="8"/>
  <c r="K54" i="8"/>
  <c r="O54" i="8" s="1"/>
  <c r="N53" i="8"/>
  <c r="M53" i="8"/>
  <c r="L53" i="8"/>
  <c r="K53" i="8"/>
  <c r="O53" i="8" s="1"/>
  <c r="N52" i="8"/>
  <c r="M52" i="8"/>
  <c r="L52" i="8"/>
  <c r="K52" i="8"/>
  <c r="O52" i="8" s="1"/>
  <c r="N51" i="8"/>
  <c r="M51" i="8"/>
  <c r="L51" i="8"/>
  <c r="K51" i="8"/>
  <c r="O51" i="8" s="1"/>
  <c r="N50" i="8"/>
  <c r="M50" i="8"/>
  <c r="L50" i="8"/>
  <c r="K50" i="8"/>
  <c r="O50" i="8" s="1"/>
  <c r="N49" i="8"/>
  <c r="M49" i="8"/>
  <c r="L49" i="8"/>
  <c r="K49" i="8"/>
  <c r="O49" i="8" s="1"/>
  <c r="N48" i="8"/>
  <c r="M48" i="8"/>
  <c r="L48" i="8"/>
  <c r="K48" i="8"/>
  <c r="O48" i="8" s="1"/>
  <c r="N47" i="8"/>
  <c r="M47" i="8"/>
  <c r="L47" i="8"/>
  <c r="K47" i="8"/>
  <c r="O47" i="8" s="1"/>
  <c r="N46" i="8"/>
  <c r="M46" i="8"/>
  <c r="L46" i="8"/>
  <c r="K46" i="8"/>
  <c r="O46" i="8" s="1"/>
  <c r="N45" i="8"/>
  <c r="M45" i="8"/>
  <c r="L45" i="8"/>
  <c r="K45" i="8"/>
  <c r="O45" i="8" s="1"/>
  <c r="N44" i="8"/>
  <c r="M44" i="8"/>
  <c r="L44" i="8"/>
  <c r="K44" i="8"/>
  <c r="O44" i="8" s="1"/>
  <c r="N43" i="8"/>
  <c r="M43" i="8"/>
  <c r="L43" i="8"/>
  <c r="K43" i="8"/>
  <c r="O43" i="8" s="1"/>
  <c r="N42" i="8"/>
  <c r="M42" i="8"/>
  <c r="L42" i="8"/>
  <c r="K42" i="8"/>
  <c r="O42" i="8" s="1"/>
  <c r="N41" i="8"/>
  <c r="M41" i="8"/>
  <c r="L41" i="8"/>
  <c r="K41" i="8"/>
  <c r="O41" i="8" s="1"/>
  <c r="N40" i="8"/>
  <c r="M40" i="8"/>
  <c r="L40" i="8"/>
  <c r="K40" i="8"/>
  <c r="O40" i="8" s="1"/>
  <c r="N39" i="8"/>
  <c r="M39" i="8"/>
  <c r="L39" i="8"/>
  <c r="K39" i="8"/>
  <c r="O39" i="8" s="1"/>
  <c r="N38" i="8"/>
  <c r="M38" i="8"/>
  <c r="L38" i="8"/>
  <c r="K38" i="8"/>
  <c r="O38" i="8" s="1"/>
  <c r="N37" i="8"/>
  <c r="M37" i="8"/>
  <c r="L37" i="8"/>
  <c r="K37" i="8"/>
  <c r="O37" i="8" s="1"/>
  <c r="N36" i="8"/>
  <c r="M36" i="8"/>
  <c r="L36" i="8"/>
  <c r="K36" i="8"/>
  <c r="O36" i="8" s="1"/>
  <c r="N35" i="8"/>
  <c r="M35" i="8"/>
  <c r="L35" i="8"/>
  <c r="K35" i="8"/>
  <c r="O35" i="8" s="1"/>
  <c r="N34" i="8"/>
  <c r="M34" i="8"/>
  <c r="L34" i="8"/>
  <c r="K34" i="8"/>
  <c r="O34" i="8" s="1"/>
  <c r="N33" i="8"/>
  <c r="M33" i="8"/>
  <c r="L33" i="8"/>
  <c r="K33" i="8"/>
  <c r="O33" i="8" s="1"/>
  <c r="N32" i="8"/>
  <c r="M32" i="8"/>
  <c r="L32" i="8"/>
  <c r="K32" i="8"/>
  <c r="O32" i="8" s="1"/>
  <c r="N31" i="8"/>
  <c r="M31" i="8"/>
  <c r="L31" i="8"/>
  <c r="K31" i="8"/>
  <c r="O31" i="8" s="1"/>
  <c r="N30" i="8"/>
  <c r="M30" i="8"/>
  <c r="L30" i="8"/>
  <c r="K30" i="8"/>
  <c r="O30" i="8" s="1"/>
  <c r="N29" i="8"/>
  <c r="M29" i="8"/>
  <c r="L29" i="8"/>
  <c r="K29" i="8"/>
  <c r="O29" i="8" s="1"/>
  <c r="N26" i="8"/>
  <c r="M26" i="8"/>
  <c r="L26" i="8"/>
  <c r="K26" i="8"/>
  <c r="O26" i="8" s="1"/>
  <c r="N25" i="8"/>
  <c r="M25" i="8"/>
  <c r="L25" i="8"/>
  <c r="K25" i="8"/>
  <c r="O25" i="8" s="1"/>
  <c r="N24" i="8"/>
  <c r="M24" i="8"/>
  <c r="L24" i="8"/>
  <c r="K24" i="8"/>
  <c r="O24" i="8" s="1"/>
  <c r="N23" i="8"/>
  <c r="M23" i="8"/>
  <c r="L23" i="8"/>
  <c r="K23" i="8"/>
  <c r="O23" i="8" s="1"/>
  <c r="N22" i="8"/>
  <c r="M22" i="8"/>
  <c r="L22" i="8"/>
  <c r="K22" i="8"/>
  <c r="O22" i="8" s="1"/>
  <c r="N21" i="8"/>
  <c r="M21" i="8"/>
  <c r="L21" i="8"/>
  <c r="K21" i="8"/>
  <c r="O21" i="8" s="1"/>
  <c r="N20" i="8"/>
  <c r="M20" i="8"/>
  <c r="L20" i="8"/>
  <c r="K20" i="8"/>
  <c r="O20" i="8" s="1"/>
  <c r="N19" i="8"/>
  <c r="M19" i="8"/>
  <c r="L19" i="8"/>
  <c r="K19" i="8"/>
  <c r="O19" i="8" s="1"/>
  <c r="N18" i="8"/>
  <c r="M18" i="8"/>
  <c r="L18" i="8"/>
  <c r="K18" i="8"/>
  <c r="O18" i="8" s="1"/>
  <c r="N17" i="8"/>
  <c r="M17" i="8"/>
  <c r="L17" i="8"/>
  <c r="K17" i="8"/>
  <c r="O17" i="8" s="1"/>
  <c r="N16" i="8"/>
  <c r="M16" i="8"/>
  <c r="L16" i="8"/>
  <c r="K16" i="8"/>
  <c r="O16" i="8" s="1"/>
  <c r="N15" i="8"/>
  <c r="M15" i="8"/>
  <c r="L15" i="8"/>
  <c r="K15" i="8"/>
  <c r="O15" i="8" s="1"/>
  <c r="N12" i="8"/>
  <c r="M12" i="8"/>
  <c r="L12" i="8"/>
  <c r="K12" i="8"/>
  <c r="O12" i="8" s="1"/>
  <c r="N11" i="8"/>
  <c r="M11" i="8"/>
  <c r="L11" i="8"/>
  <c r="K11" i="8"/>
  <c r="O11" i="8" s="1"/>
  <c r="N10" i="8"/>
  <c r="M10" i="8"/>
  <c r="L10" i="8"/>
  <c r="K10" i="8"/>
  <c r="O10" i="8" s="1"/>
  <c r="N9" i="8"/>
  <c r="L9" i="8"/>
  <c r="K9" i="8"/>
  <c r="O9" i="8" s="1"/>
  <c r="N8" i="8"/>
  <c r="L8" i="8"/>
  <c r="K8" i="8"/>
  <c r="O8" i="8" s="1"/>
  <c r="G8" i="8"/>
  <c r="N7" i="8"/>
  <c r="L7" i="8"/>
  <c r="M7" i="8" s="1"/>
  <c r="K7" i="8"/>
  <c r="O7" i="8" s="1"/>
  <c r="G7" i="8"/>
  <c r="M9" i="8" l="1"/>
  <c r="M8" i="8"/>
  <c r="D8" i="7"/>
  <c r="E8" i="7" s="1"/>
  <c r="D7" i="7"/>
  <c r="D9" i="7" l="1"/>
  <c r="E11" i="7"/>
  <c r="E9" i="7"/>
  <c r="E10" i="7"/>
  <c r="F8" i="7"/>
  <c r="F7" i="7" s="1"/>
  <c r="E7" i="7"/>
  <c r="D11" i="7"/>
  <c r="D10" i="7"/>
  <c r="F11" i="7" l="1"/>
  <c r="F10" i="7"/>
  <c r="G8" i="7"/>
  <c r="F9" i="7"/>
  <c r="G11" i="7" l="1"/>
  <c r="H8" i="7"/>
  <c r="G10" i="7"/>
  <c r="H7" i="7"/>
  <c r="G9" i="7"/>
  <c r="G7" i="7"/>
  <c r="I8" i="7" l="1"/>
  <c r="I7" i="7" s="1"/>
  <c r="H11" i="7"/>
  <c r="H10" i="7"/>
  <c r="H9" i="7"/>
  <c r="I10" i="7" l="1"/>
  <c r="I11" i="7"/>
  <c r="I9" i="7"/>
  <c r="J8" i="7"/>
  <c r="J11" i="7" l="1"/>
  <c r="J10" i="7"/>
  <c r="J9" i="7"/>
  <c r="K8" i="7"/>
  <c r="J7" i="7"/>
  <c r="K11" i="7" l="1"/>
  <c r="K10" i="7"/>
  <c r="K9" i="7"/>
  <c r="L8" i="7"/>
  <c r="K7" i="7"/>
  <c r="L11" i="7" l="1"/>
  <c r="L9" i="7"/>
  <c r="M8" i="7"/>
  <c r="M7" i="7" s="1"/>
  <c r="L10" i="7"/>
  <c r="L7" i="7"/>
  <c r="N8" i="7" l="1"/>
  <c r="N7" i="7" s="1"/>
  <c r="M10" i="7"/>
  <c r="M9" i="7"/>
  <c r="M11" i="7"/>
  <c r="O8" i="7" l="1"/>
  <c r="O7" i="7" s="1"/>
  <c r="N11" i="7"/>
  <c r="N9" i="7"/>
  <c r="N10" i="7"/>
  <c r="O10" i="7" l="1"/>
  <c r="O9" i="7"/>
  <c r="O11" i="7"/>
  <c r="P8" i="7"/>
  <c r="P7" i="7" s="1"/>
  <c r="P11" i="7" l="1"/>
  <c r="P10" i="7"/>
  <c r="P9" i="7"/>
  <c r="Q8" i="7"/>
  <c r="Q7" i="7" s="1"/>
  <c r="Q9" i="7" l="1"/>
  <c r="Q10" i="7"/>
  <c r="Q11" i="7"/>
  <c r="R8" i="7"/>
  <c r="R7" i="7" s="1"/>
  <c r="R10" i="7" l="1"/>
  <c r="R11" i="7"/>
  <c r="R9" i="7"/>
  <c r="S8" i="7"/>
  <c r="S11" i="7" l="1"/>
  <c r="S10" i="7"/>
  <c r="S9" i="7"/>
  <c r="T8" i="7"/>
  <c r="S7" i="7"/>
  <c r="T11" i="7" l="1"/>
  <c r="U8" i="7"/>
  <c r="U7" i="7" s="1"/>
  <c r="T9" i="7"/>
  <c r="T10" i="7"/>
  <c r="T7" i="7"/>
  <c r="U10" i="7" l="1"/>
  <c r="U11" i="7"/>
  <c r="V8" i="7"/>
  <c r="V7" i="7" s="1"/>
  <c r="U9" i="7"/>
  <c r="V11" i="7" l="1"/>
  <c r="V10" i="7"/>
  <c r="V9" i="7"/>
  <c r="W8" i="7"/>
  <c r="W9" i="7" l="1"/>
  <c r="W11" i="7"/>
  <c r="W10" i="7"/>
  <c r="X8" i="7"/>
  <c r="W7" i="7"/>
  <c r="X10" i="7" l="1"/>
  <c r="X9" i="7"/>
  <c r="Y8" i="7"/>
  <c r="X11" i="7"/>
  <c r="X7" i="7"/>
  <c r="Y10" i="7" l="1"/>
  <c r="Y11" i="7"/>
  <c r="Y9" i="7"/>
  <c r="Z8" i="7"/>
  <c r="Y7" i="7"/>
  <c r="Z11" i="7" l="1"/>
  <c r="AA8" i="7"/>
  <c r="Z9" i="7"/>
  <c r="Z10" i="7"/>
  <c r="AA7" i="7"/>
  <c r="Z7" i="7"/>
  <c r="AA10" i="7" l="1"/>
  <c r="AA11" i="7"/>
  <c r="AB8" i="7"/>
  <c r="AA9" i="7"/>
  <c r="AB7" i="7"/>
  <c r="AB11" i="7" l="1"/>
  <c r="AB10" i="7"/>
  <c r="AC8" i="7"/>
  <c r="AC7" i="7" s="1"/>
  <c r="AB9" i="7"/>
  <c r="AC11" i="7" l="1"/>
  <c r="AC9" i="7"/>
  <c r="AC10" i="7"/>
  <c r="AD8" i="7"/>
  <c r="AD7" i="7" s="1"/>
  <c r="AD11" i="7" l="1"/>
  <c r="AD10" i="7"/>
  <c r="AD9" i="7"/>
  <c r="AE8" i="7"/>
  <c r="AE10" i="7" l="1"/>
  <c r="AE11" i="7"/>
  <c r="AE9" i="7"/>
  <c r="AF8" i="7"/>
  <c r="AE7" i="7"/>
  <c r="AF10" i="7" l="1"/>
  <c r="AG8" i="7"/>
  <c r="AF11" i="7"/>
  <c r="AF9" i="7"/>
  <c r="AG7" i="7"/>
  <c r="AF7" i="7"/>
  <c r="AG11" i="7" l="1"/>
  <c r="AG10" i="7"/>
  <c r="AH8" i="7"/>
  <c r="AH7" i="7" s="1"/>
  <c r="AG9" i="7"/>
  <c r="AH11" i="7" l="1"/>
  <c r="AH10" i="7"/>
  <c r="AI8" i="7"/>
  <c r="AI7" i="7" s="1"/>
  <c r="AH9" i="7"/>
  <c r="AI9" i="7" l="1"/>
  <c r="AI11" i="7"/>
  <c r="AJ8" i="7"/>
  <c r="AJ7" i="7" s="1"/>
  <c r="AI10" i="7"/>
  <c r="AJ11" i="7" l="1"/>
  <c r="AJ9" i="7"/>
  <c r="AJ10" i="7"/>
  <c r="AK8" i="7"/>
  <c r="AK7" i="7" s="1"/>
  <c r="AK11" i="7" l="1"/>
  <c r="AK10" i="7"/>
  <c r="AK9" i="7"/>
  <c r="AL8" i="7"/>
  <c r="AM8" i="7" l="1"/>
  <c r="AM7" i="7" s="1"/>
  <c r="AL10" i="7"/>
  <c r="AL9" i="7"/>
  <c r="AL11" i="7"/>
  <c r="AL7" i="7"/>
  <c r="AM10" i="7" l="1"/>
  <c r="AM11" i="7"/>
  <c r="AM9" i="7"/>
  <c r="AN8" i="7"/>
  <c r="AN7" i="7" s="1"/>
  <c r="AN11" i="7" l="1"/>
  <c r="AN10" i="7"/>
  <c r="AN9" i="7"/>
  <c r="AO8" i="7"/>
  <c r="AO11" i="7" l="1"/>
  <c r="AO9" i="7"/>
  <c r="AP8" i="7"/>
  <c r="AP7" i="7" s="1"/>
  <c r="AO10" i="7"/>
  <c r="AO7" i="7"/>
  <c r="AQ8" i="7" l="1"/>
  <c r="AQ7" i="7" s="1"/>
  <c r="AP11" i="7"/>
  <c r="AP10" i="7"/>
  <c r="AP9" i="7"/>
  <c r="AQ11" i="7" l="1"/>
  <c r="AQ10" i="7"/>
  <c r="AQ9" i="7"/>
  <c r="AR8" i="7"/>
  <c r="AS8" i="7" l="1"/>
  <c r="AS7" i="7" s="1"/>
  <c r="AR11" i="7"/>
  <c r="AR9" i="7"/>
  <c r="AR10" i="7"/>
  <c r="AR7" i="7"/>
  <c r="AS10" i="7" l="1"/>
  <c r="AS11" i="7"/>
  <c r="AS9" i="7"/>
  <c r="AT8" i="7"/>
  <c r="AT11" i="7" l="1"/>
  <c r="AT10" i="7"/>
  <c r="AT9" i="7"/>
  <c r="AU8" i="7"/>
  <c r="AU7" i="7" s="1"/>
  <c r="AT7" i="7"/>
  <c r="AU10" i="7" l="1"/>
  <c r="AU9" i="7"/>
  <c r="AU11" i="7"/>
  <c r="AV8" i="7"/>
  <c r="AV7" i="7" s="1"/>
  <c r="AV11" i="7" l="1"/>
  <c r="AV10" i="7"/>
  <c r="AV9" i="7"/>
  <c r="AW8" i="7"/>
  <c r="AW11" i="7" l="1"/>
  <c r="AW10" i="7"/>
  <c r="AX8" i="7"/>
  <c r="AX7" i="7" s="1"/>
  <c r="AW9" i="7"/>
  <c r="AW7" i="7"/>
  <c r="AY8" i="7" l="1"/>
  <c r="AY7" i="7" s="1"/>
  <c r="AX10" i="7"/>
  <c r="AX11" i="7"/>
  <c r="AX9" i="7"/>
  <c r="AY10" i="7" l="1"/>
  <c r="AY11" i="7"/>
  <c r="AZ8" i="7"/>
  <c r="AZ7" i="7" s="1"/>
  <c r="AY9" i="7"/>
  <c r="AZ11" i="7" l="1"/>
  <c r="AZ9" i="7"/>
  <c r="AZ10" i="7"/>
  <c r="BA8" i="7"/>
  <c r="BA9" i="7" l="1"/>
  <c r="BA11" i="7"/>
  <c r="BA10" i="7"/>
  <c r="BB8" i="7"/>
  <c r="BA7" i="7"/>
  <c r="BB11" i="7" l="1"/>
  <c r="BB10" i="7"/>
  <c r="BC8" i="7"/>
  <c r="BC7" i="7" s="1"/>
  <c r="BB9" i="7"/>
  <c r="BB7" i="7"/>
  <c r="BC11" i="7" l="1"/>
  <c r="BC9" i="7"/>
  <c r="BC10" i="7"/>
  <c r="BD8" i="7"/>
  <c r="BE8" i="7" l="1"/>
  <c r="BE7" i="7" s="1"/>
  <c r="BD10" i="7"/>
  <c r="BD11" i="7"/>
  <c r="BD9" i="7"/>
  <c r="BD7" i="7"/>
  <c r="BE10" i="7" l="1"/>
  <c r="BE11" i="7"/>
  <c r="BF8" i="7"/>
  <c r="BF7" i="7" s="1"/>
  <c r="BE9" i="7"/>
  <c r="BF11" i="7" l="1"/>
  <c r="BF10" i="7"/>
  <c r="BG8" i="7"/>
  <c r="BF9" i="7"/>
  <c r="BG9" i="7" l="1"/>
  <c r="BG11" i="7"/>
  <c r="BG10" i="7"/>
  <c r="BH8" i="7"/>
  <c r="BH7" i="7" s="1"/>
  <c r="BG7" i="7"/>
  <c r="BH10" i="7" l="1"/>
  <c r="BH11" i="7"/>
  <c r="BH9" i="7"/>
  <c r="BI8" i="7"/>
  <c r="BI10" i="7" l="1"/>
  <c r="BI11" i="7"/>
  <c r="BI9" i="7"/>
  <c r="BJ8" i="7"/>
  <c r="BJ7" i="7" s="1"/>
  <c r="BI7" i="7"/>
  <c r="BJ11" i="7" l="1"/>
  <c r="BK8" i="7"/>
  <c r="BK7" i="7" s="1"/>
  <c r="BJ10" i="7"/>
  <c r="BJ9" i="7"/>
  <c r="BK10" i="7" l="1"/>
  <c r="BK11" i="7"/>
  <c r="BK9" i="7"/>
  <c r="BL8" i="7"/>
  <c r="BL11" i="7" l="1"/>
  <c r="BM8" i="7"/>
  <c r="BM7" i="7" s="1"/>
  <c r="BL9" i="7"/>
  <c r="BL10" i="7"/>
  <c r="BL7" i="7"/>
  <c r="BM9" i="7" l="1"/>
  <c r="BM11" i="7"/>
  <c r="BN8" i="7"/>
  <c r="BM10" i="7"/>
  <c r="BN11" i="7" l="1"/>
  <c r="BN10" i="7"/>
  <c r="BN9" i="7"/>
  <c r="BO8" i="7"/>
  <c r="BN7" i="7"/>
  <c r="BO10" i="7" l="1"/>
  <c r="BO9" i="7"/>
  <c r="BO11" i="7"/>
  <c r="BP8" i="7"/>
  <c r="BP7" i="7" s="1"/>
  <c r="BO7" i="7"/>
  <c r="BP10" i="7" l="1"/>
  <c r="BQ8" i="7"/>
  <c r="BQ7" i="7" s="1"/>
  <c r="BP11" i="7"/>
  <c r="BP9" i="7"/>
  <c r="BQ11" i="7" l="1"/>
  <c r="BQ10" i="7"/>
  <c r="BR8" i="7"/>
  <c r="BR7" i="7" s="1"/>
  <c r="BQ9" i="7"/>
  <c r="BR11" i="7" l="1"/>
  <c r="BR10" i="7"/>
  <c r="BR9" i="7"/>
  <c r="BS8" i="7"/>
  <c r="BS9" i="7" l="1"/>
  <c r="BS11" i="7"/>
  <c r="BS10" i="7"/>
  <c r="BT8" i="7"/>
  <c r="BS7" i="7"/>
  <c r="BT11" i="7" l="1"/>
  <c r="BT9" i="7"/>
  <c r="BT10" i="7"/>
  <c r="BU8" i="7"/>
  <c r="BT7" i="7"/>
  <c r="BU11" i="7" l="1"/>
  <c r="BU10" i="7"/>
  <c r="BU9" i="7"/>
  <c r="BV8" i="7"/>
  <c r="BV7" i="7" s="1"/>
  <c r="BU7" i="7"/>
  <c r="BW8" i="7" l="1"/>
  <c r="BW7" i="7" s="1"/>
  <c r="BV10" i="7"/>
  <c r="BV11" i="7"/>
  <c r="BV9" i="7"/>
  <c r="BW10" i="7" l="1"/>
  <c r="BW11" i="7"/>
  <c r="BX8" i="7"/>
  <c r="BX7" i="7" s="1"/>
  <c r="BW9" i="7"/>
  <c r="BX11" i="7" l="1"/>
  <c r="BX10" i="7"/>
  <c r="BY8" i="7"/>
  <c r="BY7" i="7" s="1"/>
  <c r="BX9" i="7"/>
  <c r="BY11" i="7" l="1"/>
  <c r="BY9" i="7"/>
  <c r="BY10" i="7"/>
  <c r="BZ8" i="7"/>
  <c r="BZ11" i="7" l="1"/>
  <c r="CA8" i="7"/>
  <c r="CA7" i="7" s="1"/>
  <c r="BZ9" i="7"/>
  <c r="BZ10" i="7"/>
  <c r="BZ7" i="7"/>
  <c r="CA11" i="7" l="1"/>
  <c r="CA9" i="7"/>
  <c r="CA10" i="7"/>
  <c r="CB8" i="7"/>
  <c r="CB11" i="7" l="1"/>
  <c r="CC8" i="7"/>
  <c r="CC7" i="7" s="1"/>
  <c r="CB10" i="7"/>
  <c r="CB9" i="7"/>
  <c r="CB7" i="7"/>
  <c r="CC10" i="7" l="1"/>
  <c r="CC9" i="7"/>
  <c r="CC11" i="7"/>
  <c r="CD8" i="7"/>
  <c r="CD11" i="7" l="1"/>
  <c r="CD10" i="7"/>
  <c r="CD9" i="7"/>
  <c r="CE8" i="7"/>
  <c r="CD7" i="7"/>
  <c r="CE10" i="7" l="1"/>
  <c r="CE9" i="7"/>
  <c r="CE11" i="7"/>
  <c r="CF8" i="7"/>
  <c r="CE7" i="7"/>
  <c r="CF11" i="7" l="1"/>
  <c r="CF10" i="7"/>
  <c r="CG8" i="7"/>
  <c r="CF9" i="7"/>
  <c r="CF7" i="7"/>
  <c r="CG11" i="7" l="1"/>
  <c r="CH8" i="7"/>
  <c r="CH7" i="7" s="1"/>
  <c r="CG10" i="7"/>
  <c r="CG9" i="7"/>
  <c r="CG7" i="7"/>
  <c r="CH11" i="7" l="1"/>
  <c r="CI8" i="7"/>
  <c r="CI7" i="7" s="1"/>
  <c r="CH9" i="7"/>
  <c r="CH10" i="7"/>
  <c r="CI10" i="7" l="1"/>
  <c r="CI11" i="7"/>
  <c r="CJ8" i="7"/>
  <c r="CI9" i="7"/>
  <c r="CJ11" i="7" l="1"/>
  <c r="CJ9" i="7"/>
  <c r="CJ10" i="7"/>
  <c r="CK8" i="7"/>
  <c r="CJ7" i="7"/>
  <c r="CK9" i="7" l="1"/>
  <c r="CK11" i="7"/>
  <c r="CK10" i="7"/>
  <c r="CL8" i="7"/>
  <c r="CK7" i="7"/>
  <c r="CL11" i="7" l="1"/>
  <c r="CL10" i="7"/>
  <c r="CL9" i="7"/>
  <c r="CM8" i="7"/>
  <c r="CM7" i="7" s="1"/>
  <c r="CL7" i="7"/>
  <c r="CM10" i="7" l="1"/>
  <c r="CM9" i="7"/>
  <c r="CM11" i="7"/>
  <c r="CN8" i="7"/>
  <c r="CN11" i="7" l="1"/>
  <c r="CO8" i="7"/>
  <c r="CO7" i="7" s="1"/>
  <c r="CN10" i="7"/>
  <c r="CN9" i="7"/>
  <c r="CN7" i="7"/>
  <c r="CO11" i="7" l="1"/>
  <c r="CO10" i="7"/>
  <c r="CP8" i="7"/>
  <c r="CO9" i="7"/>
  <c r="CP11" i="7" l="1"/>
  <c r="CP9" i="7"/>
  <c r="CQ8" i="7"/>
  <c r="CQ7" i="7" s="1"/>
  <c r="CP10" i="7"/>
  <c r="CP7" i="7"/>
  <c r="CQ9" i="7" l="1"/>
  <c r="CQ11" i="7"/>
  <c r="CQ10" i="7"/>
  <c r="CR8" i="7"/>
  <c r="CR10" i="7" l="1"/>
  <c r="CR9" i="7"/>
  <c r="CS8" i="7"/>
  <c r="CR11" i="7"/>
  <c r="CR7" i="7"/>
  <c r="CS10" i="7" l="1"/>
  <c r="CS11" i="7"/>
  <c r="CS9" i="7"/>
  <c r="CT8" i="7"/>
  <c r="CS7" i="7"/>
  <c r="CT11" i="7" l="1"/>
  <c r="CU8" i="7"/>
  <c r="CU7" i="7" s="1"/>
  <c r="CT9" i="7"/>
  <c r="CT10" i="7"/>
  <c r="CT7" i="7"/>
  <c r="CU10" i="7" l="1"/>
  <c r="CU11" i="7"/>
  <c r="CU9" i="7"/>
  <c r="CV8" i="7"/>
  <c r="CV11" i="7" l="1"/>
  <c r="CW8" i="7"/>
  <c r="CV10" i="7"/>
  <c r="CV9" i="7"/>
  <c r="CW7" i="7"/>
  <c r="CV7" i="7"/>
  <c r="CW11" i="7" l="1"/>
  <c r="CW9" i="7"/>
  <c r="CW10" i="7"/>
  <c r="CX8" i="7"/>
  <c r="CX11" i="7" l="1"/>
  <c r="CX10" i="7"/>
  <c r="CY8" i="7"/>
  <c r="CX9" i="7"/>
  <c r="CX7" i="7"/>
  <c r="CY10" i="7" l="1"/>
  <c r="CY11" i="7"/>
  <c r="CY9" i="7"/>
  <c r="CZ8" i="7"/>
  <c r="CY7" i="7"/>
  <c r="CZ11" i="7" l="1"/>
  <c r="CZ10" i="7"/>
  <c r="DA8" i="7"/>
  <c r="DA7" i="7" s="1"/>
  <c r="CZ9" i="7"/>
  <c r="CZ7" i="7"/>
  <c r="DA11" i="7" l="1"/>
  <c r="DA10" i="7"/>
  <c r="DA9" i="7"/>
  <c r="DB8" i="7"/>
  <c r="DB7" i="7" s="1"/>
  <c r="DB11" i="7" l="1"/>
  <c r="DB9" i="7"/>
  <c r="DC8" i="7"/>
  <c r="DC7" i="7" s="1"/>
  <c r="DB10" i="7"/>
  <c r="DC9" i="7" l="1"/>
  <c r="DC11" i="7"/>
  <c r="DD8" i="7"/>
  <c r="DC10" i="7"/>
  <c r="DD11" i="7" l="1"/>
  <c r="DD10" i="7"/>
  <c r="DD9" i="7"/>
  <c r="DE8" i="7"/>
  <c r="DD7" i="7"/>
  <c r="DE10" i="7" l="1"/>
  <c r="DE11" i="7"/>
  <c r="DE9" i="7"/>
  <c r="DF8" i="7"/>
  <c r="DE7" i="7"/>
  <c r="DG8" i="7" l="1"/>
  <c r="DF10" i="7"/>
  <c r="DF11" i="7"/>
  <c r="DF9" i="7"/>
  <c r="DG7" i="7"/>
  <c r="DF7" i="7"/>
  <c r="DG11" i="7" l="1"/>
  <c r="DG10" i="7"/>
  <c r="DH8" i="7"/>
  <c r="DH7" i="7" s="1"/>
  <c r="DG9" i="7"/>
  <c r="DH11" i="7" l="1"/>
  <c r="DH10" i="7"/>
  <c r="DH9" i="7"/>
  <c r="DI8" i="7"/>
  <c r="DI9" i="7" l="1"/>
  <c r="DI11" i="7"/>
  <c r="DI10" i="7"/>
  <c r="DJ8" i="7"/>
  <c r="DJ7" i="7" s="1"/>
  <c r="DI7" i="7"/>
  <c r="DJ11" i="7" l="1"/>
  <c r="DJ10" i="7"/>
  <c r="DK8" i="7"/>
  <c r="DJ9" i="7"/>
  <c r="DK11" i="7" l="1"/>
  <c r="DK9" i="7"/>
  <c r="DK10" i="7"/>
  <c r="DL8" i="7"/>
  <c r="DL7" i="7" s="1"/>
  <c r="DK7" i="7"/>
  <c r="DL11" i="7" l="1"/>
  <c r="DM8" i="7"/>
  <c r="DM7" i="7" s="1"/>
  <c r="DL9" i="7"/>
  <c r="DL10" i="7"/>
  <c r="DM11" i="7" l="1"/>
  <c r="DM10" i="7"/>
  <c r="DM9" i="7"/>
  <c r="DN8" i="7"/>
  <c r="DN11" i="7" l="1"/>
  <c r="DN10" i="7"/>
  <c r="DN9" i="7"/>
  <c r="DO8" i="7"/>
  <c r="DO7" i="7" s="1"/>
  <c r="DN7" i="7"/>
  <c r="DO11" i="7" l="1"/>
  <c r="DO10" i="7"/>
  <c r="DO9" i="7"/>
  <c r="DP8" i="7"/>
  <c r="DP7" i="7" s="1"/>
  <c r="DP11" i="7" l="1"/>
  <c r="DP10" i="7"/>
  <c r="DQ8" i="7"/>
  <c r="DP9" i="7"/>
  <c r="DQ11" i="7" l="1"/>
  <c r="DR8" i="7"/>
  <c r="DQ10" i="7"/>
  <c r="DQ9" i="7"/>
  <c r="DQ7" i="7"/>
  <c r="DR11" i="7" l="1"/>
  <c r="DS8" i="7"/>
  <c r="DS7" i="7" s="1"/>
  <c r="DR10" i="7"/>
  <c r="DR9" i="7"/>
  <c r="DR7" i="7"/>
  <c r="DS11" i="7" l="1"/>
  <c r="DS10" i="7"/>
  <c r="DS9" i="7"/>
  <c r="DT8" i="7"/>
  <c r="DT11" i="7" l="1"/>
  <c r="DT10" i="7"/>
  <c r="DT9" i="7"/>
  <c r="DU8" i="7"/>
  <c r="DU7" i="7" s="1"/>
  <c r="DT7" i="7"/>
  <c r="DU9" i="7" l="1"/>
  <c r="DU10" i="7"/>
  <c r="DU11" i="7"/>
  <c r="DV8" i="7"/>
  <c r="DV11" i="7" l="1"/>
  <c r="DV10" i="7"/>
  <c r="DW8" i="7"/>
  <c r="DW7" i="7" s="1"/>
  <c r="DV9" i="7"/>
  <c r="DV7" i="7"/>
  <c r="DW11" i="7" l="1"/>
  <c r="DW10" i="7"/>
  <c r="DX8" i="7"/>
  <c r="DX7" i="7" s="1"/>
  <c r="DW9" i="7"/>
  <c r="DX11" i="7" l="1"/>
  <c r="DY8" i="7"/>
  <c r="DY7" i="7" s="1"/>
  <c r="DX10" i="7"/>
  <c r="DX9" i="7"/>
  <c r="DY11" i="7" l="1"/>
  <c r="DY10" i="7"/>
  <c r="DZ8" i="7"/>
  <c r="DZ7" i="7" s="1"/>
  <c r="DY9" i="7"/>
  <c r="DZ11" i="7" l="1"/>
  <c r="DZ10" i="7"/>
  <c r="DZ9" i="7"/>
  <c r="EA8" i="7"/>
  <c r="EA9" i="7" l="1"/>
  <c r="EA11" i="7"/>
  <c r="EB8" i="7"/>
  <c r="EB7" i="7" s="1"/>
  <c r="EA10" i="7"/>
  <c r="EA7" i="7"/>
  <c r="EB11" i="7" l="1"/>
  <c r="EB10" i="7"/>
  <c r="EB9" i="7"/>
  <c r="EC8" i="7"/>
  <c r="EC11" i="7" l="1"/>
  <c r="EC10" i="7"/>
  <c r="EC9" i="7"/>
  <c r="ED8" i="7"/>
  <c r="ED7" i="7"/>
  <c r="EC7" i="7"/>
  <c r="ED11" i="7" l="1"/>
  <c r="EE8" i="7"/>
  <c r="EE7" i="7" s="1"/>
  <c r="ED10" i="7"/>
  <c r="ED9" i="7"/>
  <c r="EE11" i="7" l="1"/>
  <c r="EE10" i="7"/>
  <c r="EE9" i="7"/>
  <c r="EF8" i="7"/>
  <c r="EF11" i="7" l="1"/>
  <c r="EF10" i="7"/>
  <c r="EG8" i="7"/>
  <c r="EG7" i="7" s="1"/>
  <c r="EF9" i="7"/>
  <c r="EF7" i="7"/>
  <c r="EG9" i="7" l="1"/>
  <c r="EH8" i="7"/>
  <c r="EH7" i="7" s="1"/>
  <c r="EG11" i="7"/>
  <c r="EG10" i="7"/>
  <c r="EH11" i="7" l="1"/>
  <c r="EH9" i="7"/>
  <c r="EH10" i="7"/>
  <c r="EI8" i="7"/>
  <c r="EI7" i="7" s="1"/>
  <c r="EI10" i="7" l="1"/>
  <c r="EI9" i="7"/>
  <c r="EI11" i="7"/>
  <c r="EJ8" i="7"/>
  <c r="EJ7" i="7" s="1"/>
  <c r="EJ11" i="7" l="1"/>
  <c r="EJ10" i="7"/>
  <c r="EK8" i="7"/>
  <c r="EK7" i="7" s="1"/>
  <c r="EJ9" i="7"/>
  <c r="EK11" i="7" l="1"/>
  <c r="EK10" i="7"/>
  <c r="EK9" i="7"/>
  <c r="EL8" i="7"/>
  <c r="EL11" i="7" l="1"/>
  <c r="EL9" i="7"/>
  <c r="EL10" i="7"/>
  <c r="EM8" i="7"/>
  <c r="EM7" i="7" s="1"/>
  <c r="EL7" i="7"/>
  <c r="EM11" i="7" l="1"/>
  <c r="EM9" i="7"/>
  <c r="EN8" i="7"/>
  <c r="EN7" i="7" s="1"/>
  <c r="EM10" i="7"/>
  <c r="EN11" i="7" l="1"/>
  <c r="EN9" i="7"/>
  <c r="EN10" i="7"/>
  <c r="EO8" i="7"/>
  <c r="EO11" i="7" l="1"/>
  <c r="EO10" i="7"/>
  <c r="EP8" i="7"/>
  <c r="EO9" i="7"/>
  <c r="EO7" i="7"/>
  <c r="EQ8" i="7" l="1"/>
  <c r="EP11" i="7"/>
  <c r="EP10" i="7"/>
  <c r="EP9" i="7"/>
  <c r="EQ7" i="7"/>
  <c r="EP7" i="7"/>
  <c r="EQ11" i="7" l="1"/>
  <c r="EQ10" i="7"/>
  <c r="EQ9" i="7"/>
  <c r="ER8" i="7"/>
  <c r="ER11" i="7" l="1"/>
  <c r="ER10" i="7"/>
  <c r="ES8" i="7"/>
  <c r="ES7" i="7" s="1"/>
  <c r="ER9" i="7"/>
  <c r="ER7" i="7"/>
  <c r="ES11" i="7" l="1"/>
  <c r="ES9" i="7"/>
  <c r="ES10" i="7"/>
  <c r="ET8" i="7"/>
  <c r="ET11" i="7" l="1"/>
  <c r="EU8" i="7"/>
  <c r="EU7" i="7" s="1"/>
  <c r="ET9" i="7"/>
  <c r="ET10" i="7"/>
  <c r="ET7" i="7"/>
  <c r="EU11" i="7" l="1"/>
  <c r="EU10" i="7"/>
  <c r="EU9" i="7"/>
  <c r="EV8" i="7"/>
  <c r="EV7" i="7"/>
  <c r="EV11" i="7" l="1"/>
  <c r="EW8" i="7"/>
  <c r="EW7" i="7" s="1"/>
  <c r="EV9" i="7"/>
  <c r="EV10" i="7"/>
  <c r="EW11" i="7" l="1"/>
  <c r="EW10" i="7"/>
  <c r="EW9" i="7"/>
  <c r="EX8" i="7"/>
  <c r="EX11" i="7" l="1"/>
  <c r="EX10" i="7"/>
  <c r="EY8" i="7"/>
  <c r="EY7" i="7" s="1"/>
  <c r="EX9" i="7"/>
  <c r="EX7" i="7"/>
  <c r="EY10" i="7" l="1"/>
  <c r="EY9" i="7"/>
  <c r="EY11" i="7"/>
  <c r="EZ8" i="7"/>
  <c r="EZ11" i="7" l="1"/>
  <c r="EZ9" i="7"/>
  <c r="EZ10" i="7"/>
  <c r="FA8" i="7"/>
  <c r="FA7" i="7" s="1"/>
  <c r="EZ7" i="7"/>
  <c r="FA10" i="7" l="1"/>
  <c r="FB8" i="7"/>
  <c r="FB7" i="7" s="1"/>
  <c r="FA9" i="7"/>
  <c r="FA11" i="7"/>
  <c r="FB11" i="7" l="1"/>
  <c r="FC8" i="7"/>
  <c r="FC7" i="7" s="1"/>
  <c r="FB9" i="7"/>
  <c r="FB10" i="7"/>
  <c r="FC11" i="7" l="1"/>
  <c r="FC10" i="7"/>
  <c r="FD8" i="7"/>
  <c r="FC9" i="7"/>
  <c r="FD11" i="7" l="1"/>
  <c r="FD9" i="7"/>
  <c r="FD10" i="7"/>
  <c r="FE8" i="7"/>
  <c r="FE7" i="7" s="1"/>
  <c r="FD7" i="7"/>
  <c r="FE9" i="7" l="1"/>
  <c r="FE10" i="7"/>
  <c r="FE11" i="7"/>
  <c r="FF8" i="7"/>
  <c r="FF7" i="7" s="1"/>
  <c r="FF11" i="7" l="1"/>
  <c r="FF10" i="7"/>
  <c r="FG8" i="7"/>
  <c r="FG7" i="7" s="1"/>
  <c r="FF9" i="7"/>
  <c r="FG11" i="7" l="1"/>
  <c r="FG10" i="7"/>
  <c r="FG9" i="7"/>
  <c r="FH8" i="7"/>
  <c r="FH11" i="7" l="1"/>
  <c r="FI8" i="7"/>
  <c r="FI7" i="7" s="1"/>
  <c r="FH9" i="7"/>
  <c r="FH10" i="7"/>
  <c r="FH7" i="7"/>
  <c r="FI11" i="7" l="1"/>
  <c r="FI10" i="7"/>
  <c r="FJ8" i="7"/>
  <c r="FJ7" i="7" s="1"/>
  <c r="FI9" i="7"/>
  <c r="FJ11" i="7" l="1"/>
  <c r="FJ9" i="7"/>
  <c r="FJ10" i="7"/>
  <c r="FK8" i="7"/>
  <c r="FK7" i="7" s="1"/>
  <c r="FK9" i="7" l="1"/>
  <c r="FK11" i="7"/>
  <c r="FK10" i="7"/>
  <c r="FL8" i="7"/>
  <c r="FL11" i="7" l="1"/>
  <c r="FL10" i="7"/>
  <c r="FL9" i="7"/>
  <c r="FM8" i="7"/>
  <c r="FL7" i="7"/>
  <c r="FM11" i="7" l="1"/>
  <c r="FM10" i="7"/>
  <c r="FM9" i="7"/>
  <c r="FN8" i="7"/>
  <c r="FM7" i="7"/>
  <c r="FN11" i="7" l="1"/>
  <c r="FO8" i="7"/>
  <c r="FO7" i="7" s="1"/>
  <c r="FN10" i="7"/>
  <c r="FN9" i="7"/>
  <c r="FN7" i="7"/>
  <c r="FO11" i="7" l="1"/>
  <c r="FO10" i="7"/>
  <c r="FP8" i="7"/>
  <c r="FO9" i="7"/>
  <c r="FP11" i="7" l="1"/>
  <c r="FQ8" i="7"/>
  <c r="FQ7" i="7" s="1"/>
  <c r="FP9" i="7"/>
  <c r="FP10" i="7"/>
  <c r="FP7" i="7"/>
  <c r="FQ9" i="7" l="1"/>
  <c r="FQ11" i="7"/>
  <c r="FQ10" i="7"/>
  <c r="FR8" i="7"/>
  <c r="FR11" i="7" l="1"/>
  <c r="FR10" i="7"/>
  <c r="FR9" i="7"/>
  <c r="FS8" i="7"/>
  <c r="FR7" i="7"/>
  <c r="FS10" i="7" l="1"/>
  <c r="FS11" i="7"/>
  <c r="FS9" i="7"/>
  <c r="FT8" i="7"/>
  <c r="FS7" i="7"/>
  <c r="FT11" i="7" l="1"/>
  <c r="FT10" i="7"/>
  <c r="FU8" i="7"/>
  <c r="FT9" i="7"/>
  <c r="FT7" i="7"/>
  <c r="FU11" i="7" l="1"/>
  <c r="FU10" i="7"/>
  <c r="FU9" i="7"/>
  <c r="FV8" i="7"/>
  <c r="FU7" i="7"/>
  <c r="FV11" i="7" l="1"/>
  <c r="FV10" i="7"/>
  <c r="FW8" i="7"/>
  <c r="FW7" i="7" s="1"/>
  <c r="FV9" i="7"/>
  <c r="FV7" i="7"/>
  <c r="FW9" i="7" l="1"/>
  <c r="FW11" i="7"/>
  <c r="FW10" i="7"/>
  <c r="FX8" i="7"/>
  <c r="FX7" i="7" s="1"/>
  <c r="FX11" i="7" l="1"/>
  <c r="FY8" i="7"/>
  <c r="FX9" i="7"/>
  <c r="FX10" i="7"/>
  <c r="FY11" i="7" l="1"/>
  <c r="FY9" i="7"/>
  <c r="FY10" i="7"/>
  <c r="FZ8" i="7"/>
  <c r="FY7" i="7"/>
  <c r="FZ11" i="7" l="1"/>
  <c r="GA8" i="7"/>
  <c r="FZ10" i="7"/>
  <c r="FZ9" i="7"/>
  <c r="GA7" i="7"/>
  <c r="FZ7" i="7"/>
  <c r="GA11" i="7" l="1"/>
  <c r="GA10" i="7"/>
  <c r="GA9" i="7"/>
  <c r="GB8" i="7"/>
  <c r="GB7" i="7"/>
  <c r="GB11" i="7" l="1"/>
  <c r="GB10" i="7"/>
  <c r="GB9" i="7"/>
  <c r="GC8" i="7"/>
  <c r="GC7" i="7" s="1"/>
  <c r="GC9" i="7" l="1"/>
  <c r="GC11" i="7"/>
  <c r="GC10" i="7"/>
  <c r="GD8" i="7"/>
  <c r="GD7" i="7" s="1"/>
  <c r="GD11" i="7" l="1"/>
  <c r="GE8" i="7"/>
  <c r="GE7" i="7" s="1"/>
  <c r="GD10" i="7"/>
  <c r="GD9" i="7"/>
  <c r="GE11" i="7" l="1"/>
  <c r="GE10" i="7"/>
  <c r="GE9" i="7"/>
  <c r="GF8" i="7"/>
  <c r="GF11" i="7" l="1"/>
  <c r="GG8" i="7"/>
  <c r="GG7" i="7" s="1"/>
  <c r="GF10" i="7"/>
  <c r="GF9" i="7"/>
  <c r="GF7" i="7"/>
  <c r="GG11" i="7" l="1"/>
  <c r="GG10" i="7"/>
  <c r="GG9" i="7"/>
  <c r="GH8" i="7"/>
  <c r="GH7" i="7" s="1"/>
  <c r="GH11" i="7" l="1"/>
  <c r="GH10" i="7"/>
  <c r="GH9" i="7"/>
  <c r="GI8" i="7"/>
  <c r="GI7" i="7" s="1"/>
  <c r="GI11" i="7" l="1"/>
  <c r="GI10" i="7"/>
  <c r="GI9" i="7"/>
  <c r="GJ8" i="7"/>
  <c r="GJ7" i="7"/>
  <c r="GJ11" i="7" l="1"/>
  <c r="GJ10" i="7"/>
  <c r="GJ9" i="7"/>
  <c r="GK8" i="7"/>
  <c r="GK7" i="7" s="1"/>
  <c r="GK11" i="7" l="1"/>
  <c r="GL8" i="7"/>
  <c r="GK9" i="7"/>
  <c r="GK10" i="7"/>
  <c r="GL11" i="7" l="1"/>
  <c r="GM8" i="7"/>
  <c r="GL9" i="7"/>
  <c r="GL10" i="7"/>
  <c r="GL7" i="7"/>
  <c r="GM11" i="7" l="1"/>
  <c r="GM10" i="7"/>
  <c r="GM9" i="7"/>
  <c r="GN8" i="7"/>
  <c r="GM7" i="7"/>
  <c r="GN11" i="7" l="1"/>
  <c r="GN9" i="7"/>
  <c r="GN10" i="7"/>
  <c r="GO8" i="7"/>
  <c r="GN7" i="7"/>
  <c r="GO11" i="7" l="1"/>
  <c r="GO9" i="7"/>
  <c r="GO10" i="7"/>
  <c r="GP8" i="7"/>
  <c r="GO7" i="7"/>
  <c r="GP11" i="7" l="1"/>
  <c r="GP10" i="7"/>
  <c r="GP9" i="7"/>
  <c r="GQ8" i="7"/>
  <c r="GQ7" i="7" s="1"/>
  <c r="GP7" i="7"/>
  <c r="GQ11" i="7" l="1"/>
  <c r="GQ10" i="7"/>
  <c r="GQ9" i="7"/>
  <c r="GR8" i="7"/>
  <c r="GS8" i="7" l="1"/>
  <c r="GR11" i="7"/>
  <c r="GR10" i="7"/>
  <c r="GR9" i="7"/>
  <c r="GS7" i="7"/>
  <c r="GR7" i="7"/>
  <c r="GS11" i="7" l="1"/>
  <c r="GS10" i="7"/>
  <c r="GT8" i="7"/>
  <c r="GT7" i="7" s="1"/>
  <c r="GS9" i="7"/>
  <c r="GT11" i="7" l="1"/>
  <c r="GT10" i="7"/>
  <c r="GT9" i="7"/>
  <c r="GU8" i="7"/>
  <c r="GU7" i="7" s="1"/>
  <c r="GU9" i="7" l="1"/>
  <c r="GU11" i="7"/>
  <c r="GU10" i="7"/>
  <c r="GV8" i="7"/>
  <c r="GV11" i="7" l="1"/>
  <c r="GV10" i="7"/>
  <c r="GV9" i="7"/>
  <c r="GW8" i="7"/>
  <c r="GW7" i="7" s="1"/>
  <c r="GV7" i="7"/>
  <c r="GW11" i="7" l="1"/>
  <c r="GW10" i="7"/>
  <c r="GX8" i="7"/>
  <c r="GW9" i="7"/>
  <c r="GX11" i="7" l="1"/>
  <c r="GY8" i="7"/>
  <c r="GX10" i="7"/>
  <c r="GX9" i="7"/>
  <c r="GX7" i="7"/>
  <c r="GY11" i="7" l="1"/>
  <c r="GY10" i="7"/>
  <c r="GY9" i="7"/>
  <c r="GZ8" i="7"/>
  <c r="GY7" i="7"/>
  <c r="GZ11" i="7" l="1"/>
  <c r="HA8" i="7"/>
  <c r="HA7" i="7" s="1"/>
  <c r="GZ10" i="7"/>
  <c r="GZ9" i="7"/>
  <c r="GZ7" i="7"/>
  <c r="HA9" i="7" l="1"/>
  <c r="HA11" i="7"/>
  <c r="HA10" i="7"/>
  <c r="HB8" i="7"/>
  <c r="HB7" i="7" s="1"/>
  <c r="HB11" i="7" l="1"/>
  <c r="HB10" i="7"/>
  <c r="HB9" i="7"/>
  <c r="HC8" i="7"/>
  <c r="HC7" i="7" s="1"/>
  <c r="HC11" i="7" l="1"/>
  <c r="HC10" i="7"/>
  <c r="HC9" i="7"/>
  <c r="HD8" i="7"/>
  <c r="HD7" i="7" s="1"/>
  <c r="HD11" i="7" l="1"/>
  <c r="HD10" i="7"/>
  <c r="HE8" i="7"/>
  <c r="HD9" i="7"/>
  <c r="HE11" i="7" l="1"/>
  <c r="HE10" i="7"/>
  <c r="HE9" i="7"/>
  <c r="HF8" i="7"/>
  <c r="HF7" i="7" s="1"/>
  <c r="HE7" i="7"/>
  <c r="HF11" i="7" l="1"/>
  <c r="HF10" i="7"/>
  <c r="HG8" i="7"/>
  <c r="HF9" i="7"/>
  <c r="HG11" i="7" l="1"/>
  <c r="HG9" i="7"/>
  <c r="HH8" i="7"/>
  <c r="HG10" i="7"/>
  <c r="HG7" i="7"/>
  <c r="HH11" i="7" l="1"/>
  <c r="HH9" i="7"/>
  <c r="HH10" i="7"/>
  <c r="HI8" i="7"/>
  <c r="HI7" i="7" s="1"/>
  <c r="HH7" i="7"/>
  <c r="HI10" i="7" l="1"/>
  <c r="HI11" i="7"/>
  <c r="HI9" i="7"/>
  <c r="HJ8" i="7"/>
  <c r="HJ7" i="7" s="1"/>
  <c r="HK8" i="7" l="1"/>
  <c r="HJ10" i="7"/>
  <c r="HJ11" i="7"/>
  <c r="HJ9" i="7"/>
  <c r="HK7" i="7"/>
  <c r="HK11" i="7" l="1"/>
  <c r="HK10" i="7"/>
  <c r="HK9" i="7"/>
  <c r="HL8" i="7"/>
  <c r="HL7" i="7" s="1"/>
  <c r="HL11" i="7" l="1"/>
  <c r="HL10" i="7"/>
  <c r="HM8" i="7"/>
  <c r="HL9" i="7"/>
  <c r="HM11" i="7" l="1"/>
  <c r="HM9" i="7"/>
  <c r="HM10" i="7"/>
  <c r="HN8" i="7"/>
  <c r="HN7" i="7" s="1"/>
  <c r="HM7" i="7"/>
  <c r="HN11" i="7" l="1"/>
  <c r="HN10" i="7"/>
  <c r="HO8" i="7"/>
  <c r="HN9" i="7"/>
  <c r="HO11" i="7" l="1"/>
  <c r="HP8" i="7"/>
  <c r="HO10" i="7"/>
  <c r="HO9" i="7"/>
  <c r="HO7" i="7"/>
  <c r="HP11" i="7" l="1"/>
  <c r="HQ8" i="7"/>
  <c r="HQ7" i="7" s="1"/>
  <c r="HP10" i="7"/>
  <c r="HP9" i="7"/>
  <c r="HP7" i="7"/>
  <c r="HQ11" i="7" l="1"/>
  <c r="HQ10" i="7"/>
  <c r="HQ9" i="7"/>
  <c r="HR8" i="7"/>
  <c r="HR7" i="7" s="1"/>
  <c r="HR11" i="7" l="1"/>
  <c r="HR10" i="7"/>
  <c r="HR9" i="7"/>
  <c r="HS8" i="7"/>
  <c r="HS7" i="7" s="1"/>
  <c r="HS11" i="7" l="1"/>
  <c r="HS10" i="7"/>
  <c r="HS9" i="7"/>
  <c r="HT8" i="7"/>
  <c r="HT7" i="7" s="1"/>
  <c r="HT10" i="7" l="1"/>
  <c r="HT11" i="7"/>
  <c r="HT9" i="7"/>
  <c r="HU8" i="7"/>
  <c r="HU7" i="7" s="1"/>
  <c r="HU11" i="7" l="1"/>
  <c r="HU10" i="7"/>
  <c r="HV8" i="7"/>
  <c r="HU9" i="7"/>
  <c r="HV11" i="7" l="1"/>
  <c r="HW8" i="7"/>
  <c r="HW7" i="7" s="1"/>
  <c r="HV10" i="7"/>
  <c r="HV9" i="7"/>
  <c r="HV7" i="7"/>
  <c r="HW11" i="7" l="1"/>
  <c r="HW10" i="7"/>
  <c r="HX8" i="7"/>
  <c r="HW9" i="7"/>
  <c r="HX11" i="7" l="1"/>
  <c r="HX10" i="7"/>
  <c r="HX9" i="7"/>
  <c r="HY8" i="7"/>
  <c r="HY7" i="7" s="1"/>
  <c r="HX7" i="7"/>
  <c r="HY9" i="7" l="1"/>
  <c r="HY11" i="7"/>
  <c r="HY10" i="7"/>
  <c r="HZ8" i="7"/>
  <c r="HZ7" i="7" s="1"/>
  <c r="HZ11" i="7" l="1"/>
  <c r="HZ10" i="7"/>
  <c r="HZ9" i="7"/>
  <c r="IA8" i="7"/>
  <c r="IA7" i="7" s="1"/>
  <c r="IA11" i="7" l="1"/>
  <c r="IA10" i="7"/>
  <c r="IA9" i="7"/>
  <c r="IB8" i="7"/>
  <c r="IB7" i="7" s="1"/>
  <c r="IC8" i="7" l="1"/>
  <c r="IB11" i="7"/>
  <c r="IB10" i="7"/>
  <c r="IB9" i="7"/>
  <c r="IC7" i="7"/>
  <c r="IC11" i="7" l="1"/>
  <c r="IC10" i="7"/>
  <c r="ID8" i="7"/>
  <c r="IC9" i="7"/>
  <c r="ID11" i="7" l="1"/>
  <c r="ID10" i="7"/>
  <c r="ID9" i="7"/>
  <c r="IE8" i="7"/>
  <c r="IE7" i="7" s="1"/>
  <c r="ID7" i="7"/>
  <c r="IE11" i="7" l="1"/>
  <c r="IE9" i="7"/>
  <c r="IE10" i="7"/>
  <c r="IF8" i="7"/>
  <c r="IF11" i="7" l="1"/>
  <c r="IF10" i="7"/>
  <c r="IF9" i="7"/>
  <c r="IG8" i="7"/>
  <c r="IF7" i="7"/>
  <c r="IG10" i="7" l="1"/>
  <c r="IG11" i="7"/>
  <c r="IH8" i="7"/>
  <c r="IG9" i="7"/>
  <c r="IG7" i="7"/>
  <c r="IH11" i="7" l="1"/>
  <c r="II8" i="7"/>
  <c r="II7" i="7" s="1"/>
  <c r="IH9" i="7"/>
  <c r="IH10" i="7"/>
  <c r="IH7" i="7"/>
  <c r="II11" i="7" l="1"/>
  <c r="II10" i="7"/>
  <c r="II9" i="7"/>
  <c r="IJ8" i="7"/>
  <c r="IJ11" i="7" l="1"/>
  <c r="IJ10" i="7"/>
  <c r="IK8" i="7"/>
  <c r="IJ9" i="7"/>
  <c r="IJ7" i="7"/>
  <c r="IK11" i="7" l="1"/>
  <c r="IK9" i="7"/>
  <c r="IK10" i="7"/>
  <c r="IL8" i="7"/>
  <c r="IK7" i="7"/>
  <c r="IL11" i="7" l="1"/>
  <c r="IL10" i="7"/>
  <c r="IL9" i="7"/>
  <c r="IM8" i="7"/>
  <c r="IL7" i="7"/>
  <c r="IM11" i="7" l="1"/>
  <c r="IM10" i="7"/>
  <c r="IM9" i="7"/>
  <c r="IN8" i="7"/>
  <c r="IN7" i="7" s="1"/>
  <c r="IM7" i="7"/>
  <c r="IN11" i="7" l="1"/>
  <c r="IN10" i="7"/>
  <c r="IO8" i="7"/>
  <c r="IN9" i="7"/>
  <c r="IO11" i="7" l="1"/>
  <c r="IO10" i="7"/>
  <c r="IP8" i="7"/>
  <c r="IP7" i="7" s="1"/>
  <c r="IO9" i="7"/>
  <c r="IO7" i="7"/>
  <c r="IP11" i="7" l="1"/>
  <c r="IP10" i="7"/>
  <c r="IP9" i="7"/>
  <c r="IQ8" i="7"/>
  <c r="IQ9" i="7" l="1"/>
  <c r="IQ11" i="7"/>
  <c r="IQ10" i="7"/>
  <c r="IR8" i="7"/>
  <c r="IQ7" i="7"/>
  <c r="IR11" i="7" l="1"/>
  <c r="IS8" i="7"/>
  <c r="IR9" i="7"/>
  <c r="IR10" i="7"/>
  <c r="IR7" i="7"/>
  <c r="IS11" i="7" l="1"/>
  <c r="IS10" i="7"/>
  <c r="IS9" i="7"/>
  <c r="IT8" i="7"/>
  <c r="IT7" i="7" s="1"/>
  <c r="IS7" i="7"/>
  <c r="IT11" i="7" l="1"/>
  <c r="IU8" i="7"/>
  <c r="IT10" i="7"/>
  <c r="IT9" i="7"/>
  <c r="IU11" i="7" l="1"/>
  <c r="IU10" i="7"/>
  <c r="IU9" i="7"/>
  <c r="IV8" i="7"/>
  <c r="IV7" i="7" s="1"/>
  <c r="IU7" i="7"/>
  <c r="IV11" i="7" l="1"/>
  <c r="IV10" i="7"/>
  <c r="IV9" i="7"/>
  <c r="IW8" i="7"/>
  <c r="IW7" i="7" s="1"/>
  <c r="IW11" i="7" l="1"/>
  <c r="IW9" i="7"/>
  <c r="IX8" i="7"/>
  <c r="IW10" i="7"/>
  <c r="IX11" i="7" l="1"/>
  <c r="IX10" i="7"/>
  <c r="IY8" i="7"/>
  <c r="IX9" i="7"/>
  <c r="IX7" i="7"/>
  <c r="IY10" i="7" l="1"/>
  <c r="IY11" i="7"/>
  <c r="IY9" i="7"/>
  <c r="IZ8" i="7"/>
  <c r="IY7" i="7"/>
  <c r="IZ11" i="7" l="1"/>
  <c r="JA8" i="7"/>
  <c r="JA7" i="7" s="1"/>
  <c r="IZ10" i="7"/>
  <c r="IZ9" i="7"/>
  <c r="IZ7" i="7"/>
  <c r="JA11" i="7" l="1"/>
  <c r="JA10" i="7"/>
  <c r="JA9" i="7"/>
  <c r="JB8" i="7"/>
  <c r="JB7" i="7" s="1"/>
  <c r="JB11" i="7" l="1"/>
  <c r="JB10" i="7"/>
  <c r="JB9" i="7"/>
  <c r="JC8" i="7"/>
  <c r="JC11" i="7" l="1"/>
  <c r="JC10" i="7"/>
  <c r="JC9" i="7"/>
  <c r="JD8" i="7"/>
  <c r="JC7" i="7"/>
  <c r="JD11" i="7" l="1"/>
  <c r="JD10" i="7"/>
  <c r="JE8" i="7"/>
  <c r="JD9" i="7"/>
  <c r="JD7" i="7"/>
  <c r="JE11" i="7" l="1"/>
  <c r="JE10" i="7"/>
  <c r="JF8" i="7"/>
  <c r="JE9" i="7"/>
  <c r="JE7" i="7"/>
  <c r="JF11" i="7" l="1"/>
  <c r="JG8" i="7"/>
  <c r="JG7" i="7" s="1"/>
  <c r="JF10" i="7"/>
  <c r="JF9" i="7"/>
  <c r="JF7" i="7"/>
  <c r="JG11" i="7" l="1"/>
  <c r="JG10" i="7"/>
  <c r="JG9" i="7"/>
  <c r="JH8" i="7"/>
  <c r="JH11" i="7" l="1"/>
  <c r="JH10" i="7"/>
  <c r="JH9" i="7"/>
  <c r="JI8" i="7"/>
  <c r="JH7" i="7"/>
  <c r="JI11" i="7" l="1"/>
  <c r="JI9" i="7"/>
  <c r="JI10" i="7"/>
  <c r="JJ8" i="7"/>
  <c r="JI7" i="7"/>
  <c r="JJ11" i="7" l="1"/>
  <c r="JJ10" i="7"/>
  <c r="JJ9" i="7"/>
  <c r="JK8" i="7"/>
  <c r="JJ7" i="7"/>
  <c r="JK10" i="7" l="1"/>
  <c r="JK11" i="7"/>
  <c r="JK9" i="7"/>
  <c r="JL8" i="7"/>
  <c r="JL7" i="7" s="1"/>
  <c r="JK7" i="7"/>
  <c r="JM8" i="7" l="1"/>
  <c r="JM7" i="7" s="1"/>
  <c r="JL11" i="7"/>
  <c r="JL10" i="7"/>
  <c r="JL9" i="7"/>
  <c r="JM11" i="7" l="1"/>
  <c r="JM10" i="7"/>
  <c r="JN8" i="7"/>
  <c r="JM9" i="7"/>
  <c r="JN11" i="7" l="1"/>
  <c r="JN10" i="7"/>
  <c r="JN9" i="7"/>
  <c r="JO8" i="7"/>
  <c r="JO7" i="7" s="1"/>
  <c r="JN7" i="7"/>
  <c r="JO11" i="7" l="1"/>
  <c r="JO9" i="7"/>
  <c r="JO10" i="7"/>
  <c r="JP8" i="7"/>
  <c r="JP11" i="7" l="1"/>
  <c r="JP10" i="7"/>
  <c r="JP9" i="7"/>
  <c r="JQ8" i="7"/>
  <c r="JQ7" i="7" s="1"/>
  <c r="JP7" i="7"/>
  <c r="JQ11" i="7" l="1"/>
  <c r="JQ10" i="7"/>
  <c r="JQ9" i="7"/>
  <c r="JR8" i="7"/>
  <c r="JR7" i="7" s="1"/>
  <c r="JR11" i="7" l="1"/>
  <c r="JS8" i="7"/>
  <c r="JR10" i="7"/>
  <c r="JR9" i="7"/>
  <c r="JS11" i="7" l="1"/>
  <c r="JS10" i="7"/>
  <c r="JS9" i="7"/>
  <c r="JT8" i="7"/>
  <c r="JS7" i="7"/>
  <c r="JT11" i="7" l="1"/>
  <c r="JT10" i="7"/>
  <c r="JU8" i="7"/>
  <c r="JU7" i="7" s="1"/>
  <c r="JT9" i="7"/>
  <c r="JT7" i="7"/>
  <c r="JU11" i="7" l="1"/>
  <c r="JU9" i="7"/>
  <c r="JU10" i="7"/>
  <c r="JV8" i="7"/>
  <c r="JV7" i="7" s="1"/>
  <c r="JV10" i="7" l="1"/>
  <c r="JV11" i="7"/>
  <c r="JW8" i="7"/>
  <c r="JV9" i="7"/>
  <c r="JW11" i="7" l="1"/>
  <c r="JW10" i="7"/>
  <c r="JW9" i="7"/>
  <c r="JX8" i="7"/>
  <c r="JX7" i="7" s="1"/>
  <c r="JW7" i="7"/>
  <c r="JX11" i="7" l="1"/>
  <c r="JX10" i="7"/>
  <c r="JY8" i="7"/>
  <c r="JX9" i="7"/>
  <c r="JY11" i="7" l="1"/>
  <c r="JY10" i="7"/>
  <c r="JY9" i="7"/>
  <c r="JZ8" i="7"/>
  <c r="JZ7" i="7" s="1"/>
  <c r="JY7" i="7"/>
  <c r="JZ11" i="7" l="1"/>
  <c r="JZ9" i="7"/>
  <c r="JZ10" i="7"/>
  <c r="KA8" i="7"/>
  <c r="KA9" i="7" l="1"/>
  <c r="KA11" i="7"/>
  <c r="KA10" i="7"/>
  <c r="KB8" i="7"/>
  <c r="KA7" i="7"/>
  <c r="KB11" i="7" l="1"/>
  <c r="KB10" i="7"/>
  <c r="KB9" i="7"/>
  <c r="KC8" i="7"/>
  <c r="KC7" i="7" s="1"/>
  <c r="KB7" i="7"/>
  <c r="KC11" i="7" l="1"/>
  <c r="KC10" i="7"/>
  <c r="KC9" i="7"/>
  <c r="KD8" i="7"/>
  <c r="KD7" i="7" s="1"/>
  <c r="KE8" i="7" l="1"/>
  <c r="KD10" i="7"/>
  <c r="KD11" i="7"/>
  <c r="KD9" i="7"/>
  <c r="KE7" i="7"/>
  <c r="KE11" i="7" l="1"/>
  <c r="KE10" i="7"/>
  <c r="KE9" i="7"/>
  <c r="KF8" i="7"/>
  <c r="KF7" i="7" s="1"/>
  <c r="KF11" i="7" l="1"/>
  <c r="KF10" i="7"/>
  <c r="KF9" i="7"/>
  <c r="KG8" i="7"/>
  <c r="KG11" i="7" l="1"/>
  <c r="KG9" i="7"/>
  <c r="KG10" i="7"/>
  <c r="KH8" i="7"/>
  <c r="KH7" i="7" s="1"/>
  <c r="KG7" i="7"/>
  <c r="KH11" i="7" l="1"/>
  <c r="KH10" i="7"/>
  <c r="KI8" i="7"/>
  <c r="KI7" i="7" s="1"/>
  <c r="KH9" i="7"/>
  <c r="KI11" i="7" l="1"/>
  <c r="KI9" i="7"/>
  <c r="KI10" i="7"/>
  <c r="KJ8" i="7"/>
  <c r="KJ11" i="7" l="1"/>
  <c r="KK8" i="7"/>
  <c r="KK7" i="7" s="1"/>
  <c r="KJ10" i="7"/>
  <c r="KJ9" i="7"/>
  <c r="KJ7" i="7"/>
  <c r="KK11" i="7" l="1"/>
  <c r="KK10" i="7"/>
  <c r="KK9" i="7"/>
  <c r="KL8" i="7"/>
  <c r="KL11" i="7" l="1"/>
  <c r="KL10" i="7"/>
  <c r="KL9" i="7"/>
  <c r="KM8" i="7"/>
  <c r="KL7" i="7"/>
  <c r="KM11" i="7" l="1"/>
  <c r="KM10" i="7"/>
  <c r="KM9" i="7"/>
  <c r="KN8" i="7"/>
  <c r="KN7" i="7" s="1"/>
  <c r="KM7" i="7"/>
  <c r="KN11" i="7" l="1"/>
  <c r="KN10" i="7"/>
  <c r="KN9" i="7"/>
  <c r="KO8" i="7"/>
  <c r="KO7" i="7" s="1"/>
  <c r="KO11" i="7" l="1"/>
  <c r="KO10" i="7"/>
  <c r="KO9" i="7"/>
  <c r="KP8" i="7"/>
  <c r="KP11" i="7" l="1"/>
  <c r="KQ8" i="7"/>
  <c r="KP10" i="7"/>
  <c r="KP9" i="7"/>
  <c r="KQ7" i="7"/>
  <c r="KP7" i="7"/>
  <c r="KQ11" i="7" l="1"/>
  <c r="KQ10" i="7"/>
  <c r="KQ9" i="7"/>
  <c r="KR8" i="7"/>
  <c r="KR7" i="7" s="1"/>
  <c r="KR11" i="7" l="1"/>
  <c r="KR9" i="7"/>
  <c r="KR10" i="7"/>
  <c r="KS8" i="7"/>
  <c r="KS7" i="7" s="1"/>
  <c r="KS9" i="7" l="1"/>
  <c r="KS10" i="7"/>
  <c r="KS11" i="7"/>
  <c r="KT8" i="7"/>
  <c r="KT11" i="7" l="1"/>
  <c r="KT10" i="7"/>
  <c r="KU8" i="7"/>
  <c r="KT9" i="7"/>
  <c r="KT7" i="7"/>
  <c r="KU11" i="7" l="1"/>
  <c r="KU9" i="7"/>
  <c r="KU10" i="7"/>
  <c r="KV8" i="7"/>
  <c r="KV7" i="7" s="1"/>
  <c r="KU7" i="7"/>
  <c r="KV11" i="7" l="1"/>
  <c r="KW8" i="7"/>
  <c r="KV10" i="7"/>
  <c r="KV9" i="7"/>
  <c r="KW11" i="7" l="1"/>
  <c r="KW10" i="7"/>
  <c r="KW9" i="7"/>
  <c r="KX8" i="7"/>
  <c r="KW7" i="7"/>
  <c r="KX11" i="7" l="1"/>
  <c r="KX9" i="7"/>
  <c r="KX10" i="7"/>
  <c r="KY8" i="7"/>
  <c r="KX7" i="7"/>
  <c r="KY11" i="7" l="1"/>
  <c r="KY9" i="7"/>
  <c r="KY10" i="7"/>
  <c r="KZ8" i="7"/>
  <c r="KZ7" i="7" s="1"/>
  <c r="KY7" i="7"/>
  <c r="KZ11" i="7" l="1"/>
  <c r="KZ10" i="7"/>
  <c r="KZ9" i="7"/>
  <c r="LA8" i="7"/>
  <c r="LA10" i="7" l="1"/>
  <c r="LA11" i="7"/>
  <c r="LB8" i="7"/>
  <c r="LB7" i="7" s="1"/>
  <c r="LA9" i="7"/>
  <c r="LA7" i="7"/>
  <c r="LB11" i="7" l="1"/>
  <c r="LC8" i="7"/>
  <c r="LB10" i="7"/>
  <c r="LB9" i="7"/>
  <c r="LC11" i="7" l="1"/>
  <c r="LC10" i="7"/>
  <c r="LC9" i="7"/>
  <c r="LD8" i="7"/>
  <c r="LC7" i="7"/>
  <c r="LD11" i="7" l="1"/>
  <c r="LD9" i="7"/>
  <c r="LD10" i="7"/>
  <c r="LE8" i="7"/>
  <c r="LD7" i="7"/>
  <c r="LE11" i="7" l="1"/>
  <c r="LE9" i="7"/>
  <c r="LE10" i="7"/>
  <c r="LF8" i="7"/>
  <c r="LF7" i="7" s="1"/>
  <c r="LE7" i="7"/>
  <c r="LF11" i="7" l="1"/>
  <c r="LF10" i="7"/>
  <c r="LF9" i="7"/>
  <c r="LG8" i="7"/>
  <c r="LG7" i="7" s="1"/>
  <c r="LG11" i="7" l="1"/>
  <c r="LG10" i="7"/>
  <c r="LG9" i="7"/>
  <c r="LH8" i="7"/>
  <c r="LH7" i="7" s="1"/>
  <c r="LH11" i="7" l="1"/>
  <c r="LH10" i="7"/>
  <c r="LI8" i="7"/>
  <c r="LH9" i="7"/>
  <c r="LI11" i="7" l="1"/>
  <c r="LI10" i="7"/>
  <c r="LI9" i="7"/>
  <c r="LJ8" i="7"/>
  <c r="LI7" i="7"/>
  <c r="LJ11" i="7" l="1"/>
  <c r="LJ9" i="7"/>
  <c r="LJ10" i="7"/>
  <c r="LK8" i="7"/>
  <c r="LK7" i="7" s="1"/>
  <c r="LJ7" i="7"/>
  <c r="LK11" i="7" l="1"/>
  <c r="LK9" i="7"/>
  <c r="LK10" i="7"/>
  <c r="LL8" i="7"/>
  <c r="LL11" i="7" l="1"/>
  <c r="LL10" i="7"/>
  <c r="LM8" i="7"/>
  <c r="LL9" i="7"/>
  <c r="LL7" i="7"/>
  <c r="LM10" i="7" l="1"/>
  <c r="LM11" i="7"/>
  <c r="LM9" i="7"/>
  <c r="LN8" i="7"/>
  <c r="LM7" i="7"/>
  <c r="LO8" i="7" l="1"/>
  <c r="LO7" i="7" s="1"/>
  <c r="LN10" i="7"/>
  <c r="LN11" i="7"/>
  <c r="LN9" i="7"/>
  <c r="LN7" i="7"/>
  <c r="LO11" i="7" l="1"/>
  <c r="LO10" i="7"/>
  <c r="LO9" i="7"/>
  <c r="LP8" i="7"/>
  <c r="LP7" i="7" s="1"/>
  <c r="LP11" i="7" l="1"/>
  <c r="LP10" i="7"/>
  <c r="LP9" i="7"/>
  <c r="LQ8" i="7"/>
  <c r="LQ11" i="7" l="1"/>
  <c r="LQ9" i="7"/>
  <c r="LQ10" i="7"/>
  <c r="LR8" i="7"/>
  <c r="LQ7" i="7"/>
  <c r="LR11" i="7" l="1"/>
  <c r="LR10" i="7"/>
  <c r="LS8" i="7"/>
  <c r="LS7" i="7" s="1"/>
  <c r="LR9" i="7"/>
  <c r="LR7" i="7"/>
  <c r="LS11" i="7" l="1"/>
  <c r="LS10" i="7"/>
  <c r="LS9" i="7"/>
  <c r="LT8" i="7"/>
  <c r="LT11" i="7" l="1"/>
  <c r="LU8" i="7"/>
  <c r="LT10" i="7"/>
  <c r="LT9" i="7"/>
  <c r="LT7" i="7"/>
  <c r="LU11" i="7" l="1"/>
  <c r="LU10" i="7"/>
  <c r="LU9" i="7"/>
  <c r="LV8" i="7"/>
  <c r="LV7" i="7" s="1"/>
  <c r="LU7" i="7"/>
  <c r="LV11" i="7" l="1"/>
  <c r="LV10" i="7"/>
  <c r="LV9" i="7"/>
  <c r="LW8" i="7"/>
  <c r="LW11" i="7" l="1"/>
  <c r="LW10" i="7"/>
  <c r="LW9" i="7"/>
  <c r="LX8" i="7"/>
  <c r="LW7" i="7"/>
  <c r="LX11" i="7" l="1"/>
  <c r="LX10" i="7"/>
  <c r="LX9" i="7"/>
  <c r="LY8" i="7"/>
  <c r="LY7" i="7" s="1"/>
  <c r="LX7" i="7"/>
  <c r="LY11" i="7" l="1"/>
  <c r="LY10" i="7"/>
  <c r="LY9" i="7"/>
  <c r="LZ8" i="7"/>
  <c r="LZ11" i="7" l="1"/>
  <c r="MA8" i="7"/>
  <c r="LZ10" i="7"/>
  <c r="LZ9" i="7"/>
  <c r="LZ7" i="7"/>
  <c r="MA11" i="7" l="1"/>
  <c r="MA10" i="7"/>
  <c r="MA9" i="7"/>
  <c r="MB8" i="7"/>
  <c r="MB7" i="7" s="1"/>
  <c r="MA7" i="7"/>
  <c r="MB11" i="7" l="1"/>
  <c r="MB9" i="7"/>
  <c r="MB10" i="7"/>
  <c r="MC8" i="7"/>
  <c r="MC7" i="7" s="1"/>
  <c r="MC9" i="7" l="1"/>
  <c r="MC11" i="7"/>
  <c r="MC10" i="7"/>
  <c r="MD8" i="7"/>
  <c r="MD7" i="7" s="1"/>
  <c r="MD11" i="7" l="1"/>
  <c r="MD10" i="7"/>
  <c r="MD9" i="7"/>
  <c r="ME8" i="7"/>
  <c r="ME7" i="7" s="1"/>
  <c r="ME11" i="7" l="1"/>
  <c r="ME10" i="7"/>
  <c r="ME9" i="7"/>
  <c r="MF8" i="7"/>
  <c r="MG8" i="7" l="1"/>
  <c r="MG7" i="7" s="1"/>
  <c r="MF10" i="7"/>
  <c r="MF11" i="7"/>
  <c r="MF9" i="7"/>
  <c r="MF7" i="7"/>
  <c r="MG11" i="7" l="1"/>
  <c r="MG10" i="7"/>
  <c r="MG9" i="7"/>
  <c r="MH8" i="7"/>
  <c r="MH11" i="7" l="1"/>
  <c r="MH9" i="7"/>
  <c r="MH10" i="7"/>
  <c r="MI8" i="7"/>
  <c r="MI7" i="7" s="1"/>
  <c r="MH7" i="7"/>
  <c r="MI11" i="7" l="1"/>
  <c r="MI9" i="7"/>
  <c r="MI10" i="7"/>
  <c r="MJ8" i="7"/>
  <c r="MJ11" i="7" l="1"/>
  <c r="MJ10" i="7"/>
  <c r="MJ9" i="7"/>
  <c r="MK8" i="7"/>
  <c r="MK7" i="7" s="1"/>
  <c r="MJ7" i="7"/>
  <c r="MK10" i="7" l="1"/>
  <c r="MK11" i="7"/>
  <c r="MK9" i="7"/>
  <c r="ML8" i="7"/>
  <c r="ML11" i="7" l="1"/>
  <c r="MM8" i="7"/>
  <c r="ML9" i="7"/>
  <c r="ML10" i="7"/>
  <c r="ML7" i="7"/>
  <c r="MM11" i="7" l="1"/>
  <c r="MM10" i="7"/>
  <c r="MM9" i="7"/>
  <c r="MN8" i="7"/>
  <c r="MN7" i="7" s="1"/>
  <c r="MM7" i="7"/>
  <c r="MN11" i="7" l="1"/>
  <c r="MN9" i="7"/>
  <c r="MN10" i="7"/>
  <c r="MO8" i="7"/>
  <c r="MO11" i="7" l="1"/>
  <c r="MO9" i="7"/>
  <c r="MP8" i="7"/>
  <c r="MO10" i="7"/>
  <c r="MO7" i="7"/>
  <c r="MP11" i="7" l="1"/>
  <c r="MP10" i="7"/>
  <c r="MP9" i="7"/>
  <c r="MQ8" i="7"/>
  <c r="MP7" i="7"/>
  <c r="MQ11" i="7" l="1"/>
  <c r="MQ10" i="7"/>
  <c r="MQ9" i="7"/>
  <c r="MR8" i="7"/>
  <c r="MQ7" i="7"/>
  <c r="MR11" i="7" l="1"/>
  <c r="MR10" i="7"/>
  <c r="MS8" i="7"/>
  <c r="MS7" i="7" s="1"/>
  <c r="MR9" i="7"/>
  <c r="MR7" i="7"/>
  <c r="MS11" i="7" l="1"/>
  <c r="MS10" i="7"/>
  <c r="MS9" i="7"/>
  <c r="MT8" i="7"/>
  <c r="MT11" i="7" l="1"/>
  <c r="MT9" i="7"/>
  <c r="MT10" i="7"/>
  <c r="MU8" i="7"/>
  <c r="MT7" i="7"/>
  <c r="MU9" i="7" l="1"/>
  <c r="MU10" i="7"/>
  <c r="MU11" i="7"/>
  <c r="MV8" i="7"/>
  <c r="MU7" i="7"/>
  <c r="MV11" i="7" l="1"/>
  <c r="MV10" i="7"/>
  <c r="MV9" i="7"/>
  <c r="MW8" i="7"/>
  <c r="MW7" i="7" s="1"/>
  <c r="MV7" i="7"/>
  <c r="MW11" i="7" l="1"/>
  <c r="MW10" i="7"/>
  <c r="MW9" i="7"/>
  <c r="MX8" i="7"/>
  <c r="MX7" i="7" s="1"/>
  <c r="MX11" i="7" l="1"/>
  <c r="MY8" i="7"/>
  <c r="MY7" i="7" s="1"/>
  <c r="MX10" i="7"/>
  <c r="MX9" i="7"/>
  <c r="MY11" i="7" l="1"/>
  <c r="MY10" i="7"/>
  <c r="MY9" i="7"/>
  <c r="MZ8" i="7"/>
  <c r="MZ11" i="7" l="1"/>
  <c r="MZ10" i="7"/>
  <c r="MZ9" i="7"/>
  <c r="NA8" i="7"/>
  <c r="NA7" i="7" s="1"/>
  <c r="MZ7" i="7"/>
  <c r="NA11" i="7" l="1"/>
  <c r="NA9" i="7"/>
  <c r="NA10" i="7"/>
  <c r="NB8" i="7"/>
  <c r="NB11" i="7" l="1"/>
  <c r="NB10" i="7"/>
  <c r="NC8" i="7"/>
  <c r="NC7" i="7" s="1"/>
  <c r="NB9" i="7"/>
  <c r="NB7" i="7"/>
  <c r="NC10" i="7" l="1"/>
  <c r="NC11" i="7"/>
  <c r="NC9" i="7"/>
  <c r="ND8" i="7"/>
  <c r="ND11" i="7" l="1"/>
  <c r="NE8" i="7"/>
  <c r="NE7" i="7" s="1"/>
  <c r="ND10" i="7"/>
  <c r="ND9" i="7"/>
  <c r="ND7" i="7"/>
  <c r="NE11" i="7" l="1"/>
  <c r="NE10" i="7"/>
  <c r="NF8" i="7"/>
  <c r="NE9" i="7"/>
  <c r="NF11" i="7" l="1"/>
  <c r="NF10" i="7"/>
  <c r="NF9" i="7"/>
  <c r="NG8" i="7"/>
  <c r="NG7" i="7" s="1"/>
  <c r="NF7" i="7"/>
  <c r="NG11" i="7" l="1"/>
  <c r="NG10" i="7"/>
  <c r="NG9" i="7"/>
  <c r="NH8" i="7"/>
  <c r="NH11" i="7" l="1"/>
  <c r="NH9" i="7"/>
  <c r="NH10" i="7"/>
  <c r="NI8" i="7"/>
  <c r="NI7" i="7" s="1"/>
  <c r="NH7" i="7"/>
  <c r="NI11" i="7" l="1"/>
  <c r="NI10" i="7"/>
  <c r="NI9" i="7"/>
  <c r="NJ8" i="7"/>
  <c r="NJ11" i="7" l="1"/>
  <c r="NK8" i="7"/>
  <c r="NK7" i="7" s="1"/>
  <c r="NJ10" i="7"/>
  <c r="NJ9" i="7"/>
  <c r="NJ7" i="7"/>
  <c r="NK11" i="7" l="1"/>
  <c r="NK10" i="7"/>
  <c r="NK9" i="7"/>
  <c r="NL8" i="7"/>
  <c r="NL7" i="7" s="1"/>
  <c r="NL11" i="7" l="1"/>
  <c r="NL9" i="7"/>
  <c r="NL10" i="7"/>
  <c r="NM8" i="7"/>
  <c r="NM11" i="7" l="1"/>
  <c r="NM9" i="7"/>
  <c r="NM10" i="7"/>
  <c r="NN8" i="7"/>
  <c r="NN7" i="7" s="1"/>
  <c r="NM7" i="7"/>
  <c r="NN11" i="7" l="1"/>
  <c r="NN10" i="7"/>
  <c r="NO8" i="7"/>
  <c r="NN9" i="7"/>
  <c r="NO11" i="7" l="1"/>
  <c r="NO10" i="7"/>
  <c r="NO9" i="7"/>
  <c r="NP8" i="7"/>
  <c r="NO7" i="7"/>
  <c r="NQ8" i="7" l="1"/>
  <c r="NP11" i="7"/>
  <c r="NP10" i="7"/>
  <c r="NP9" i="7"/>
  <c r="NQ7" i="7"/>
  <c r="NP7" i="7"/>
  <c r="NQ11" i="7" l="1"/>
  <c r="NQ10" i="7"/>
  <c r="NQ9" i="7"/>
  <c r="NR8" i="7"/>
  <c r="NR11" i="7" l="1"/>
  <c r="NR9" i="7"/>
  <c r="NR10" i="7"/>
  <c r="NS8" i="7"/>
  <c r="NR7" i="7"/>
  <c r="NS11" i="7" l="1"/>
  <c r="NS9" i="7"/>
  <c r="NS10" i="7"/>
  <c r="NT8" i="7"/>
  <c r="NS7" i="7"/>
  <c r="NT11" i="7" l="1"/>
  <c r="NT10" i="7"/>
  <c r="NT9" i="7"/>
  <c r="NU8" i="7"/>
  <c r="NU7" i="7" s="1"/>
  <c r="NT7" i="7"/>
  <c r="NU11" i="7" l="1"/>
  <c r="NU10" i="7"/>
  <c r="NU9" i="7"/>
  <c r="NV8" i="7"/>
  <c r="NV11" i="7" l="1"/>
  <c r="NW8" i="7"/>
  <c r="NV9" i="7"/>
  <c r="NV10" i="7"/>
  <c r="NV7" i="7"/>
  <c r="NW11" i="7" l="1"/>
  <c r="NW10" i="7"/>
  <c r="NX8" i="7"/>
  <c r="NX7" i="7" s="1"/>
  <c r="NW9" i="7"/>
  <c r="NW7" i="7"/>
  <c r="NX11" i="7" l="1"/>
  <c r="NX9" i="7"/>
  <c r="NX10" i="7"/>
  <c r="NY8" i="7"/>
  <c r="NY11" i="7" l="1"/>
  <c r="NY9" i="7"/>
  <c r="NY10" i="7"/>
  <c r="NZ8" i="7"/>
  <c r="NZ7" i="7" s="1"/>
  <c r="NY7" i="7"/>
  <c r="NZ10" i="7" l="1"/>
  <c r="NZ11" i="7"/>
  <c r="NZ9" i="7"/>
  <c r="OA8" i="7"/>
  <c r="OA7" i="7" s="1"/>
  <c r="OA11" i="7" l="1"/>
  <c r="OA10" i="7"/>
  <c r="OA9" i="7"/>
  <c r="OB8" i="7"/>
  <c r="OB11" i="7" l="1"/>
  <c r="OB10" i="7"/>
  <c r="OC8" i="7"/>
  <c r="OB9" i="7"/>
  <c r="OB7" i="7"/>
  <c r="OC11" i="7" l="1"/>
  <c r="OC10" i="7"/>
  <c r="OC9" i="7"/>
  <c r="OD8" i="7"/>
  <c r="OC7" i="7"/>
  <c r="OD11" i="7" l="1"/>
  <c r="OD9" i="7"/>
  <c r="OD10" i="7"/>
  <c r="OE8" i="7"/>
  <c r="OD7" i="7"/>
  <c r="OE9" i="7" l="1"/>
  <c r="OE11" i="7"/>
  <c r="OE10" i="7"/>
  <c r="OF8" i="7"/>
  <c r="OE7" i="7"/>
  <c r="OF11" i="7" l="1"/>
  <c r="OF10" i="7"/>
  <c r="OG8" i="7"/>
  <c r="OF9" i="7"/>
  <c r="OF7" i="7"/>
  <c r="OG11" i="7" l="1"/>
  <c r="OG10" i="7"/>
  <c r="OG9" i="7"/>
  <c r="OH8" i="7"/>
  <c r="OH7" i="7" s="1"/>
  <c r="OG7" i="7"/>
  <c r="OI8" i="7" l="1"/>
  <c r="OH10" i="7"/>
  <c r="OH11" i="7"/>
  <c r="OH9" i="7"/>
  <c r="OI7" i="7"/>
  <c r="OI11" i="7" l="1"/>
  <c r="OI10" i="7"/>
  <c r="OI9" i="7"/>
  <c r="OJ8" i="7"/>
  <c r="OJ11" i="7" l="1"/>
  <c r="OJ10" i="7"/>
  <c r="OJ9" i="7"/>
  <c r="OK8" i="7"/>
  <c r="OK7" i="7" s="1"/>
  <c r="OJ7" i="7"/>
  <c r="OK11" i="7" l="1"/>
  <c r="OK9" i="7"/>
  <c r="OK10" i="7"/>
  <c r="OL8" i="7"/>
  <c r="OL7" i="7" s="1"/>
  <c r="OL11" i="7" l="1"/>
  <c r="OL10" i="7"/>
  <c r="OM8" i="7"/>
  <c r="OL9" i="7"/>
  <c r="OM11" i="7" l="1"/>
  <c r="OM10" i="7"/>
  <c r="ON8" i="7"/>
  <c r="OM9" i="7"/>
  <c r="OM7" i="7"/>
  <c r="ON11" i="7" l="1"/>
  <c r="OO8" i="7"/>
  <c r="OO7" i="7" s="1"/>
  <c r="ON10" i="7"/>
  <c r="ON9" i="7"/>
  <c r="ON7" i="7"/>
  <c r="OO11" i="7" l="1"/>
  <c r="OO10" i="7"/>
  <c r="OP8" i="7"/>
  <c r="OO9" i="7"/>
  <c r="OP11" i="7" l="1"/>
  <c r="OP10" i="7"/>
  <c r="OP9" i="7"/>
  <c r="OQ8" i="7"/>
  <c r="OP7" i="7"/>
  <c r="OQ11" i="7" l="1"/>
  <c r="OQ10" i="7"/>
  <c r="OQ9" i="7"/>
  <c r="OR8" i="7"/>
  <c r="OR7" i="7" s="1"/>
  <c r="OQ7" i="7"/>
  <c r="OR11" i="7" l="1"/>
  <c r="OR10" i="7"/>
  <c r="OR9" i="7"/>
  <c r="OS8" i="7"/>
  <c r="OS7" i="7" s="1"/>
  <c r="OS11" i="7" l="1"/>
  <c r="OS10" i="7"/>
  <c r="OS9" i="7"/>
  <c r="OT8" i="7"/>
  <c r="OT11" i="7" l="1"/>
  <c r="OU8" i="7"/>
  <c r="OU7" i="7" s="1"/>
  <c r="OT10" i="7"/>
  <c r="OT9" i="7"/>
  <c r="OT7" i="7"/>
  <c r="OU11" i="7" l="1"/>
  <c r="OU10" i="7"/>
  <c r="OU9" i="7"/>
  <c r="OV8" i="7"/>
  <c r="OV7" i="7" s="1"/>
  <c r="OV11" i="7" l="1"/>
  <c r="OV9" i="7"/>
  <c r="OV10" i="7"/>
  <c r="OW8" i="7"/>
  <c r="OW9" i="7" l="1"/>
  <c r="OW10" i="7"/>
  <c r="OW11" i="7"/>
  <c r="OX8" i="7"/>
  <c r="OW7" i="7"/>
  <c r="OX11" i="7" l="1"/>
  <c r="OX10" i="7"/>
  <c r="OX9" i="7"/>
  <c r="OY8" i="7"/>
  <c r="OY7" i="7" s="1"/>
  <c r="OX7" i="7"/>
  <c r="OY11" i="7" l="1"/>
  <c r="OY9" i="7"/>
  <c r="OY10" i="7"/>
  <c r="OZ8" i="7"/>
  <c r="OZ11" i="7" l="1"/>
  <c r="PA8" i="7"/>
  <c r="PA7" i="7" s="1"/>
  <c r="OZ10" i="7"/>
  <c r="OZ9" i="7"/>
  <c r="OZ7" i="7"/>
  <c r="PA11" i="7" l="1"/>
  <c r="PA10" i="7"/>
  <c r="PA9" i="7"/>
  <c r="PB8" i="7"/>
  <c r="PB11" i="7" l="1"/>
  <c r="PB9" i="7"/>
  <c r="PC8" i="7"/>
  <c r="PB10" i="7"/>
  <c r="PB7" i="7"/>
  <c r="PC11" i="7" l="1"/>
  <c r="PC9" i="7"/>
  <c r="PC10" i="7"/>
  <c r="PD8" i="7"/>
  <c r="PC7" i="7"/>
  <c r="PD11" i="7" l="1"/>
  <c r="PD10" i="7"/>
  <c r="PD9" i="7"/>
  <c r="PE8" i="7"/>
  <c r="PE7" i="7" s="1"/>
  <c r="PD7" i="7"/>
  <c r="PE10" i="7" l="1"/>
  <c r="PE11" i="7"/>
  <c r="PF8" i="7"/>
  <c r="PF7" i="7" s="1"/>
  <c r="PE9" i="7"/>
  <c r="PF11" i="7" l="1"/>
  <c r="PG8" i="7"/>
  <c r="PF10" i="7"/>
  <c r="PF9" i="7"/>
  <c r="PG11" i="7" l="1"/>
  <c r="PG10" i="7"/>
  <c r="PG9" i="7"/>
  <c r="PH8" i="7"/>
  <c r="PH7" i="7" s="1"/>
  <c r="PG7" i="7"/>
  <c r="PH11" i="7" l="1"/>
  <c r="PH9" i="7"/>
  <c r="PH10" i="7"/>
  <c r="PI8" i="7"/>
  <c r="PI11" i="7" l="1"/>
  <c r="PI9" i="7"/>
  <c r="PJ8" i="7"/>
  <c r="PI10" i="7"/>
  <c r="PI7" i="7"/>
  <c r="PJ11" i="7" l="1"/>
  <c r="PJ10" i="7"/>
  <c r="PJ9" i="7"/>
  <c r="PK8" i="7"/>
  <c r="PK7" i="7" s="1"/>
  <c r="PJ7" i="7"/>
  <c r="PK11" i="7" l="1"/>
  <c r="PK10" i="7"/>
  <c r="PK9" i="7"/>
  <c r="PL8" i="7"/>
  <c r="PL11" i="7" l="1"/>
  <c r="PL10" i="7"/>
  <c r="PM8" i="7"/>
  <c r="PM7" i="7" s="1"/>
  <c r="PL9" i="7"/>
  <c r="PL7" i="7"/>
  <c r="PM11" i="7" l="1"/>
  <c r="PM10" i="7"/>
  <c r="PM9" i="7"/>
  <c r="PN8" i="7"/>
  <c r="PN11" i="7" l="1"/>
  <c r="PN9" i="7"/>
  <c r="PN10" i="7"/>
  <c r="PO8" i="7"/>
  <c r="PO7" i="7" s="1"/>
  <c r="PN7" i="7"/>
  <c r="PO11" i="7" l="1"/>
  <c r="PO9" i="7"/>
  <c r="PO10" i="7"/>
  <c r="PP8" i="7"/>
  <c r="PP11" i="7" l="1"/>
  <c r="PP10" i="7"/>
  <c r="PP9" i="7"/>
  <c r="PQ8" i="7"/>
  <c r="PQ7" i="7" s="1"/>
  <c r="PP7" i="7"/>
  <c r="PQ10" i="7" l="1"/>
  <c r="PQ11" i="7"/>
  <c r="PQ9" i="7"/>
  <c r="PR8" i="7"/>
  <c r="PS8" i="7" l="1"/>
  <c r="PR10" i="7"/>
  <c r="PR11" i="7"/>
  <c r="PR9" i="7"/>
  <c r="PS7" i="7"/>
  <c r="PR7" i="7"/>
  <c r="PS11" i="7" l="1"/>
  <c r="PS10" i="7"/>
  <c r="PS9" i="7"/>
  <c r="PT8" i="7"/>
  <c r="PT7" i="7" s="1"/>
  <c r="PT11" i="7" l="1"/>
  <c r="PT10" i="7"/>
  <c r="PT9" i="7"/>
  <c r="PU8" i="7"/>
  <c r="PU7" i="7" s="1"/>
  <c r="PU11" i="7" l="1"/>
  <c r="PU9" i="7"/>
  <c r="PU10" i="7"/>
  <c r="PV8" i="7"/>
  <c r="PV11" i="7" l="1"/>
  <c r="PV10" i="7"/>
  <c r="PW8" i="7"/>
  <c r="PW7" i="7" s="1"/>
  <c r="PV9" i="7"/>
  <c r="PV7" i="7"/>
  <c r="PW11" i="7" l="1"/>
  <c r="PW10" i="7"/>
  <c r="PX8" i="7"/>
  <c r="PW9" i="7"/>
  <c r="PX11" i="7" l="1"/>
  <c r="PY8" i="7"/>
  <c r="PX10" i="7"/>
  <c r="PX9" i="7"/>
  <c r="PX7" i="7"/>
  <c r="PY11" i="7" l="1"/>
  <c r="PY10" i="7"/>
  <c r="PY9" i="7"/>
  <c r="PZ8" i="7"/>
  <c r="PZ7" i="7" s="1"/>
  <c r="PY7" i="7"/>
  <c r="PZ11" i="7" l="1"/>
  <c r="PZ10" i="7"/>
  <c r="PZ9" i="7"/>
  <c r="QA8" i="7"/>
  <c r="QA11" i="7" l="1"/>
  <c r="QA10" i="7"/>
  <c r="QA9" i="7"/>
  <c r="QB8" i="7"/>
  <c r="QA7" i="7"/>
  <c r="QB10" i="7" l="1"/>
  <c r="QB11" i="7"/>
  <c r="QB9" i="7"/>
  <c r="QC8" i="7"/>
  <c r="QB7" i="7"/>
  <c r="QC11" i="7" l="1"/>
  <c r="QC10" i="7"/>
  <c r="QC9" i="7"/>
  <c r="QD8" i="7"/>
  <c r="QC7" i="7"/>
  <c r="QD11" i="7" l="1"/>
  <c r="QE8" i="7"/>
  <c r="QD9" i="7"/>
  <c r="QD10" i="7"/>
  <c r="QD7" i="7"/>
  <c r="QE11" i="7" l="1"/>
  <c r="QE10" i="7"/>
  <c r="QE9" i="7"/>
  <c r="QF8" i="7"/>
  <c r="QF7" i="7" s="1"/>
  <c r="QE7" i="7"/>
  <c r="QF11" i="7" l="1"/>
  <c r="QF9" i="7"/>
  <c r="QF10" i="7"/>
  <c r="QG8" i="7"/>
  <c r="QG9" i="7" l="1"/>
  <c r="QG11" i="7"/>
  <c r="QG10" i="7"/>
  <c r="QH8" i="7"/>
  <c r="QG7" i="7"/>
  <c r="QH11" i="7" l="1"/>
  <c r="QH10" i="7"/>
  <c r="QH9" i="7"/>
  <c r="QI8" i="7"/>
  <c r="QI7" i="7" s="1"/>
  <c r="QH7" i="7"/>
  <c r="QI11" i="7" l="1"/>
  <c r="QI9" i="7"/>
  <c r="QI10" i="7"/>
  <c r="QJ8" i="7"/>
  <c r="QK8" i="7" l="1"/>
  <c r="QK7" i="7" s="1"/>
  <c r="QJ11" i="7"/>
  <c r="QJ10" i="7"/>
  <c r="QJ9" i="7"/>
  <c r="QJ7" i="7"/>
  <c r="QK11" i="7" l="1"/>
  <c r="QK10" i="7"/>
  <c r="QK9" i="7"/>
  <c r="QL8" i="7"/>
  <c r="QL7" i="7" s="1"/>
  <c r="QL11" i="7" l="1"/>
  <c r="QL9" i="7"/>
  <c r="QL10" i="7"/>
  <c r="QM8" i="7"/>
  <c r="QM7" i="7" s="1"/>
  <c r="QM11" i="7" l="1"/>
  <c r="QM9" i="7"/>
  <c r="QM10" i="7"/>
  <c r="QN8" i="7"/>
  <c r="QN11" i="7" l="1"/>
  <c r="QN10" i="7"/>
  <c r="QO8" i="7"/>
  <c r="QN9" i="7"/>
  <c r="QN7" i="7"/>
  <c r="QO9" i="7" l="1"/>
  <c r="QO10" i="7"/>
  <c r="QO11" i="7"/>
  <c r="QP8" i="7"/>
  <c r="QP7" i="7" s="1"/>
  <c r="QO7" i="7"/>
  <c r="QP11" i="7" l="1"/>
  <c r="QQ8" i="7"/>
  <c r="QP10" i="7"/>
  <c r="QP9" i="7"/>
  <c r="QQ11" i="7" l="1"/>
  <c r="QQ10" i="7"/>
  <c r="QQ9" i="7"/>
  <c r="QR8" i="7"/>
  <c r="QQ7" i="7"/>
  <c r="QR11" i="7" l="1"/>
  <c r="QR10" i="7"/>
  <c r="QS8" i="7"/>
  <c r="QS7" i="7" s="1"/>
  <c r="QR9" i="7"/>
  <c r="QR7" i="7"/>
  <c r="QS11" i="7" l="1"/>
  <c r="QS9" i="7"/>
  <c r="QS10" i="7"/>
  <c r="QT8" i="7"/>
  <c r="QT7" i="7" s="1"/>
  <c r="QT11" i="7" l="1"/>
  <c r="QT9" i="7"/>
  <c r="QT10" i="7"/>
  <c r="QU8" i="7"/>
  <c r="QU7" i="7" s="1"/>
  <c r="QU11" i="7" l="1"/>
  <c r="QU9" i="7"/>
  <c r="QU10" i="7"/>
  <c r="QV8" i="7"/>
  <c r="QV11" i="7" l="1"/>
  <c r="QV10" i="7"/>
  <c r="QW8" i="7"/>
  <c r="QV9" i="7"/>
  <c r="QV7" i="7"/>
  <c r="QW11" i="7" l="1"/>
  <c r="QW10" i="7"/>
  <c r="QW9" i="7"/>
  <c r="QX8" i="7"/>
  <c r="QW7" i="7"/>
  <c r="QX11" i="7" l="1"/>
  <c r="QX10" i="7"/>
  <c r="QX9" i="7"/>
  <c r="QY8" i="7"/>
  <c r="QY7" i="7" s="1"/>
  <c r="QX7" i="7"/>
  <c r="QY11" i="7" l="1"/>
  <c r="QY10" i="7"/>
  <c r="QZ8" i="7"/>
  <c r="QY9" i="7"/>
  <c r="QZ11" i="7" l="1"/>
  <c r="QZ9" i="7"/>
  <c r="QZ10" i="7"/>
  <c r="RA8" i="7"/>
  <c r="RA7" i="7" s="1"/>
  <c r="QZ7" i="7"/>
  <c r="RA9" i="7" l="1"/>
  <c r="RA11" i="7"/>
  <c r="RA10" i="7"/>
  <c r="RB8" i="7"/>
  <c r="RB7" i="7" s="1"/>
  <c r="RB11" i="7" l="1"/>
  <c r="RB9" i="7"/>
  <c r="RC8" i="7"/>
  <c r="RB10" i="7"/>
  <c r="RC11" i="7" l="1"/>
  <c r="RC10" i="7"/>
  <c r="RC9" i="7"/>
  <c r="RD8" i="7"/>
  <c r="RD7" i="7" s="1"/>
  <c r="RC7" i="7"/>
  <c r="RD11" i="7" l="1"/>
  <c r="RD10" i="7"/>
  <c r="RD9" i="7"/>
  <c r="RE8" i="7"/>
  <c r="RE7" i="7" s="1"/>
  <c r="RE11" i="7" l="1"/>
  <c r="RE10" i="7"/>
  <c r="RF8" i="7"/>
  <c r="RE9" i="7"/>
  <c r="RF11" i="7" l="1"/>
  <c r="RF10" i="7"/>
  <c r="RF9" i="7"/>
  <c r="RG8" i="7"/>
  <c r="RF7" i="7"/>
  <c r="RG9" i="7" l="1"/>
  <c r="RG10" i="7"/>
  <c r="RG11" i="7"/>
  <c r="RH8" i="7"/>
  <c r="RG7" i="7"/>
  <c r="RH11" i="7" l="1"/>
  <c r="RI8" i="7"/>
  <c r="RH9" i="7"/>
  <c r="RH10" i="7"/>
  <c r="RH7" i="7"/>
  <c r="RI11" i="7" l="1"/>
  <c r="RI10" i="7"/>
  <c r="RI9" i="7"/>
  <c r="RJ8" i="7"/>
  <c r="RJ7" i="7" s="1"/>
  <c r="RI7" i="7"/>
  <c r="RJ11" i="7" l="1"/>
  <c r="RJ10" i="7"/>
  <c r="RJ9" i="7"/>
  <c r="RK8" i="7"/>
  <c r="RK11" i="7" l="1"/>
  <c r="RK10" i="7"/>
  <c r="RL8" i="7"/>
  <c r="RK9" i="7"/>
  <c r="RK7" i="7"/>
  <c r="RL11" i="7" l="1"/>
  <c r="RL9" i="7"/>
  <c r="RL10" i="7"/>
  <c r="RM8" i="7"/>
  <c r="RM7" i="7" s="1"/>
  <c r="RL7" i="7"/>
  <c r="RM11" i="7" l="1"/>
  <c r="RM9" i="7"/>
  <c r="RM10" i="7"/>
  <c r="RN8" i="7"/>
  <c r="RN11" i="7" l="1"/>
  <c r="RO8" i="7"/>
  <c r="RN9" i="7"/>
  <c r="RN10" i="7"/>
  <c r="RN7" i="7"/>
  <c r="RO11" i="7" l="1"/>
  <c r="RO10" i="7"/>
  <c r="RO9" i="7"/>
  <c r="RP8" i="7"/>
  <c r="RP7" i="7" s="1"/>
  <c r="RO7" i="7"/>
  <c r="RP11" i="7" l="1"/>
  <c r="RP9" i="7"/>
  <c r="RP10" i="7"/>
  <c r="RQ8" i="7"/>
  <c r="RQ11" i="7" l="1"/>
  <c r="RQ10" i="7"/>
  <c r="RQ9" i="7"/>
  <c r="RR8" i="7"/>
  <c r="RR7" i="7" s="1"/>
  <c r="RQ7" i="7"/>
  <c r="RR11" i="7" l="1"/>
  <c r="RR10" i="7"/>
  <c r="RR9" i="7"/>
  <c r="RS8" i="7"/>
  <c r="RS7" i="7" s="1"/>
  <c r="RS9" i="7" l="1"/>
  <c r="RS10" i="7"/>
  <c r="RS11" i="7"/>
  <c r="RT8" i="7"/>
  <c r="RU8" i="7" l="1"/>
  <c r="RT11" i="7"/>
  <c r="RT10" i="7"/>
  <c r="RT9" i="7"/>
  <c r="RU7" i="7"/>
  <c r="RT7" i="7"/>
  <c r="RU11" i="7" l="1"/>
  <c r="RU10" i="7"/>
  <c r="RV8" i="7"/>
  <c r="RU9" i="7"/>
  <c r="RV11" i="7" l="1"/>
  <c r="RV9" i="7"/>
  <c r="RW8" i="7"/>
  <c r="RW7" i="7" s="1"/>
  <c r="RV10" i="7"/>
  <c r="RV7" i="7"/>
  <c r="RW11" i="7" l="1"/>
  <c r="RW9" i="7"/>
  <c r="RW10" i="7"/>
  <c r="RX8" i="7"/>
  <c r="RX11" i="7" l="1"/>
  <c r="RX10" i="7"/>
  <c r="RX9" i="7"/>
  <c r="RY8" i="7"/>
  <c r="RY7" i="7" s="1"/>
  <c r="RX7" i="7"/>
  <c r="RY9" i="7" l="1"/>
  <c r="RY11" i="7"/>
  <c r="RY10" i="7"/>
  <c r="RZ8" i="7"/>
  <c r="RZ11" i="7" l="1"/>
  <c r="SA8" i="7"/>
  <c r="RZ10" i="7"/>
  <c r="RZ9" i="7"/>
  <c r="RZ7" i="7"/>
  <c r="SA11" i="7" l="1"/>
  <c r="SA10" i="7"/>
  <c r="SA9" i="7"/>
  <c r="SB8" i="7"/>
  <c r="SA7" i="7"/>
  <c r="SB11" i="7" l="1"/>
  <c r="SB10" i="7"/>
  <c r="SB9" i="7"/>
  <c r="SC8" i="7"/>
  <c r="SC7" i="7" s="1"/>
  <c r="SB7" i="7"/>
  <c r="SC11" i="7" l="1"/>
  <c r="SC9" i="7"/>
  <c r="SC10" i="7"/>
  <c r="SD8" i="7"/>
  <c r="SD7" i="7" s="1"/>
  <c r="SD9" i="7" l="1"/>
  <c r="SD10" i="7"/>
  <c r="SD11" i="7"/>
  <c r="SE8" i="7"/>
  <c r="SE7" i="7" s="1"/>
  <c r="SE11" i="7" l="1"/>
  <c r="SE9" i="7"/>
  <c r="SE10" i="7"/>
  <c r="SF8" i="7"/>
  <c r="SF11" i="7" l="1"/>
  <c r="SF10" i="7"/>
  <c r="SG8" i="7"/>
  <c r="SF9" i="7"/>
  <c r="SF7" i="7"/>
  <c r="SG11" i="7" l="1"/>
  <c r="SG10" i="7"/>
  <c r="SH8" i="7"/>
  <c r="SG9" i="7"/>
  <c r="SG7" i="7"/>
  <c r="SH11" i="7" l="1"/>
  <c r="SH9" i="7"/>
  <c r="SH10" i="7"/>
  <c r="SI8" i="7"/>
  <c r="SI7" i="7" s="1"/>
  <c r="SH7" i="7"/>
  <c r="SI11" i="7" l="1"/>
  <c r="SI10" i="7"/>
  <c r="SJ8" i="7"/>
  <c r="SI9" i="7"/>
  <c r="SJ11" i="7" l="1"/>
  <c r="SJ9" i="7"/>
  <c r="SJ10" i="7"/>
  <c r="SK8" i="7"/>
  <c r="SK7" i="7" s="1"/>
  <c r="SJ7" i="7"/>
  <c r="SK9" i="7" l="1"/>
  <c r="SK11" i="7"/>
  <c r="SK10" i="7"/>
  <c r="SL8" i="7"/>
  <c r="SL7" i="7" s="1"/>
  <c r="SL9" i="7" l="1"/>
  <c r="SM8" i="7"/>
  <c r="SL10" i="7"/>
  <c r="SL11" i="7"/>
  <c r="SM11" i="7" l="1"/>
  <c r="SM10" i="7"/>
  <c r="SM9" i="7"/>
  <c r="SN8" i="7"/>
  <c r="SM7" i="7"/>
  <c r="SN11" i="7" l="1"/>
  <c r="SN10" i="7"/>
  <c r="SN9" i="7"/>
  <c r="SO8" i="7"/>
  <c r="SN7" i="7"/>
  <c r="SO11" i="7" l="1"/>
  <c r="SO10" i="7"/>
  <c r="SO9" i="7"/>
  <c r="SP8" i="7"/>
  <c r="SP7" i="7" s="1"/>
  <c r="SO7" i="7"/>
  <c r="SP11" i="7" l="1"/>
  <c r="SP10" i="7"/>
  <c r="SQ8" i="7"/>
  <c r="SQ7" i="7" s="1"/>
  <c r="SP9" i="7"/>
  <c r="SQ9" i="7" l="1"/>
  <c r="SQ11" i="7"/>
  <c r="SR8" i="7"/>
  <c r="SQ10" i="7"/>
  <c r="SR11" i="7" l="1"/>
  <c r="SS8" i="7"/>
  <c r="SR9" i="7"/>
  <c r="SR10" i="7"/>
  <c r="SR7" i="7"/>
  <c r="SS11" i="7" l="1"/>
  <c r="SS10" i="7"/>
  <c r="SS9" i="7"/>
  <c r="ST8" i="7"/>
  <c r="ST7" i="7" s="1"/>
  <c r="SS7" i="7"/>
  <c r="ST11" i="7" l="1"/>
  <c r="ST10" i="7"/>
  <c r="ST9" i="7"/>
  <c r="SU8" i="7"/>
  <c r="SU11" i="7" l="1"/>
  <c r="SU10" i="7"/>
  <c r="SU9" i="7"/>
  <c r="SV8" i="7"/>
  <c r="SV7" i="7" s="1"/>
  <c r="SU7" i="7"/>
  <c r="SV11" i="7" l="1"/>
  <c r="SW8" i="7"/>
  <c r="SV10" i="7"/>
  <c r="SV9" i="7"/>
  <c r="SW11" i="7" l="1"/>
  <c r="SW9" i="7"/>
  <c r="SW10" i="7"/>
  <c r="SX8" i="7"/>
  <c r="SW7" i="7"/>
  <c r="SX11" i="7" l="1"/>
  <c r="SY8" i="7"/>
  <c r="SY7" i="7" s="1"/>
  <c r="SX10" i="7"/>
  <c r="SX9" i="7"/>
  <c r="SX7" i="7"/>
  <c r="SY11" i="7" l="1"/>
  <c r="SY10" i="7"/>
  <c r="SY9" i="7"/>
  <c r="SZ8" i="7"/>
  <c r="SZ11" i="7" l="1"/>
  <c r="SZ9" i="7"/>
  <c r="SZ10" i="7"/>
  <c r="TA8" i="7"/>
  <c r="SZ7" i="7"/>
  <c r="TA10" i="7" l="1"/>
  <c r="TA11" i="7"/>
  <c r="TB8" i="7"/>
  <c r="TB7" i="7" s="1"/>
  <c r="TA9" i="7"/>
  <c r="TA7" i="7"/>
  <c r="TB11" i="7" l="1"/>
  <c r="TB10" i="7"/>
  <c r="TB9" i="7"/>
  <c r="TC8" i="7"/>
  <c r="TC7" i="7" s="1"/>
  <c r="TC9" i="7" l="1"/>
  <c r="TC11" i="7"/>
  <c r="TC10" i="7"/>
  <c r="TD8" i="7"/>
  <c r="TD11" i="7" l="1"/>
  <c r="TE8" i="7"/>
  <c r="TD10" i="7"/>
  <c r="TD9" i="7"/>
  <c r="TD7" i="7"/>
  <c r="TE11" i="7" l="1"/>
  <c r="TE10" i="7"/>
  <c r="TF8" i="7"/>
  <c r="TE9" i="7"/>
  <c r="TE7" i="7"/>
  <c r="TF11" i="7" l="1"/>
  <c r="TF9" i="7"/>
  <c r="TF10" i="7"/>
  <c r="TG8" i="7"/>
  <c r="TG7" i="7" s="1"/>
  <c r="TF7" i="7"/>
  <c r="TG11" i="7" l="1"/>
  <c r="TG9" i="7"/>
  <c r="TG10" i="7"/>
  <c r="TH8" i="7"/>
  <c r="TH11" i="7" l="1"/>
  <c r="TH10" i="7"/>
  <c r="TH9" i="7"/>
  <c r="TI8" i="7"/>
  <c r="TI7" i="7" s="1"/>
  <c r="TH7" i="7"/>
  <c r="TI9" i="7" l="1"/>
  <c r="TI10" i="7"/>
  <c r="TI11" i="7"/>
  <c r="TJ8" i="7"/>
  <c r="TJ11" i="7" l="1"/>
  <c r="TK8" i="7"/>
  <c r="TJ10" i="7"/>
  <c r="TJ9" i="7"/>
  <c r="TJ7" i="7"/>
  <c r="TK11" i="7" l="1"/>
  <c r="TK10" i="7"/>
  <c r="TL8" i="7"/>
  <c r="TL7" i="7" s="1"/>
  <c r="TK9" i="7"/>
  <c r="TK7" i="7"/>
  <c r="TL11" i="7" l="1"/>
  <c r="TL10" i="7"/>
  <c r="TM8" i="7"/>
  <c r="TL9" i="7"/>
  <c r="TM11" i="7" l="1"/>
  <c r="TM9" i="7"/>
  <c r="TM10" i="7"/>
  <c r="TN8" i="7"/>
  <c r="TN7" i="7" s="1"/>
  <c r="TM7" i="7"/>
  <c r="TN9" i="7" l="1"/>
  <c r="TN11" i="7"/>
  <c r="TN10" i="7"/>
  <c r="TO8" i="7"/>
  <c r="TO7" i="7" s="1"/>
  <c r="TO11" i="7" l="1"/>
  <c r="TO9" i="7"/>
  <c r="TO10" i="7"/>
  <c r="TP8" i="7"/>
  <c r="TP11" i="7" l="1"/>
  <c r="TP10" i="7"/>
  <c r="TQ8" i="7"/>
  <c r="TP9" i="7"/>
  <c r="TP7" i="7"/>
  <c r="TQ11" i="7" l="1"/>
  <c r="TQ10" i="7"/>
  <c r="TQ9" i="7"/>
  <c r="TR8" i="7"/>
  <c r="TQ7" i="7"/>
  <c r="TR11" i="7" l="1"/>
  <c r="TR10" i="7"/>
  <c r="TR9" i="7"/>
  <c r="TS8" i="7"/>
  <c r="TS7" i="7" s="1"/>
  <c r="TR7" i="7"/>
  <c r="TS11" i="7" l="1"/>
  <c r="TS10" i="7"/>
  <c r="TS9" i="7"/>
  <c r="TT8" i="7"/>
  <c r="TT11" i="7" l="1"/>
  <c r="TT9" i="7"/>
  <c r="TT10" i="7"/>
  <c r="TU8" i="7"/>
  <c r="TU7" i="7" s="1"/>
  <c r="TT7" i="7"/>
  <c r="TU9" i="7" l="1"/>
  <c r="TU10" i="7"/>
  <c r="TU11" i="7"/>
  <c r="TV8" i="7"/>
  <c r="TV7" i="7" s="1"/>
  <c r="TV9" i="7" l="1"/>
  <c r="TW8" i="7"/>
  <c r="TV10" i="7"/>
  <c r="TV11" i="7"/>
  <c r="TW11" i="7" l="1"/>
  <c r="TW10" i="7"/>
  <c r="TW9" i="7"/>
  <c r="TX8" i="7"/>
  <c r="TX7" i="7" s="1"/>
  <c r="TW7" i="7"/>
  <c r="TX11" i="7" l="1"/>
  <c r="TX10" i="7"/>
  <c r="TX9" i="7"/>
  <c r="TY8" i="7"/>
  <c r="TY11" i="7" l="1"/>
  <c r="TY9" i="7"/>
  <c r="TZ8" i="7"/>
  <c r="TY10" i="7"/>
  <c r="TY7" i="7"/>
  <c r="TZ11" i="7" l="1"/>
  <c r="TZ10" i="7"/>
  <c r="UA8" i="7"/>
  <c r="TZ9" i="7"/>
  <c r="TZ7" i="7"/>
  <c r="UA9" i="7" l="1"/>
  <c r="UA11" i="7"/>
  <c r="UB8" i="7"/>
  <c r="UA10" i="7"/>
  <c r="UA7" i="7"/>
  <c r="UB11" i="7" l="1"/>
  <c r="UB10" i="7"/>
  <c r="UC8" i="7"/>
  <c r="UC7" i="7" s="1"/>
  <c r="UB9" i="7"/>
  <c r="UB7" i="7"/>
  <c r="UC11" i="7" l="1"/>
  <c r="UC9" i="7"/>
  <c r="UC10" i="7"/>
  <c r="UD8" i="7"/>
  <c r="UD11" i="7" l="1"/>
  <c r="UD10" i="7"/>
  <c r="UD9" i="7"/>
  <c r="UE8" i="7"/>
  <c r="UE7" i="7" s="1"/>
  <c r="UD7" i="7"/>
  <c r="UE11" i="7" l="1"/>
  <c r="UE10" i="7"/>
  <c r="UE9" i="7"/>
  <c r="UF8" i="7"/>
  <c r="UF10" i="7" l="1"/>
  <c r="UF11" i="7"/>
  <c r="UG8" i="7"/>
  <c r="UF9" i="7"/>
  <c r="UF7" i="7"/>
  <c r="UG11" i="7" l="1"/>
  <c r="UG9" i="7"/>
  <c r="UG10" i="7"/>
  <c r="UH8" i="7"/>
  <c r="UH7" i="7" s="1"/>
  <c r="UG7" i="7"/>
  <c r="UH10" i="7" l="1"/>
  <c r="UH11" i="7"/>
  <c r="UI8" i="7"/>
  <c r="UI7" i="7" s="1"/>
  <c r="UH9" i="7"/>
  <c r="UI11" i="7" l="1"/>
  <c r="UI9" i="7"/>
  <c r="UI10" i="7"/>
  <c r="UJ8" i="7"/>
  <c r="UJ7" i="7" s="1"/>
  <c r="UJ11" i="7" l="1"/>
  <c r="UJ9" i="7"/>
  <c r="UJ10" i="7"/>
  <c r="UK8" i="7"/>
  <c r="UK10" i="7" l="1"/>
  <c r="UK11" i="7"/>
  <c r="UK9" i="7"/>
  <c r="UL8" i="7"/>
  <c r="UL7" i="7" s="1"/>
  <c r="UK7" i="7"/>
  <c r="UL11" i="7" l="1"/>
  <c r="UL10" i="7"/>
  <c r="UL9" i="7"/>
  <c r="UM8" i="7"/>
  <c r="UM7" i="7" s="1"/>
  <c r="UM9" i="7" l="1"/>
  <c r="UM11" i="7"/>
  <c r="UM10" i="7"/>
  <c r="UN8" i="7"/>
  <c r="UN10" i="7" l="1"/>
  <c r="UO8" i="7"/>
  <c r="UO7" i="7" s="1"/>
  <c r="UN11" i="7"/>
  <c r="UN9" i="7"/>
  <c r="UN7" i="7"/>
  <c r="UO11" i="7" l="1"/>
  <c r="UO10" i="7"/>
  <c r="UO9" i="7"/>
  <c r="UP8" i="7"/>
  <c r="UP11" i="7" l="1"/>
  <c r="UP9" i="7"/>
  <c r="UP10" i="7"/>
  <c r="UQ8" i="7"/>
  <c r="UQ7" i="7" s="1"/>
  <c r="UP7" i="7"/>
  <c r="UQ11" i="7" l="1"/>
  <c r="UQ9" i="7"/>
  <c r="UQ10" i="7"/>
  <c r="UR8" i="7"/>
  <c r="UR11" i="7" l="1"/>
  <c r="UR10" i="7"/>
  <c r="UR9" i="7"/>
  <c r="US8" i="7"/>
  <c r="US7" i="7" s="1"/>
  <c r="UR7" i="7"/>
  <c r="US9" i="7" l="1"/>
  <c r="US10" i="7"/>
  <c r="US11" i="7"/>
  <c r="UT8" i="7"/>
  <c r="UT11" i="7" l="1"/>
  <c r="UT10" i="7"/>
  <c r="UU8" i="7"/>
  <c r="UT9" i="7"/>
  <c r="UT7" i="7"/>
  <c r="UU11" i="7" l="1"/>
  <c r="UU10" i="7"/>
  <c r="UU9" i="7"/>
  <c r="UV8" i="7"/>
  <c r="UU7" i="7"/>
  <c r="UV11" i="7" l="1"/>
  <c r="UV10" i="7"/>
  <c r="UW8" i="7"/>
  <c r="UV9" i="7"/>
  <c r="UV7" i="7"/>
  <c r="UW11" i="7" l="1"/>
  <c r="UW10" i="7"/>
  <c r="UW9" i="7"/>
  <c r="UX8" i="7"/>
  <c r="UW7" i="7"/>
  <c r="UX11" i="7" l="1"/>
  <c r="UX9" i="7"/>
  <c r="UX10" i="7"/>
  <c r="UY8" i="7"/>
  <c r="UY7" i="7" s="1"/>
  <c r="UX7" i="7"/>
  <c r="UY11" i="7" l="1"/>
  <c r="UY10" i="7"/>
  <c r="UY9" i="7"/>
  <c r="UZ8" i="7"/>
  <c r="UZ10" i="7" l="1"/>
  <c r="UZ11" i="7"/>
  <c r="VA8" i="7"/>
  <c r="VA7" i="7" s="1"/>
  <c r="UZ9" i="7"/>
  <c r="UZ7" i="7"/>
  <c r="VA11" i="7" l="1"/>
  <c r="VA10" i="7"/>
  <c r="VA9" i="7"/>
  <c r="VB8" i="7"/>
  <c r="VB11" i="7" l="1"/>
  <c r="VB10" i="7"/>
  <c r="VB9" i="7"/>
  <c r="VC8" i="7"/>
  <c r="VB7" i="7"/>
  <c r="VC10" i="7" l="1"/>
  <c r="VC11" i="7"/>
  <c r="VD8" i="7"/>
  <c r="VD7" i="7" s="1"/>
  <c r="VC9" i="7"/>
  <c r="VC7" i="7"/>
  <c r="VD11" i="7" l="1"/>
  <c r="VD10" i="7"/>
  <c r="VD9" i="7"/>
  <c r="VE8" i="7"/>
  <c r="VE7" i="7" s="1"/>
  <c r="VE9" i="7" l="1"/>
  <c r="VE10" i="7"/>
  <c r="VE11" i="7"/>
  <c r="VF8" i="7"/>
  <c r="VF10" i="7" l="1"/>
  <c r="VF11" i="7"/>
  <c r="VF9" i="7"/>
  <c r="VG8" i="7"/>
  <c r="VG7" i="7" s="1"/>
  <c r="VF7" i="7"/>
  <c r="VG11" i="7" l="1"/>
  <c r="VG10" i="7"/>
  <c r="VG9" i="7"/>
  <c r="VH8" i="7"/>
  <c r="VH11" i="7" l="1"/>
  <c r="VH10" i="7"/>
  <c r="VH9" i="7"/>
  <c r="VI8" i="7"/>
  <c r="VH7" i="7"/>
  <c r="VI11" i="7" l="1"/>
  <c r="VI10" i="7"/>
  <c r="VJ8" i="7"/>
  <c r="VJ7" i="7" s="1"/>
  <c r="VI9" i="7"/>
  <c r="VI7" i="7"/>
  <c r="VJ11" i="7" l="1"/>
  <c r="VJ9" i="7"/>
  <c r="VK8" i="7"/>
  <c r="VK7" i="7" s="1"/>
  <c r="VJ10" i="7"/>
  <c r="VK9" i="7" l="1"/>
  <c r="VK11" i="7"/>
  <c r="VK10" i="7"/>
  <c r="VL8" i="7"/>
  <c r="VL11" i="7" l="1"/>
  <c r="VL10" i="7"/>
  <c r="VM8" i="7"/>
  <c r="VM7" i="7" s="1"/>
  <c r="VL9" i="7"/>
  <c r="VL7" i="7"/>
  <c r="VM11" i="7" l="1"/>
  <c r="VM9" i="7"/>
  <c r="VM10" i="7"/>
  <c r="VN8" i="7"/>
  <c r="VN11" i="7" l="1"/>
  <c r="VN10" i="7"/>
  <c r="VO8" i="7"/>
  <c r="VN9" i="7"/>
  <c r="VN7" i="7"/>
  <c r="VO11" i="7" l="1"/>
  <c r="VO10" i="7"/>
  <c r="VP8" i="7"/>
  <c r="VO9" i="7"/>
  <c r="VO7" i="7"/>
  <c r="VP11" i="7" l="1"/>
  <c r="VP9" i="7"/>
  <c r="VP10" i="7"/>
  <c r="VQ8" i="7"/>
  <c r="VQ7" i="7" s="1"/>
  <c r="VP7" i="7"/>
  <c r="VQ11" i="7" l="1"/>
  <c r="VQ9" i="7"/>
  <c r="VQ10" i="7"/>
  <c r="VR8" i="7"/>
  <c r="VR10" i="7" l="1"/>
  <c r="VR11" i="7"/>
  <c r="VS8" i="7"/>
  <c r="VR9" i="7"/>
  <c r="VR7" i="7"/>
  <c r="VS11" i="7" l="1"/>
  <c r="VS9" i="7"/>
  <c r="VS10" i="7"/>
  <c r="VT8" i="7"/>
  <c r="VT7" i="7" s="1"/>
  <c r="VS7" i="7"/>
  <c r="VT11" i="7" l="1"/>
  <c r="VT9" i="7"/>
  <c r="VT10" i="7"/>
  <c r="VU8" i="7"/>
  <c r="VU7" i="7" s="1"/>
  <c r="VU10" i="7" l="1"/>
  <c r="VU11" i="7"/>
  <c r="VU9" i="7"/>
  <c r="VV8" i="7"/>
  <c r="VV11" i="7" l="1"/>
  <c r="VV10" i="7"/>
  <c r="VV9" i="7"/>
  <c r="VW8" i="7"/>
  <c r="VW7" i="7" s="1"/>
  <c r="VV7" i="7"/>
  <c r="VW9" i="7" l="1"/>
  <c r="VW10" i="7"/>
  <c r="VW11" i="7"/>
  <c r="VX8" i="7"/>
  <c r="VX7" i="7" s="1"/>
  <c r="VX10" i="7" l="1"/>
  <c r="VY8" i="7"/>
  <c r="VY7" i="7" s="1"/>
  <c r="VX11" i="7"/>
  <c r="VX9" i="7"/>
  <c r="VY11" i="7" l="1"/>
  <c r="VZ8" i="7"/>
  <c r="VY10" i="7"/>
  <c r="VY9" i="7"/>
  <c r="VZ11" i="7" l="1"/>
  <c r="VZ9" i="7"/>
  <c r="VZ10" i="7"/>
  <c r="WA8" i="7"/>
  <c r="VZ7" i="7"/>
  <c r="WA11" i="7" l="1"/>
  <c r="WA9" i="7"/>
  <c r="WA10" i="7"/>
  <c r="WB8" i="7"/>
  <c r="WA7" i="7"/>
  <c r="WB11" i="7" l="1"/>
  <c r="WB10" i="7"/>
  <c r="WB9" i="7"/>
  <c r="WC8" i="7"/>
  <c r="WC7" i="7" s="1"/>
  <c r="WB7" i="7"/>
  <c r="WC9" i="7" l="1"/>
  <c r="WC11" i="7"/>
  <c r="WC10" i="7"/>
  <c r="WD8" i="7"/>
  <c r="WD11" i="7" l="1"/>
  <c r="WD10" i="7"/>
  <c r="WE8" i="7"/>
  <c r="WE7" i="7" s="1"/>
  <c r="WD9" i="7"/>
  <c r="WD7" i="7"/>
  <c r="WE11" i="7" l="1"/>
  <c r="WE10" i="7"/>
  <c r="WF8" i="7"/>
  <c r="WE9" i="7"/>
  <c r="WF11" i="7" l="1"/>
  <c r="WF10" i="7"/>
  <c r="WF9" i="7"/>
  <c r="WG8" i="7"/>
  <c r="WG7" i="7" s="1"/>
  <c r="WF7" i="7"/>
  <c r="WG11" i="7" l="1"/>
  <c r="WG9" i="7"/>
  <c r="WG10" i="7"/>
  <c r="WH8" i="7"/>
  <c r="WH11" i="7" l="1"/>
  <c r="WH9" i="7"/>
  <c r="WH10" i="7"/>
  <c r="WI8" i="7"/>
  <c r="WI7" i="7" s="1"/>
  <c r="WH7" i="7"/>
  <c r="WI11" i="7" l="1"/>
  <c r="WI10" i="7"/>
  <c r="WI9" i="7"/>
  <c r="WJ8" i="7"/>
  <c r="WJ7" i="7" s="1"/>
  <c r="WJ10" i="7" l="1"/>
  <c r="WJ11" i="7"/>
  <c r="WK8" i="7"/>
  <c r="WJ9" i="7"/>
  <c r="WK11" i="7" l="1"/>
  <c r="WK10" i="7"/>
  <c r="WL8" i="7"/>
  <c r="WK9" i="7"/>
  <c r="WK7" i="7"/>
  <c r="WL11" i="7" l="1"/>
  <c r="WL10" i="7"/>
  <c r="WM8" i="7"/>
  <c r="WM7" i="7" s="1"/>
  <c r="WL9" i="7"/>
  <c r="WL7" i="7"/>
  <c r="WM11" i="7" l="1"/>
  <c r="WM10" i="7"/>
  <c r="WN8" i="7"/>
  <c r="WM9" i="7"/>
  <c r="WN11" i="7" l="1"/>
  <c r="WN10" i="7"/>
  <c r="WN9" i="7"/>
  <c r="WO8" i="7"/>
  <c r="WO7" i="7" s="1"/>
  <c r="WN7" i="7"/>
  <c r="WO9" i="7" l="1"/>
  <c r="WO11" i="7"/>
  <c r="WO10" i="7"/>
</calcChain>
</file>

<file path=xl/sharedStrings.xml><?xml version="1.0" encoding="utf-8"?>
<sst xmlns="http://schemas.openxmlformats.org/spreadsheetml/2006/main" count="1556" uniqueCount="1443">
  <si>
    <t>Nom</t>
  </si>
  <si>
    <t>Prénom</t>
  </si>
  <si>
    <t>Adresse</t>
  </si>
  <si>
    <t>Code postal</t>
  </si>
  <si>
    <t>Ville</t>
  </si>
  <si>
    <t>Date de naissance</t>
  </si>
  <si>
    <t>Téléphone</t>
  </si>
  <si>
    <t>Portable</t>
  </si>
  <si>
    <t>E-mail</t>
  </si>
  <si>
    <t>Durand</t>
  </si>
  <si>
    <t>Nantes</t>
  </si>
  <si>
    <t>01 60 60 60 60</t>
  </si>
  <si>
    <t>Fidélité - comptage des passages</t>
  </si>
  <si>
    <t>Fichier client</t>
  </si>
  <si>
    <t>N° client</t>
  </si>
  <si>
    <t>0001</t>
  </si>
  <si>
    <t>x</t>
  </si>
  <si>
    <t>0002</t>
  </si>
  <si>
    <t>0003</t>
  </si>
  <si>
    <t>0004</t>
  </si>
  <si>
    <t>0005</t>
  </si>
  <si>
    <t>0006</t>
  </si>
  <si>
    <t>0007</t>
  </si>
  <si>
    <t>0008</t>
  </si>
  <si>
    <t>0009</t>
  </si>
  <si>
    <t>0010</t>
  </si>
  <si>
    <t>0011</t>
  </si>
  <si>
    <t>0012</t>
  </si>
  <si>
    <t>0013</t>
  </si>
  <si>
    <t>0014</t>
  </si>
  <si>
    <t>0015</t>
  </si>
  <si>
    <t>0016</t>
  </si>
  <si>
    <t>0017</t>
  </si>
  <si>
    <t>0018</t>
  </si>
  <si>
    <t>0019</t>
  </si>
  <si>
    <t>0020</t>
  </si>
  <si>
    <t>0021</t>
  </si>
  <si>
    <t>0022</t>
  </si>
  <si>
    <t>0023</t>
  </si>
  <si>
    <t>0024</t>
  </si>
  <si>
    <t>0025</t>
  </si>
  <si>
    <t>0026</t>
  </si>
  <si>
    <t>0027</t>
  </si>
  <si>
    <t>0028</t>
  </si>
  <si>
    <t>0029</t>
  </si>
  <si>
    <t>0030</t>
  </si>
  <si>
    <t>0031</t>
  </si>
  <si>
    <t>0032</t>
  </si>
  <si>
    <t>0033</t>
  </si>
  <si>
    <t>0034</t>
  </si>
  <si>
    <t>0035</t>
  </si>
  <si>
    <t>0036</t>
  </si>
  <si>
    <t>0037</t>
  </si>
  <si>
    <t>0038</t>
  </si>
  <si>
    <t>0039</t>
  </si>
  <si>
    <t>0040</t>
  </si>
  <si>
    <t>0041</t>
  </si>
  <si>
    <t>0042</t>
  </si>
  <si>
    <t>0043</t>
  </si>
  <si>
    <t>0044</t>
  </si>
  <si>
    <t>0045</t>
  </si>
  <si>
    <t>0046</t>
  </si>
  <si>
    <t>0047</t>
  </si>
  <si>
    <t>0048</t>
  </si>
  <si>
    <t>0049</t>
  </si>
  <si>
    <t>0050</t>
  </si>
  <si>
    <t>0051</t>
  </si>
  <si>
    <t>0052</t>
  </si>
  <si>
    <t>0053</t>
  </si>
  <si>
    <t>0054</t>
  </si>
  <si>
    <t>0055</t>
  </si>
  <si>
    <t>0056</t>
  </si>
  <si>
    <t>0057</t>
  </si>
  <si>
    <t>0058</t>
  </si>
  <si>
    <t>0059</t>
  </si>
  <si>
    <t>0060</t>
  </si>
  <si>
    <t>0061</t>
  </si>
  <si>
    <t>0062</t>
  </si>
  <si>
    <t>0063</t>
  </si>
  <si>
    <t>0064</t>
  </si>
  <si>
    <t>0065</t>
  </si>
  <si>
    <t>0066</t>
  </si>
  <si>
    <t>0067</t>
  </si>
  <si>
    <t>0068</t>
  </si>
  <si>
    <t>0069</t>
  </si>
  <si>
    <t>0070</t>
  </si>
  <si>
    <t>0071</t>
  </si>
  <si>
    <t>0072</t>
  </si>
  <si>
    <t>0073</t>
  </si>
  <si>
    <t>0074</t>
  </si>
  <si>
    <t>0075</t>
  </si>
  <si>
    <t>0076</t>
  </si>
  <si>
    <t>0077</t>
  </si>
  <si>
    <t>0078</t>
  </si>
  <si>
    <t>0079</t>
  </si>
  <si>
    <t>0080</t>
  </si>
  <si>
    <t>0081</t>
  </si>
  <si>
    <t>0082</t>
  </si>
  <si>
    <t>0083</t>
  </si>
  <si>
    <t>0084</t>
  </si>
  <si>
    <t>0085</t>
  </si>
  <si>
    <t>0086</t>
  </si>
  <si>
    <t>0087</t>
  </si>
  <si>
    <t>0088</t>
  </si>
  <si>
    <t>0089</t>
  </si>
  <si>
    <t>0090</t>
  </si>
  <si>
    <t>0091</t>
  </si>
  <si>
    <t>0092</t>
  </si>
  <si>
    <t>0093</t>
  </si>
  <si>
    <t>0094</t>
  </si>
  <si>
    <t>0095</t>
  </si>
  <si>
    <t>0096</t>
  </si>
  <si>
    <t>0097</t>
  </si>
  <si>
    <t>0098</t>
  </si>
  <si>
    <t>0099</t>
  </si>
  <si>
    <t>0100</t>
  </si>
  <si>
    <t>0101</t>
  </si>
  <si>
    <t>0102</t>
  </si>
  <si>
    <t>0103</t>
  </si>
  <si>
    <t>0104</t>
  </si>
  <si>
    <t>0105</t>
  </si>
  <si>
    <t>0106</t>
  </si>
  <si>
    <t>0107</t>
  </si>
  <si>
    <t>0108</t>
  </si>
  <si>
    <t>0109</t>
  </si>
  <si>
    <t>0110</t>
  </si>
  <si>
    <t>0111</t>
  </si>
  <si>
    <t>0112</t>
  </si>
  <si>
    <t>0113</t>
  </si>
  <si>
    <t>0114</t>
  </si>
  <si>
    <t>0115</t>
  </si>
  <si>
    <t>0116</t>
  </si>
  <si>
    <t>0117</t>
  </si>
  <si>
    <t>0118</t>
  </si>
  <si>
    <t>0119</t>
  </si>
  <si>
    <t>0120</t>
  </si>
  <si>
    <t>0121</t>
  </si>
  <si>
    <t>0122</t>
  </si>
  <si>
    <t>0123</t>
  </si>
  <si>
    <t>0124</t>
  </si>
  <si>
    <t>0125</t>
  </si>
  <si>
    <t>0126</t>
  </si>
  <si>
    <t>0127</t>
  </si>
  <si>
    <t>0128</t>
  </si>
  <si>
    <t>0129</t>
  </si>
  <si>
    <t>0130</t>
  </si>
  <si>
    <t>0131</t>
  </si>
  <si>
    <t>0132</t>
  </si>
  <si>
    <t>0133</t>
  </si>
  <si>
    <t>0134</t>
  </si>
  <si>
    <t>0135</t>
  </si>
  <si>
    <t>0136</t>
  </si>
  <si>
    <t>0137</t>
  </si>
  <si>
    <t>0138</t>
  </si>
  <si>
    <t>0139</t>
  </si>
  <si>
    <t>0140</t>
  </si>
  <si>
    <t>0141</t>
  </si>
  <si>
    <t>0142</t>
  </si>
  <si>
    <t>0143</t>
  </si>
  <si>
    <t>0144</t>
  </si>
  <si>
    <t>0145</t>
  </si>
  <si>
    <t>0146</t>
  </si>
  <si>
    <t>0147</t>
  </si>
  <si>
    <t>0148</t>
  </si>
  <si>
    <t>0149</t>
  </si>
  <si>
    <t>0150</t>
  </si>
  <si>
    <t>0151</t>
  </si>
  <si>
    <t>0152</t>
  </si>
  <si>
    <t>0153</t>
  </si>
  <si>
    <t>0154</t>
  </si>
  <si>
    <t>0155</t>
  </si>
  <si>
    <t>0156</t>
  </si>
  <si>
    <t>0157</t>
  </si>
  <si>
    <t>0158</t>
  </si>
  <si>
    <t>0159</t>
  </si>
  <si>
    <t>0160</t>
  </si>
  <si>
    <t>0161</t>
  </si>
  <si>
    <t>0162</t>
  </si>
  <si>
    <t>0163</t>
  </si>
  <si>
    <t>0164</t>
  </si>
  <si>
    <t>0165</t>
  </si>
  <si>
    <t>0166</t>
  </si>
  <si>
    <t>0167</t>
  </si>
  <si>
    <t>0168</t>
  </si>
  <si>
    <t>0169</t>
  </si>
  <si>
    <t>0170</t>
  </si>
  <si>
    <t>0171</t>
  </si>
  <si>
    <t>0172</t>
  </si>
  <si>
    <t>0173</t>
  </si>
  <si>
    <t>0174</t>
  </si>
  <si>
    <t>0175</t>
  </si>
  <si>
    <t>0176</t>
  </si>
  <si>
    <t>0177</t>
  </si>
  <si>
    <t>0178</t>
  </si>
  <si>
    <t>0179</t>
  </si>
  <si>
    <t>0180</t>
  </si>
  <si>
    <t>0181</t>
  </si>
  <si>
    <t>0182</t>
  </si>
  <si>
    <t>0183</t>
  </si>
  <si>
    <t>0184</t>
  </si>
  <si>
    <t>0185</t>
  </si>
  <si>
    <t>0186</t>
  </si>
  <si>
    <t>0187</t>
  </si>
  <si>
    <t>0188</t>
  </si>
  <si>
    <t>0189</t>
  </si>
  <si>
    <t>0190</t>
  </si>
  <si>
    <t>0191</t>
  </si>
  <si>
    <t>0192</t>
  </si>
  <si>
    <t>0193</t>
  </si>
  <si>
    <t>0194</t>
  </si>
  <si>
    <t>0195</t>
  </si>
  <si>
    <t>0196</t>
  </si>
  <si>
    <t>0197</t>
  </si>
  <si>
    <t>0198</t>
  </si>
  <si>
    <t>0199</t>
  </si>
  <si>
    <t>0200</t>
  </si>
  <si>
    <t>0201</t>
  </si>
  <si>
    <t>0202</t>
  </si>
  <si>
    <t>0203</t>
  </si>
  <si>
    <t>0204</t>
  </si>
  <si>
    <t>0205</t>
  </si>
  <si>
    <t>0206</t>
  </si>
  <si>
    <t>0207</t>
  </si>
  <si>
    <t>0208</t>
  </si>
  <si>
    <t>0209</t>
  </si>
  <si>
    <t>0210</t>
  </si>
  <si>
    <t>0211</t>
  </si>
  <si>
    <t>0212</t>
  </si>
  <si>
    <t>0213</t>
  </si>
  <si>
    <t>0214</t>
  </si>
  <si>
    <t>0215</t>
  </si>
  <si>
    <t>0216</t>
  </si>
  <si>
    <t>0217</t>
  </si>
  <si>
    <t>0218</t>
  </si>
  <si>
    <t>0219</t>
  </si>
  <si>
    <t>0220</t>
  </si>
  <si>
    <t>0221</t>
  </si>
  <si>
    <t>0222</t>
  </si>
  <si>
    <t>0223</t>
  </si>
  <si>
    <t>0224</t>
  </si>
  <si>
    <t>0225</t>
  </si>
  <si>
    <t>0226</t>
  </si>
  <si>
    <t>0227</t>
  </si>
  <si>
    <t>0228</t>
  </si>
  <si>
    <t>0229</t>
  </si>
  <si>
    <t>0230</t>
  </si>
  <si>
    <t>0231</t>
  </si>
  <si>
    <t>0232</t>
  </si>
  <si>
    <t>0233</t>
  </si>
  <si>
    <t>0234</t>
  </si>
  <si>
    <t>0235</t>
  </si>
  <si>
    <t>0236</t>
  </si>
  <si>
    <t>0237</t>
  </si>
  <si>
    <t>0238</t>
  </si>
  <si>
    <t>0239</t>
  </si>
  <si>
    <t>0240</t>
  </si>
  <si>
    <t>0241</t>
  </si>
  <si>
    <t>0242</t>
  </si>
  <si>
    <t>0243</t>
  </si>
  <si>
    <t>0244</t>
  </si>
  <si>
    <t>0245</t>
  </si>
  <si>
    <t>0246</t>
  </si>
  <si>
    <t>0247</t>
  </si>
  <si>
    <t>0248</t>
  </si>
  <si>
    <t>0249</t>
  </si>
  <si>
    <t>0250</t>
  </si>
  <si>
    <t>0251</t>
  </si>
  <si>
    <t>0252</t>
  </si>
  <si>
    <t>0253</t>
  </si>
  <si>
    <t>0254</t>
  </si>
  <si>
    <t>0255</t>
  </si>
  <si>
    <t>0256</t>
  </si>
  <si>
    <t>0257</t>
  </si>
  <si>
    <t>0258</t>
  </si>
  <si>
    <t>0259</t>
  </si>
  <si>
    <t>0260</t>
  </si>
  <si>
    <t>0261</t>
  </si>
  <si>
    <t>0262</t>
  </si>
  <si>
    <t>0263</t>
  </si>
  <si>
    <t>0264</t>
  </si>
  <si>
    <t>0265</t>
  </si>
  <si>
    <t>0266</t>
  </si>
  <si>
    <t>0267</t>
  </si>
  <si>
    <t>0268</t>
  </si>
  <si>
    <t>0269</t>
  </si>
  <si>
    <t>0270</t>
  </si>
  <si>
    <t>0271</t>
  </si>
  <si>
    <t>0272</t>
  </si>
  <si>
    <t>0273</t>
  </si>
  <si>
    <t>0274</t>
  </si>
  <si>
    <t>0275</t>
  </si>
  <si>
    <t>0276</t>
  </si>
  <si>
    <t>0277</t>
  </si>
  <si>
    <t>0278</t>
  </si>
  <si>
    <t>0279</t>
  </si>
  <si>
    <t>0280</t>
  </si>
  <si>
    <t>0281</t>
  </si>
  <si>
    <t>0282</t>
  </si>
  <si>
    <t>0283</t>
  </si>
  <si>
    <t>0284</t>
  </si>
  <si>
    <t>0285</t>
  </si>
  <si>
    <t>0286</t>
  </si>
  <si>
    <t>0287</t>
  </si>
  <si>
    <t>0288</t>
  </si>
  <si>
    <t>0289</t>
  </si>
  <si>
    <t>0290</t>
  </si>
  <si>
    <t>0291</t>
  </si>
  <si>
    <t>0292</t>
  </si>
  <si>
    <t>0293</t>
  </si>
  <si>
    <t>0294</t>
  </si>
  <si>
    <t>0295</t>
  </si>
  <si>
    <t>0296</t>
  </si>
  <si>
    <t>0297</t>
  </si>
  <si>
    <t>0298</t>
  </si>
  <si>
    <t>0299</t>
  </si>
  <si>
    <t>0300</t>
  </si>
  <si>
    <t>0301</t>
  </si>
  <si>
    <t>0302</t>
  </si>
  <si>
    <t>0303</t>
  </si>
  <si>
    <t>0304</t>
  </si>
  <si>
    <t>0305</t>
  </si>
  <si>
    <t>0306</t>
  </si>
  <si>
    <t>0307</t>
  </si>
  <si>
    <t>0308</t>
  </si>
  <si>
    <t>0309</t>
  </si>
  <si>
    <t>0310</t>
  </si>
  <si>
    <t>0311</t>
  </si>
  <si>
    <t>0312</t>
  </si>
  <si>
    <t>0313</t>
  </si>
  <si>
    <t>0314</t>
  </si>
  <si>
    <t>0315</t>
  </si>
  <si>
    <t>0316</t>
  </si>
  <si>
    <t>0317</t>
  </si>
  <si>
    <t>0318</t>
  </si>
  <si>
    <t>0319</t>
  </si>
  <si>
    <t>0320</t>
  </si>
  <si>
    <t>0321</t>
  </si>
  <si>
    <t>0322</t>
  </si>
  <si>
    <t>0323</t>
  </si>
  <si>
    <t>0324</t>
  </si>
  <si>
    <t>0325</t>
  </si>
  <si>
    <t>0326</t>
  </si>
  <si>
    <t>0327</t>
  </si>
  <si>
    <t>0328</t>
  </si>
  <si>
    <t>0329</t>
  </si>
  <si>
    <t>0330</t>
  </si>
  <si>
    <t>0331</t>
  </si>
  <si>
    <t>0332</t>
  </si>
  <si>
    <t>0333</t>
  </si>
  <si>
    <t>0334</t>
  </si>
  <si>
    <t>0335</t>
  </si>
  <si>
    <t>0336</t>
  </si>
  <si>
    <t>0337</t>
  </si>
  <si>
    <t>0338</t>
  </si>
  <si>
    <t>0339</t>
  </si>
  <si>
    <t>0340</t>
  </si>
  <si>
    <t>0341</t>
  </si>
  <si>
    <t>0342</t>
  </si>
  <si>
    <t>0343</t>
  </si>
  <si>
    <t>0344</t>
  </si>
  <si>
    <t>0345</t>
  </si>
  <si>
    <t>0346</t>
  </si>
  <si>
    <t>0347</t>
  </si>
  <si>
    <t>0348</t>
  </si>
  <si>
    <t>0349</t>
  </si>
  <si>
    <t>0350</t>
  </si>
  <si>
    <t>0351</t>
  </si>
  <si>
    <t>0352</t>
  </si>
  <si>
    <t>0353</t>
  </si>
  <si>
    <t>0354</t>
  </si>
  <si>
    <t>0355</t>
  </si>
  <si>
    <t>0356</t>
  </si>
  <si>
    <t>0357</t>
  </si>
  <si>
    <t>0358</t>
  </si>
  <si>
    <t>0359</t>
  </si>
  <si>
    <t>0360</t>
  </si>
  <si>
    <t>0361</t>
  </si>
  <si>
    <t>0362</t>
  </si>
  <si>
    <t>0363</t>
  </si>
  <si>
    <t>0364</t>
  </si>
  <si>
    <t>0365</t>
  </si>
  <si>
    <t>0366</t>
  </si>
  <si>
    <t>0367</t>
  </si>
  <si>
    <t>0368</t>
  </si>
  <si>
    <t>0369</t>
  </si>
  <si>
    <t>0370</t>
  </si>
  <si>
    <t>0371</t>
  </si>
  <si>
    <t>0372</t>
  </si>
  <si>
    <t>0373</t>
  </si>
  <si>
    <t>0374</t>
  </si>
  <si>
    <t>0375</t>
  </si>
  <si>
    <t>0376</t>
  </si>
  <si>
    <t>0377</t>
  </si>
  <si>
    <t>0378</t>
  </si>
  <si>
    <t>0379</t>
  </si>
  <si>
    <t>0380</t>
  </si>
  <si>
    <t>0381</t>
  </si>
  <si>
    <t>0382</t>
  </si>
  <si>
    <t>0383</t>
  </si>
  <si>
    <t>0384</t>
  </si>
  <si>
    <t>0385</t>
  </si>
  <si>
    <t>0386</t>
  </si>
  <si>
    <t>0387</t>
  </si>
  <si>
    <t>0388</t>
  </si>
  <si>
    <t>0389</t>
  </si>
  <si>
    <t>0390</t>
  </si>
  <si>
    <t>0391</t>
  </si>
  <si>
    <t>0392</t>
  </si>
  <si>
    <t>0393</t>
  </si>
  <si>
    <t>0394</t>
  </si>
  <si>
    <t>0395</t>
  </si>
  <si>
    <t>0396</t>
  </si>
  <si>
    <t>0397</t>
  </si>
  <si>
    <t>0398</t>
  </si>
  <si>
    <t>0399</t>
  </si>
  <si>
    <t>0400</t>
  </si>
  <si>
    <t>0401</t>
  </si>
  <si>
    <t>0402</t>
  </si>
  <si>
    <t>0403</t>
  </si>
  <si>
    <t>0404</t>
  </si>
  <si>
    <t>0405</t>
  </si>
  <si>
    <t>0406</t>
  </si>
  <si>
    <t>0407</t>
  </si>
  <si>
    <t>0408</t>
  </si>
  <si>
    <t>0409</t>
  </si>
  <si>
    <t>0410</t>
  </si>
  <si>
    <t>0411</t>
  </si>
  <si>
    <t>0412</t>
  </si>
  <si>
    <t>0413</t>
  </si>
  <si>
    <t>0414</t>
  </si>
  <si>
    <t>0415</t>
  </si>
  <si>
    <t>0416</t>
  </si>
  <si>
    <t>0417</t>
  </si>
  <si>
    <t>0418</t>
  </si>
  <si>
    <t>0419</t>
  </si>
  <si>
    <t>0420</t>
  </si>
  <si>
    <t>0421</t>
  </si>
  <si>
    <t>0422</t>
  </si>
  <si>
    <t>0423</t>
  </si>
  <si>
    <t>0424</t>
  </si>
  <si>
    <t>0425</t>
  </si>
  <si>
    <t>0426</t>
  </si>
  <si>
    <t>0427</t>
  </si>
  <si>
    <t>0428</t>
  </si>
  <si>
    <t>0429</t>
  </si>
  <si>
    <t>0430</t>
  </si>
  <si>
    <t>0431</t>
  </si>
  <si>
    <t>0432</t>
  </si>
  <si>
    <t>0433</t>
  </si>
  <si>
    <t>0434</t>
  </si>
  <si>
    <t>0435</t>
  </si>
  <si>
    <t>0436</t>
  </si>
  <si>
    <t>0437</t>
  </si>
  <si>
    <t>0438</t>
  </si>
  <si>
    <t>0439</t>
  </si>
  <si>
    <t>0440</t>
  </si>
  <si>
    <t>0441</t>
  </si>
  <si>
    <t>0442</t>
  </si>
  <si>
    <t>0443</t>
  </si>
  <si>
    <t>0444</t>
  </si>
  <si>
    <t>0445</t>
  </si>
  <si>
    <t>0446</t>
  </si>
  <si>
    <t>0447</t>
  </si>
  <si>
    <t>0448</t>
  </si>
  <si>
    <t>0449</t>
  </si>
  <si>
    <t>0450</t>
  </si>
  <si>
    <t>0451</t>
  </si>
  <si>
    <t>0452</t>
  </si>
  <si>
    <t>0453</t>
  </si>
  <si>
    <t>0454</t>
  </si>
  <si>
    <t>0455</t>
  </si>
  <si>
    <t>0456</t>
  </si>
  <si>
    <t>0457</t>
  </si>
  <si>
    <t>0458</t>
  </si>
  <si>
    <t>0459</t>
  </si>
  <si>
    <t>0460</t>
  </si>
  <si>
    <t>0461</t>
  </si>
  <si>
    <t>0462</t>
  </si>
  <si>
    <t>0463</t>
  </si>
  <si>
    <t>0464</t>
  </si>
  <si>
    <t>0465</t>
  </si>
  <si>
    <t>0466</t>
  </si>
  <si>
    <t>0467</t>
  </si>
  <si>
    <t>0468</t>
  </si>
  <si>
    <t>0469</t>
  </si>
  <si>
    <t>0470</t>
  </si>
  <si>
    <t>0471</t>
  </si>
  <si>
    <t>0472</t>
  </si>
  <si>
    <t>0473</t>
  </si>
  <si>
    <t>0474</t>
  </si>
  <si>
    <t>0475</t>
  </si>
  <si>
    <t>0476</t>
  </si>
  <si>
    <t>0477</t>
  </si>
  <si>
    <t>0478</t>
  </si>
  <si>
    <t>0479</t>
  </si>
  <si>
    <t>0480</t>
  </si>
  <si>
    <t>0481</t>
  </si>
  <si>
    <t>0482</t>
  </si>
  <si>
    <t>0483</t>
  </si>
  <si>
    <t>0484</t>
  </si>
  <si>
    <t>0485</t>
  </si>
  <si>
    <t>0486</t>
  </si>
  <si>
    <t>0487</t>
  </si>
  <si>
    <t>0488</t>
  </si>
  <si>
    <t>0489</t>
  </si>
  <si>
    <t>0490</t>
  </si>
  <si>
    <t>0491</t>
  </si>
  <si>
    <t>0492</t>
  </si>
  <si>
    <t>0493</t>
  </si>
  <si>
    <t>0494</t>
  </si>
  <si>
    <t>0495</t>
  </si>
  <si>
    <t>0496</t>
  </si>
  <si>
    <t>0497</t>
  </si>
  <si>
    <t>0498</t>
  </si>
  <si>
    <t>0499</t>
  </si>
  <si>
    <t>0500</t>
  </si>
  <si>
    <t>0501</t>
  </si>
  <si>
    <t>0502</t>
  </si>
  <si>
    <t>0503</t>
  </si>
  <si>
    <t>0504</t>
  </si>
  <si>
    <t>0505</t>
  </si>
  <si>
    <t>0506</t>
  </si>
  <si>
    <t>0507</t>
  </si>
  <si>
    <t>0508</t>
  </si>
  <si>
    <t>0509</t>
  </si>
  <si>
    <t>0510</t>
  </si>
  <si>
    <t>0511</t>
  </si>
  <si>
    <t>0512</t>
  </si>
  <si>
    <t>0513</t>
  </si>
  <si>
    <t>0514</t>
  </si>
  <si>
    <t>0515</t>
  </si>
  <si>
    <t>0516</t>
  </si>
  <si>
    <t>0517</t>
  </si>
  <si>
    <t>0518</t>
  </si>
  <si>
    <t>0519</t>
  </si>
  <si>
    <t>0520</t>
  </si>
  <si>
    <t>0521</t>
  </si>
  <si>
    <t>0522</t>
  </si>
  <si>
    <t>0523</t>
  </si>
  <si>
    <t>0524</t>
  </si>
  <si>
    <t>0525</t>
  </si>
  <si>
    <t>0526</t>
  </si>
  <si>
    <t>0527</t>
  </si>
  <si>
    <t>0528</t>
  </si>
  <si>
    <t>0529</t>
  </si>
  <si>
    <t>0530</t>
  </si>
  <si>
    <t>0531</t>
  </si>
  <si>
    <t>0532</t>
  </si>
  <si>
    <t>0533</t>
  </si>
  <si>
    <t>0534</t>
  </si>
  <si>
    <t>0535</t>
  </si>
  <si>
    <t>0536</t>
  </si>
  <si>
    <t>0537</t>
  </si>
  <si>
    <t>0538</t>
  </si>
  <si>
    <t>0539</t>
  </si>
  <si>
    <t>0540</t>
  </si>
  <si>
    <t>0541</t>
  </si>
  <si>
    <t>0542</t>
  </si>
  <si>
    <t>0543</t>
  </si>
  <si>
    <t>0544</t>
  </si>
  <si>
    <t>0545</t>
  </si>
  <si>
    <t>0546</t>
  </si>
  <si>
    <t>0547</t>
  </si>
  <si>
    <t>0548</t>
  </si>
  <si>
    <t>0549</t>
  </si>
  <si>
    <t>0550</t>
  </si>
  <si>
    <t>0551</t>
  </si>
  <si>
    <t>0552</t>
  </si>
  <si>
    <t>0553</t>
  </si>
  <si>
    <t>0554</t>
  </si>
  <si>
    <t>0555</t>
  </si>
  <si>
    <t>0556</t>
  </si>
  <si>
    <t>0557</t>
  </si>
  <si>
    <t>0558</t>
  </si>
  <si>
    <t>0559</t>
  </si>
  <si>
    <t>0560</t>
  </si>
  <si>
    <t>0561</t>
  </si>
  <si>
    <t>0562</t>
  </si>
  <si>
    <t>0563</t>
  </si>
  <si>
    <t>0564</t>
  </si>
  <si>
    <t>0565</t>
  </si>
  <si>
    <t>0566</t>
  </si>
  <si>
    <t>0567</t>
  </si>
  <si>
    <t>0568</t>
  </si>
  <si>
    <t>0569</t>
  </si>
  <si>
    <t>0570</t>
  </si>
  <si>
    <t>0571</t>
  </si>
  <si>
    <t>0572</t>
  </si>
  <si>
    <t>0573</t>
  </si>
  <si>
    <t>0574</t>
  </si>
  <si>
    <t>0575</t>
  </si>
  <si>
    <t>0576</t>
  </si>
  <si>
    <t>0577</t>
  </si>
  <si>
    <t>0578</t>
  </si>
  <si>
    <t>0579</t>
  </si>
  <si>
    <t>0580</t>
  </si>
  <si>
    <t>0581</t>
  </si>
  <si>
    <t>0582</t>
  </si>
  <si>
    <t>0583</t>
  </si>
  <si>
    <t>0584</t>
  </si>
  <si>
    <t>0585</t>
  </si>
  <si>
    <t>0586</t>
  </si>
  <si>
    <t>0587</t>
  </si>
  <si>
    <t>0588</t>
  </si>
  <si>
    <t>0589</t>
  </si>
  <si>
    <t>0590</t>
  </si>
  <si>
    <t>0591</t>
  </si>
  <si>
    <t>0592</t>
  </si>
  <si>
    <t>0593</t>
  </si>
  <si>
    <t>0594</t>
  </si>
  <si>
    <t>0595</t>
  </si>
  <si>
    <t>0596</t>
  </si>
  <si>
    <t>0597</t>
  </si>
  <si>
    <t>0598</t>
  </si>
  <si>
    <t>0599</t>
  </si>
  <si>
    <t>0600</t>
  </si>
  <si>
    <t>0601</t>
  </si>
  <si>
    <t>0602</t>
  </si>
  <si>
    <t>0603</t>
  </si>
  <si>
    <t>0604</t>
  </si>
  <si>
    <t>0605</t>
  </si>
  <si>
    <t>0606</t>
  </si>
  <si>
    <t>0607</t>
  </si>
  <si>
    <t>0608</t>
  </si>
  <si>
    <t>0609</t>
  </si>
  <si>
    <t>0610</t>
  </si>
  <si>
    <t>0611</t>
  </si>
  <si>
    <t>0612</t>
  </si>
  <si>
    <t>0613</t>
  </si>
  <si>
    <t>0614</t>
  </si>
  <si>
    <t>0615</t>
  </si>
  <si>
    <t>0616</t>
  </si>
  <si>
    <t>0617</t>
  </si>
  <si>
    <t>0618</t>
  </si>
  <si>
    <t>0619</t>
  </si>
  <si>
    <t>0620</t>
  </si>
  <si>
    <t>0621</t>
  </si>
  <si>
    <t>0622</t>
  </si>
  <si>
    <t>0623</t>
  </si>
  <si>
    <t>0624</t>
  </si>
  <si>
    <t>0625</t>
  </si>
  <si>
    <t>0626</t>
  </si>
  <si>
    <t>0627</t>
  </si>
  <si>
    <t>0628</t>
  </si>
  <si>
    <t>0629</t>
  </si>
  <si>
    <t>0630</t>
  </si>
  <si>
    <t>0631</t>
  </si>
  <si>
    <t>0632</t>
  </si>
  <si>
    <t>0633</t>
  </si>
  <si>
    <t>0634</t>
  </si>
  <si>
    <t>0635</t>
  </si>
  <si>
    <t>0636</t>
  </si>
  <si>
    <t>0637</t>
  </si>
  <si>
    <t>0638</t>
  </si>
  <si>
    <t>0639</t>
  </si>
  <si>
    <t>0640</t>
  </si>
  <si>
    <t>0641</t>
  </si>
  <si>
    <t>0642</t>
  </si>
  <si>
    <t>0643</t>
  </si>
  <si>
    <t>0644</t>
  </si>
  <si>
    <t>0645</t>
  </si>
  <si>
    <t>0646</t>
  </si>
  <si>
    <t>0647</t>
  </si>
  <si>
    <t>0648</t>
  </si>
  <si>
    <t>0649</t>
  </si>
  <si>
    <t>0650</t>
  </si>
  <si>
    <t>0651</t>
  </si>
  <si>
    <t>0652</t>
  </si>
  <si>
    <t>0653</t>
  </si>
  <si>
    <t>0654</t>
  </si>
  <si>
    <t>0655</t>
  </si>
  <si>
    <t>0656</t>
  </si>
  <si>
    <t>0657</t>
  </si>
  <si>
    <t>0658</t>
  </si>
  <si>
    <t>0659</t>
  </si>
  <si>
    <t>0660</t>
  </si>
  <si>
    <t>0661</t>
  </si>
  <si>
    <t>0662</t>
  </si>
  <si>
    <t>0663</t>
  </si>
  <si>
    <t>0664</t>
  </si>
  <si>
    <t>0665</t>
  </si>
  <si>
    <t>0666</t>
  </si>
  <si>
    <t>0667</t>
  </si>
  <si>
    <t>0668</t>
  </si>
  <si>
    <t>0669</t>
  </si>
  <si>
    <t>0670</t>
  </si>
  <si>
    <t>0671</t>
  </si>
  <si>
    <t>0672</t>
  </si>
  <si>
    <t>0673</t>
  </si>
  <si>
    <t>0674</t>
  </si>
  <si>
    <t>0675</t>
  </si>
  <si>
    <t>0676</t>
  </si>
  <si>
    <t>0677</t>
  </si>
  <si>
    <t>0678</t>
  </si>
  <si>
    <t>0679</t>
  </si>
  <si>
    <t>0680</t>
  </si>
  <si>
    <t>0681</t>
  </si>
  <si>
    <t>0682</t>
  </si>
  <si>
    <t>0683</t>
  </si>
  <si>
    <t>0684</t>
  </si>
  <si>
    <t>0685</t>
  </si>
  <si>
    <t>0686</t>
  </si>
  <si>
    <t>0687</t>
  </si>
  <si>
    <t>0688</t>
  </si>
  <si>
    <t>0689</t>
  </si>
  <si>
    <t>0690</t>
  </si>
  <si>
    <t>0691</t>
  </si>
  <si>
    <t>0692</t>
  </si>
  <si>
    <t>0693</t>
  </si>
  <si>
    <t>0694</t>
  </si>
  <si>
    <t>0695</t>
  </si>
  <si>
    <t>0696</t>
  </si>
  <si>
    <t>0697</t>
  </si>
  <si>
    <t>0698</t>
  </si>
  <si>
    <t>0699</t>
  </si>
  <si>
    <t>0700</t>
  </si>
  <si>
    <t>0701</t>
  </si>
  <si>
    <t>0702</t>
  </si>
  <si>
    <t>0703</t>
  </si>
  <si>
    <t>0704</t>
  </si>
  <si>
    <t>0705</t>
  </si>
  <si>
    <t>0706</t>
  </si>
  <si>
    <t>0707</t>
  </si>
  <si>
    <t>0708</t>
  </si>
  <si>
    <t>0709</t>
  </si>
  <si>
    <t>0710</t>
  </si>
  <si>
    <t>0711</t>
  </si>
  <si>
    <t>0712</t>
  </si>
  <si>
    <t>0713</t>
  </si>
  <si>
    <t>0714</t>
  </si>
  <si>
    <t>0715</t>
  </si>
  <si>
    <t>0716</t>
  </si>
  <si>
    <t>0717</t>
  </si>
  <si>
    <t>0718</t>
  </si>
  <si>
    <t>0719</t>
  </si>
  <si>
    <t>0720</t>
  </si>
  <si>
    <t>0721</t>
  </si>
  <si>
    <t>0722</t>
  </si>
  <si>
    <t>0723</t>
  </si>
  <si>
    <t>0724</t>
  </si>
  <si>
    <t>0725</t>
  </si>
  <si>
    <t>0726</t>
  </si>
  <si>
    <t>0727</t>
  </si>
  <si>
    <t>0728</t>
  </si>
  <si>
    <t>0729</t>
  </si>
  <si>
    <t>0730</t>
  </si>
  <si>
    <t>0731</t>
  </si>
  <si>
    <t>0732</t>
  </si>
  <si>
    <t>0733</t>
  </si>
  <si>
    <t>0734</t>
  </si>
  <si>
    <t>0735</t>
  </si>
  <si>
    <t>0736</t>
  </si>
  <si>
    <t>0737</t>
  </si>
  <si>
    <t>0738</t>
  </si>
  <si>
    <t>0739</t>
  </si>
  <si>
    <t>0740</t>
  </si>
  <si>
    <t>0741</t>
  </si>
  <si>
    <t>0742</t>
  </si>
  <si>
    <t>0743</t>
  </si>
  <si>
    <t>0744</t>
  </si>
  <si>
    <t>0745</t>
  </si>
  <si>
    <t>0746</t>
  </si>
  <si>
    <t>0747</t>
  </si>
  <si>
    <t>0748</t>
  </si>
  <si>
    <t>0749</t>
  </si>
  <si>
    <t>0750</t>
  </si>
  <si>
    <t>0751</t>
  </si>
  <si>
    <t>0752</t>
  </si>
  <si>
    <t>0753</t>
  </si>
  <si>
    <t>0754</t>
  </si>
  <si>
    <t>0755</t>
  </si>
  <si>
    <t>0756</t>
  </si>
  <si>
    <t>0757</t>
  </si>
  <si>
    <t>0758</t>
  </si>
  <si>
    <t>0759</t>
  </si>
  <si>
    <t>0760</t>
  </si>
  <si>
    <t>0761</t>
  </si>
  <si>
    <t>0762</t>
  </si>
  <si>
    <t>0763</t>
  </si>
  <si>
    <t>0764</t>
  </si>
  <si>
    <t>0765</t>
  </si>
  <si>
    <t>0766</t>
  </si>
  <si>
    <t>0767</t>
  </si>
  <si>
    <t>0768</t>
  </si>
  <si>
    <t>0769</t>
  </si>
  <si>
    <t>0770</t>
  </si>
  <si>
    <t>0771</t>
  </si>
  <si>
    <t>0772</t>
  </si>
  <si>
    <t>0773</t>
  </si>
  <si>
    <t>0774</t>
  </si>
  <si>
    <t>0775</t>
  </si>
  <si>
    <t>0776</t>
  </si>
  <si>
    <t>0777</t>
  </si>
  <si>
    <t>0778</t>
  </si>
  <si>
    <t>0779</t>
  </si>
  <si>
    <t>0780</t>
  </si>
  <si>
    <t>0781</t>
  </si>
  <si>
    <t>0782</t>
  </si>
  <si>
    <t>0783</t>
  </si>
  <si>
    <t>0784</t>
  </si>
  <si>
    <t>0785</t>
  </si>
  <si>
    <t>0786</t>
  </si>
  <si>
    <t>0787</t>
  </si>
  <si>
    <t>0788</t>
  </si>
  <si>
    <t>0789</t>
  </si>
  <si>
    <t>0790</t>
  </si>
  <si>
    <t>0791</t>
  </si>
  <si>
    <t>0792</t>
  </si>
  <si>
    <t>0793</t>
  </si>
  <si>
    <t>0794</t>
  </si>
  <si>
    <t>0795</t>
  </si>
  <si>
    <t>0796</t>
  </si>
  <si>
    <t>0797</t>
  </si>
  <si>
    <t>0798</t>
  </si>
  <si>
    <t>0799</t>
  </si>
  <si>
    <t>0800</t>
  </si>
  <si>
    <t>0801</t>
  </si>
  <si>
    <t>0802</t>
  </si>
  <si>
    <t>0803</t>
  </si>
  <si>
    <t>0804</t>
  </si>
  <si>
    <t>0805</t>
  </si>
  <si>
    <t>0806</t>
  </si>
  <si>
    <t>0807</t>
  </si>
  <si>
    <t>0808</t>
  </si>
  <si>
    <t>0809</t>
  </si>
  <si>
    <t>0810</t>
  </si>
  <si>
    <t>0811</t>
  </si>
  <si>
    <t>0812</t>
  </si>
  <si>
    <t>0813</t>
  </si>
  <si>
    <t>0814</t>
  </si>
  <si>
    <t>0815</t>
  </si>
  <si>
    <t>0816</t>
  </si>
  <si>
    <t>0817</t>
  </si>
  <si>
    <t>0818</t>
  </si>
  <si>
    <t>0819</t>
  </si>
  <si>
    <t>0820</t>
  </si>
  <si>
    <t>0821</t>
  </si>
  <si>
    <t>0822</t>
  </si>
  <si>
    <t>0823</t>
  </si>
  <si>
    <t>0824</t>
  </si>
  <si>
    <t>0825</t>
  </si>
  <si>
    <t>0826</t>
  </si>
  <si>
    <t>0827</t>
  </si>
  <si>
    <t>0828</t>
  </si>
  <si>
    <t>0829</t>
  </si>
  <si>
    <t>0830</t>
  </si>
  <si>
    <t>0831</t>
  </si>
  <si>
    <t>0832</t>
  </si>
  <si>
    <t>0833</t>
  </si>
  <si>
    <t>0834</t>
  </si>
  <si>
    <t>0835</t>
  </si>
  <si>
    <t>0836</t>
  </si>
  <si>
    <t>0837</t>
  </si>
  <si>
    <t>0838</t>
  </si>
  <si>
    <t>0839</t>
  </si>
  <si>
    <t>0840</t>
  </si>
  <si>
    <t>0841</t>
  </si>
  <si>
    <t>0842</t>
  </si>
  <si>
    <t>0843</t>
  </si>
  <si>
    <t>0844</t>
  </si>
  <si>
    <t>0845</t>
  </si>
  <si>
    <t>0846</t>
  </si>
  <si>
    <t>0847</t>
  </si>
  <si>
    <t>0848</t>
  </si>
  <si>
    <t>0849</t>
  </si>
  <si>
    <t>0850</t>
  </si>
  <si>
    <t>0851</t>
  </si>
  <si>
    <t>0852</t>
  </si>
  <si>
    <t>0853</t>
  </si>
  <si>
    <t>0854</t>
  </si>
  <si>
    <t>0855</t>
  </si>
  <si>
    <t>0856</t>
  </si>
  <si>
    <t>0857</t>
  </si>
  <si>
    <t>0858</t>
  </si>
  <si>
    <t>0859</t>
  </si>
  <si>
    <t>0860</t>
  </si>
  <si>
    <t>0861</t>
  </si>
  <si>
    <t>0862</t>
  </si>
  <si>
    <t>0863</t>
  </si>
  <si>
    <t>0864</t>
  </si>
  <si>
    <t>0865</t>
  </si>
  <si>
    <t>0866</t>
  </si>
  <si>
    <t>0867</t>
  </si>
  <si>
    <t>0868</t>
  </si>
  <si>
    <t>0869</t>
  </si>
  <si>
    <t>0870</t>
  </si>
  <si>
    <t>0871</t>
  </si>
  <si>
    <t>0872</t>
  </si>
  <si>
    <t>0873</t>
  </si>
  <si>
    <t>0874</t>
  </si>
  <si>
    <t>0875</t>
  </si>
  <si>
    <t>0876</t>
  </si>
  <si>
    <t>0877</t>
  </si>
  <si>
    <t>0878</t>
  </si>
  <si>
    <t>0879</t>
  </si>
  <si>
    <t>0880</t>
  </si>
  <si>
    <t>0881</t>
  </si>
  <si>
    <t>0882</t>
  </si>
  <si>
    <t>0883</t>
  </si>
  <si>
    <t>0884</t>
  </si>
  <si>
    <t>0885</t>
  </si>
  <si>
    <t>0886</t>
  </si>
  <si>
    <t>0887</t>
  </si>
  <si>
    <t>0888</t>
  </si>
  <si>
    <t>0889</t>
  </si>
  <si>
    <t>0890</t>
  </si>
  <si>
    <t>0891</t>
  </si>
  <si>
    <t>0892</t>
  </si>
  <si>
    <t>0893</t>
  </si>
  <si>
    <t>0894</t>
  </si>
  <si>
    <t>0895</t>
  </si>
  <si>
    <t>0896</t>
  </si>
  <si>
    <t>0897</t>
  </si>
  <si>
    <t>0898</t>
  </si>
  <si>
    <t>0899</t>
  </si>
  <si>
    <t>0900</t>
  </si>
  <si>
    <t>0901</t>
  </si>
  <si>
    <t>0902</t>
  </si>
  <si>
    <t>0903</t>
  </si>
  <si>
    <t>0904</t>
  </si>
  <si>
    <t>0905</t>
  </si>
  <si>
    <t>0906</t>
  </si>
  <si>
    <t>0907</t>
  </si>
  <si>
    <t>0908</t>
  </si>
  <si>
    <t>0909</t>
  </si>
  <si>
    <t>0910</t>
  </si>
  <si>
    <t>0911</t>
  </si>
  <si>
    <t>0912</t>
  </si>
  <si>
    <t>0913</t>
  </si>
  <si>
    <t>0914</t>
  </si>
  <si>
    <t>0915</t>
  </si>
  <si>
    <t>0916</t>
  </si>
  <si>
    <t>0917</t>
  </si>
  <si>
    <t>0918</t>
  </si>
  <si>
    <t>0919</t>
  </si>
  <si>
    <t>0920</t>
  </si>
  <si>
    <t>0921</t>
  </si>
  <si>
    <t>0922</t>
  </si>
  <si>
    <t>0923</t>
  </si>
  <si>
    <t>0924</t>
  </si>
  <si>
    <t>0925</t>
  </si>
  <si>
    <t>0926</t>
  </si>
  <si>
    <t>0927</t>
  </si>
  <si>
    <t>0928</t>
  </si>
  <si>
    <t>0929</t>
  </si>
  <si>
    <t>0930</t>
  </si>
  <si>
    <t>0931</t>
  </si>
  <si>
    <t>0932</t>
  </si>
  <si>
    <t>0933</t>
  </si>
  <si>
    <t>0934</t>
  </si>
  <si>
    <t>0935</t>
  </si>
  <si>
    <t>0936</t>
  </si>
  <si>
    <t>0937</t>
  </si>
  <si>
    <t>0938</t>
  </si>
  <si>
    <t>0939</t>
  </si>
  <si>
    <t>0940</t>
  </si>
  <si>
    <t>0941</t>
  </si>
  <si>
    <t>0942</t>
  </si>
  <si>
    <t>0943</t>
  </si>
  <si>
    <t>0944</t>
  </si>
  <si>
    <t>0945</t>
  </si>
  <si>
    <t>0946</t>
  </si>
  <si>
    <t>0947</t>
  </si>
  <si>
    <t>0948</t>
  </si>
  <si>
    <t>0949</t>
  </si>
  <si>
    <t>0950</t>
  </si>
  <si>
    <t>0951</t>
  </si>
  <si>
    <t>0952</t>
  </si>
  <si>
    <t>0953</t>
  </si>
  <si>
    <t>0954</t>
  </si>
  <si>
    <t>0955</t>
  </si>
  <si>
    <t>0956</t>
  </si>
  <si>
    <t>0957</t>
  </si>
  <si>
    <t>0958</t>
  </si>
  <si>
    <t>0959</t>
  </si>
  <si>
    <t>0960</t>
  </si>
  <si>
    <t>0961</t>
  </si>
  <si>
    <t>0962</t>
  </si>
  <si>
    <t>0963</t>
  </si>
  <si>
    <t>0964</t>
  </si>
  <si>
    <t>0965</t>
  </si>
  <si>
    <t>0966</t>
  </si>
  <si>
    <t>0967</t>
  </si>
  <si>
    <t>0968</t>
  </si>
  <si>
    <t>0969</t>
  </si>
  <si>
    <t>0970</t>
  </si>
  <si>
    <t>0971</t>
  </si>
  <si>
    <t>0972</t>
  </si>
  <si>
    <t>0973</t>
  </si>
  <si>
    <t>0974</t>
  </si>
  <si>
    <t>0975</t>
  </si>
  <si>
    <t>0976</t>
  </si>
  <si>
    <t>0977</t>
  </si>
  <si>
    <t>0978</t>
  </si>
  <si>
    <t>0979</t>
  </si>
  <si>
    <t>0980</t>
  </si>
  <si>
    <t>0981</t>
  </si>
  <si>
    <t>0982</t>
  </si>
  <si>
    <t>0983</t>
  </si>
  <si>
    <t>0984</t>
  </si>
  <si>
    <t>0985</t>
  </si>
  <si>
    <t>0986</t>
  </si>
  <si>
    <t>0987</t>
  </si>
  <si>
    <t>0988</t>
  </si>
  <si>
    <t>0989</t>
  </si>
  <si>
    <t>0990</t>
  </si>
  <si>
    <t>0991</t>
  </si>
  <si>
    <t>0992</t>
  </si>
  <si>
    <t>0993</t>
  </si>
  <si>
    <t>0994</t>
  </si>
  <si>
    <t>0995</t>
  </si>
  <si>
    <t>0996</t>
  </si>
  <si>
    <t>0997</t>
  </si>
  <si>
    <t>0998</t>
  </si>
  <si>
    <t>0999</t>
  </si>
  <si>
    <t>1000</t>
  </si>
  <si>
    <t>1001</t>
  </si>
  <si>
    <t>1002</t>
  </si>
  <si>
    <t>1003</t>
  </si>
  <si>
    <t>1004</t>
  </si>
  <si>
    <t>1005</t>
  </si>
  <si>
    <t>1006</t>
  </si>
  <si>
    <t>1007</t>
  </si>
  <si>
    <t>1008</t>
  </si>
  <si>
    <t>1009</t>
  </si>
  <si>
    <t>1010</t>
  </si>
  <si>
    <t>1011</t>
  </si>
  <si>
    <t>1012</t>
  </si>
  <si>
    <t>1013</t>
  </si>
  <si>
    <t>1014</t>
  </si>
  <si>
    <t>1015</t>
  </si>
  <si>
    <t>1016</t>
  </si>
  <si>
    <t>1017</t>
  </si>
  <si>
    <t>1018</t>
  </si>
  <si>
    <t>1019</t>
  </si>
  <si>
    <t>1020</t>
  </si>
  <si>
    <t>1021</t>
  </si>
  <si>
    <t>1022</t>
  </si>
  <si>
    <t>1023</t>
  </si>
  <si>
    <t>1024</t>
  </si>
  <si>
    <t>1025</t>
  </si>
  <si>
    <t>1026</t>
  </si>
  <si>
    <t>1027</t>
  </si>
  <si>
    <t>1028</t>
  </si>
  <si>
    <t>1029</t>
  </si>
  <si>
    <t>1030</t>
  </si>
  <si>
    <t>1031</t>
  </si>
  <si>
    <t>1032</t>
  </si>
  <si>
    <t>1033</t>
  </si>
  <si>
    <t>1034</t>
  </si>
  <si>
    <t>1035</t>
  </si>
  <si>
    <t>1036</t>
  </si>
  <si>
    <t>1037</t>
  </si>
  <si>
    <t>1038</t>
  </si>
  <si>
    <t>1039</t>
  </si>
  <si>
    <t>1040</t>
  </si>
  <si>
    <t>1041</t>
  </si>
  <si>
    <t>1042</t>
  </si>
  <si>
    <t>1043</t>
  </si>
  <si>
    <t>1044</t>
  </si>
  <si>
    <t>1045</t>
  </si>
  <si>
    <t>1046</t>
  </si>
  <si>
    <t>1047</t>
  </si>
  <si>
    <t>1048</t>
  </si>
  <si>
    <t>1049</t>
  </si>
  <si>
    <t>1050</t>
  </si>
  <si>
    <t>1051</t>
  </si>
  <si>
    <t>1052</t>
  </si>
  <si>
    <t>1053</t>
  </si>
  <si>
    <t>1054</t>
  </si>
  <si>
    <t>1055</t>
  </si>
  <si>
    <t>1056</t>
  </si>
  <si>
    <t>1057</t>
  </si>
  <si>
    <t>1058</t>
  </si>
  <si>
    <t>1059</t>
  </si>
  <si>
    <t>1060</t>
  </si>
  <si>
    <t>1061</t>
  </si>
  <si>
    <t>1062</t>
  </si>
  <si>
    <t>1063</t>
  </si>
  <si>
    <t>1064</t>
  </si>
  <si>
    <t>1065</t>
  </si>
  <si>
    <t>1066</t>
  </si>
  <si>
    <t>1067</t>
  </si>
  <si>
    <t>1068</t>
  </si>
  <si>
    <t>1069</t>
  </si>
  <si>
    <t>1070</t>
  </si>
  <si>
    <t>1071</t>
  </si>
  <si>
    <t>1072</t>
  </si>
  <si>
    <t>1073</t>
  </si>
  <si>
    <t>1074</t>
  </si>
  <si>
    <t>1075</t>
  </si>
  <si>
    <t>1076</t>
  </si>
  <si>
    <t>1077</t>
  </si>
  <si>
    <t>1078</t>
  </si>
  <si>
    <t>1079</t>
  </si>
  <si>
    <t>1080</t>
  </si>
  <si>
    <t>1081</t>
  </si>
  <si>
    <t>1082</t>
  </si>
  <si>
    <t>1083</t>
  </si>
  <si>
    <t>1084</t>
  </si>
  <si>
    <t>1085</t>
  </si>
  <si>
    <t>1086</t>
  </si>
  <si>
    <t>1087</t>
  </si>
  <si>
    <t>1088</t>
  </si>
  <si>
    <t>1089</t>
  </si>
  <si>
    <t>1090</t>
  </si>
  <si>
    <t>1091</t>
  </si>
  <si>
    <t>1092</t>
  </si>
  <si>
    <t>1093</t>
  </si>
  <si>
    <t>1094</t>
  </si>
  <si>
    <t>1095</t>
  </si>
  <si>
    <t>1096</t>
  </si>
  <si>
    <t>1097</t>
  </si>
  <si>
    <t>1098</t>
  </si>
  <si>
    <t>1099</t>
  </si>
  <si>
    <t>1100</t>
  </si>
  <si>
    <t>1101</t>
  </si>
  <si>
    <t>1102</t>
  </si>
  <si>
    <t>1103</t>
  </si>
  <si>
    <t>1104</t>
  </si>
  <si>
    <t>1105</t>
  </si>
  <si>
    <t>1106</t>
  </si>
  <si>
    <t>1107</t>
  </si>
  <si>
    <t>1108</t>
  </si>
  <si>
    <t>1109</t>
  </si>
  <si>
    <t>1110</t>
  </si>
  <si>
    <t>1111</t>
  </si>
  <si>
    <t>1112</t>
  </si>
  <si>
    <t>1113</t>
  </si>
  <si>
    <t>1114</t>
  </si>
  <si>
    <t>1115</t>
  </si>
  <si>
    <t>1116</t>
  </si>
  <si>
    <t>1117</t>
  </si>
  <si>
    <t>1118</t>
  </si>
  <si>
    <t>1119</t>
  </si>
  <si>
    <t>1120</t>
  </si>
  <si>
    <t>1121</t>
  </si>
  <si>
    <t>1122</t>
  </si>
  <si>
    <t>1123</t>
  </si>
  <si>
    <t>1124</t>
  </si>
  <si>
    <t>1125</t>
  </si>
  <si>
    <t>1126</t>
  </si>
  <si>
    <t>1127</t>
  </si>
  <si>
    <t>1128</t>
  </si>
  <si>
    <t>1129</t>
  </si>
  <si>
    <t>1130</t>
  </si>
  <si>
    <t>1131</t>
  </si>
  <si>
    <t>1132</t>
  </si>
  <si>
    <t>1133</t>
  </si>
  <si>
    <t>1134</t>
  </si>
  <si>
    <t>1135</t>
  </si>
  <si>
    <t>1136</t>
  </si>
  <si>
    <t>1137</t>
  </si>
  <si>
    <t>1138</t>
  </si>
  <si>
    <t>1139</t>
  </si>
  <si>
    <t>1140</t>
  </si>
  <si>
    <t>1141</t>
  </si>
  <si>
    <t>1142</t>
  </si>
  <si>
    <t>1143</t>
  </si>
  <si>
    <t>1144</t>
  </si>
  <si>
    <t>1145</t>
  </si>
  <si>
    <t>1146</t>
  </si>
  <si>
    <t>1147</t>
  </si>
  <si>
    <t>1148</t>
  </si>
  <si>
    <t>1149</t>
  </si>
  <si>
    <t>1150</t>
  </si>
  <si>
    <t>1151</t>
  </si>
  <si>
    <t>1152</t>
  </si>
  <si>
    <t>1153</t>
  </si>
  <si>
    <t>1154</t>
  </si>
  <si>
    <t>1155</t>
  </si>
  <si>
    <t>1156</t>
  </si>
  <si>
    <t>1157</t>
  </si>
  <si>
    <t>1158</t>
  </si>
  <si>
    <t>1159</t>
  </si>
  <si>
    <t>1160</t>
  </si>
  <si>
    <t>1161</t>
  </si>
  <si>
    <t>1162</t>
  </si>
  <si>
    <t>1163</t>
  </si>
  <si>
    <t>1164</t>
  </si>
  <si>
    <t>1165</t>
  </si>
  <si>
    <t>1166</t>
  </si>
  <si>
    <t>1167</t>
  </si>
  <si>
    <t>1168</t>
  </si>
  <si>
    <t>1169</t>
  </si>
  <si>
    <t>1170</t>
  </si>
  <si>
    <t>1171</t>
  </si>
  <si>
    <t>1172</t>
  </si>
  <si>
    <t>1173</t>
  </si>
  <si>
    <t>1174</t>
  </si>
  <si>
    <t>1175</t>
  </si>
  <si>
    <t>1176</t>
  </si>
  <si>
    <t>1177</t>
  </si>
  <si>
    <t>1178</t>
  </si>
  <si>
    <t>1179</t>
  </si>
  <si>
    <t>1180</t>
  </si>
  <si>
    <t>1181</t>
  </si>
  <si>
    <t>1182</t>
  </si>
  <si>
    <t>1183</t>
  </si>
  <si>
    <t>1184</t>
  </si>
  <si>
    <t>1185</t>
  </si>
  <si>
    <t>1186</t>
  </si>
  <si>
    <t>1187</t>
  </si>
  <si>
    <t>1188</t>
  </si>
  <si>
    <t>1189</t>
  </si>
  <si>
    <t>1190</t>
  </si>
  <si>
    <t>1191</t>
  </si>
  <si>
    <t>1192</t>
  </si>
  <si>
    <t>1193</t>
  </si>
  <si>
    <t>1194</t>
  </si>
  <si>
    <t>1195</t>
  </si>
  <si>
    <t>1196</t>
  </si>
  <si>
    <t>1197</t>
  </si>
  <si>
    <t>1198</t>
  </si>
  <si>
    <t>1199</t>
  </si>
  <si>
    <t>1200</t>
  </si>
  <si>
    <t>1201</t>
  </si>
  <si>
    <t>1202</t>
  </si>
  <si>
    <t>1203</t>
  </si>
  <si>
    <t>1204</t>
  </si>
  <si>
    <t>1205</t>
  </si>
  <si>
    <t>1206</t>
  </si>
  <si>
    <t>1207</t>
  </si>
  <si>
    <t>1208</t>
  </si>
  <si>
    <t>1209</t>
  </si>
  <si>
    <t>1210</t>
  </si>
  <si>
    <t>1211</t>
  </si>
  <si>
    <t>1212</t>
  </si>
  <si>
    <t>1213</t>
  </si>
  <si>
    <t>1214</t>
  </si>
  <si>
    <t>1215</t>
  </si>
  <si>
    <t>1216</t>
  </si>
  <si>
    <t>1217</t>
  </si>
  <si>
    <t>1218</t>
  </si>
  <si>
    <t>1219</t>
  </si>
  <si>
    <t>1220</t>
  </si>
  <si>
    <t>1221</t>
  </si>
  <si>
    <t>1222</t>
  </si>
  <si>
    <t>1223</t>
  </si>
  <si>
    <t>1224</t>
  </si>
  <si>
    <t>1225</t>
  </si>
  <si>
    <t>1226</t>
  </si>
  <si>
    <t>1227</t>
  </si>
  <si>
    <t>1228</t>
  </si>
  <si>
    <t>1229</t>
  </si>
  <si>
    <t>1230</t>
  </si>
  <si>
    <t>1231</t>
  </si>
  <si>
    <t>1232</t>
  </si>
  <si>
    <t>1233</t>
  </si>
  <si>
    <t>1234</t>
  </si>
  <si>
    <t>Aline</t>
  </si>
  <si>
    <t>17, boulevard Michelet</t>
  </si>
  <si>
    <t>Rives</t>
  </si>
  <si>
    <t>Lola</t>
  </si>
  <si>
    <t>15 rue Piquant</t>
  </si>
  <si>
    <t>Complétez et tenez à jour votre fichier client :</t>
  </si>
  <si>
    <t>Paramètres généraux</t>
  </si>
  <si>
    <t>Remplissez les cases bleues :</t>
  </si>
  <si>
    <t xml:space="preserve">Année : </t>
  </si>
  <si>
    <t xml:space="preserve">  Nous vous conseillons d'établir un fichier par an.</t>
  </si>
  <si>
    <t>Nom de votre entreprise :</t>
  </si>
  <si>
    <t xml:space="preserve"> (obligatoire)</t>
  </si>
  <si>
    <t>E-mail :</t>
  </si>
  <si>
    <t>N° SIRET :</t>
  </si>
  <si>
    <t>565 565 565 00012</t>
  </si>
  <si>
    <t>9h00-9h30</t>
  </si>
  <si>
    <t>9h30-10h00</t>
  </si>
  <si>
    <t>10h00-10h30</t>
  </si>
  <si>
    <t>10h30-11h00</t>
  </si>
  <si>
    <t>11h00-11h30</t>
  </si>
  <si>
    <t>11h30-12h00</t>
  </si>
  <si>
    <t>12h00-12h30</t>
  </si>
  <si>
    <t>12h30-13h00</t>
  </si>
  <si>
    <t>13h00-13h30</t>
  </si>
  <si>
    <t>13h30-14h00</t>
  </si>
  <si>
    <t>14h00-14h30</t>
  </si>
  <si>
    <t>14h30-15h00</t>
  </si>
  <si>
    <t>15h00-15h30</t>
  </si>
  <si>
    <t>15h30-16h00</t>
  </si>
  <si>
    <t>16h00-16h30</t>
  </si>
  <si>
    <t>16h30-17h00</t>
  </si>
  <si>
    <t>17h00-17h30</t>
  </si>
  <si>
    <t>17h30-18h00</t>
  </si>
  <si>
    <t>18h00-18h30</t>
  </si>
  <si>
    <t>18h30-19h00</t>
  </si>
  <si>
    <t>19h00-19h30</t>
  </si>
  <si>
    <t>19h30-20h00</t>
  </si>
  <si>
    <t>JANVIER</t>
  </si>
  <si>
    <t>FEVRIER</t>
  </si>
  <si>
    <t>MARS</t>
  </si>
  <si>
    <t>AVRIL</t>
  </si>
  <si>
    <t>MAI</t>
  </si>
  <si>
    <t>JUIN</t>
  </si>
  <si>
    <t>JUILLET</t>
  </si>
  <si>
    <t>AOÛT</t>
  </si>
  <si>
    <t>SEPTEM.</t>
  </si>
  <si>
    <t>OCTOB.</t>
  </si>
  <si>
    <t>NOVEM.</t>
  </si>
  <si>
    <t>DECEMB.</t>
  </si>
  <si>
    <t>Dimanche</t>
  </si>
  <si>
    <t>Lundi</t>
  </si>
  <si>
    <t>Mardi</t>
  </si>
  <si>
    <t>Mercredi</t>
  </si>
  <si>
    <t>Jeudi</t>
  </si>
  <si>
    <t>Vendredi</t>
  </si>
  <si>
    <t>Samedi</t>
  </si>
  <si>
    <t>Planning</t>
  </si>
  <si>
    <t>Créneaux</t>
  </si>
  <si>
    <t>Date début planning :</t>
  </si>
  <si>
    <t>Date fin planning :</t>
  </si>
  <si>
    <t>MATIN</t>
  </si>
  <si>
    <t>MIDI</t>
  </si>
  <si>
    <t>APRES-MIDI</t>
  </si>
  <si>
    <t>SOIREE</t>
  </si>
  <si>
    <t>A définir une fois pour toutes :</t>
  </si>
  <si>
    <t>1 côte des Rillettes, 44000 Nantes</t>
  </si>
  <si>
    <t>11h05 M. Dubreuil</t>
  </si>
  <si>
    <t>Tarifs</t>
  </si>
  <si>
    <t>Coloration (à partir de)</t>
  </si>
  <si>
    <t>Type</t>
  </si>
  <si>
    <t>Référence</t>
  </si>
  <si>
    <t>Articles</t>
  </si>
  <si>
    <t>Unité</t>
  </si>
  <si>
    <t>Quantité en stock</t>
  </si>
  <si>
    <t>Seuil minimal</t>
  </si>
  <si>
    <t>Alerte ?</t>
  </si>
  <si>
    <t>Quantité à acheter</t>
  </si>
  <si>
    <t>Papeterie</t>
  </si>
  <si>
    <t>unité</t>
  </si>
  <si>
    <t>paquet</t>
  </si>
  <si>
    <t>lot</t>
  </si>
  <si>
    <t>Enveloppes/timbres</t>
  </si>
  <si>
    <t>Enveloppes rectangulaires 110 x 220</t>
  </si>
  <si>
    <t xml:space="preserve">Enveloppes rectangulaires 110 x 220 à fenêtre </t>
  </si>
  <si>
    <t xml:space="preserve">
Petites fournitures</t>
  </si>
  <si>
    <t>boîte</t>
  </si>
  <si>
    <t>Téléphone fixe</t>
  </si>
  <si>
    <t xml:space="preserve">
Hygiène</t>
  </si>
  <si>
    <t>Masques chirurgicaux</t>
  </si>
  <si>
    <t>Hygiène</t>
  </si>
  <si>
    <t>Bouteille gel hydro-alcoolique</t>
  </si>
  <si>
    <t xml:space="preserve">Désinfectant surface </t>
  </si>
  <si>
    <t>Rouleau papier absorbant</t>
  </si>
  <si>
    <t>Savon</t>
  </si>
  <si>
    <t>Liquide vaisselle</t>
  </si>
  <si>
    <t>Eponge</t>
  </si>
  <si>
    <t>Serviettes en papier</t>
  </si>
  <si>
    <t>Dosettes café</t>
  </si>
  <si>
    <t>Cuisine</t>
  </si>
  <si>
    <t>Paquet café</t>
  </si>
  <si>
    <t>Sachets thé</t>
  </si>
  <si>
    <t>Sachets infusion</t>
  </si>
  <si>
    <t>Sucre</t>
  </si>
  <si>
    <t>Biscuits sucrés</t>
  </si>
  <si>
    <t>Biscuits salés</t>
  </si>
  <si>
    <t>Bonbonnes eau</t>
  </si>
  <si>
    <t>Rouleaux sopalin</t>
  </si>
  <si>
    <t>Gobelets en plastique réutilisables</t>
  </si>
  <si>
    <t>Bouteille eau plate petite</t>
  </si>
  <si>
    <t>Bouteille eau pétillante grande</t>
  </si>
  <si>
    <t>Autres</t>
  </si>
  <si>
    <t>Gestion des stocks</t>
  </si>
  <si>
    <t xml:space="preserve">
Produits professionnels</t>
  </si>
  <si>
    <t xml:space="preserve">
Produits détail</t>
  </si>
  <si>
    <t xml:space="preserve">
Pause café</t>
  </si>
  <si>
    <t>TTC</t>
  </si>
  <si>
    <t>Ci-dessous un exemple de tarifs à imprimer et à afficher.</t>
  </si>
  <si>
    <t>Pour rappel, il est obligatoire d'afficher les tarifs en vitrine et à l'intérieur du salon.</t>
  </si>
  <si>
    <t>Votre adresse complète :</t>
  </si>
  <si>
    <t>Numéro de téléphone :</t>
  </si>
  <si>
    <t>Remplissez le tableau suivant pour suivre votre stock de produits et fournitures.</t>
  </si>
  <si>
    <t>Comment obtenir le mot de passe de ce document ?</t>
  </si>
  <si>
    <t>C'est simple, cliquez ici :</t>
  </si>
  <si>
    <t>(ou recopiez le lien en cas de problème)</t>
  </si>
  <si>
    <t>BpE documents est une entreprise française.</t>
  </si>
  <si>
    <t>contact@business-plan-excel.fr</t>
  </si>
  <si>
    <t>© BpE documents</t>
  </si>
  <si>
    <t>LR8978</t>
  </si>
  <si>
    <t>Complétez, imprimez et transformez ce bon de commande en pdf.</t>
  </si>
  <si>
    <t>Un conseil : archivez tous vos bons de commande !</t>
  </si>
  <si>
    <t>Bon de commande</t>
  </si>
  <si>
    <t>N°</t>
  </si>
  <si>
    <t>Fournisseur :</t>
  </si>
  <si>
    <t>Produits commandés</t>
  </si>
  <si>
    <t>Qté</t>
  </si>
  <si>
    <t>P.U. H.T.</t>
  </si>
  <si>
    <t>Total H.T.</t>
  </si>
  <si>
    <t>Taux TVA</t>
  </si>
  <si>
    <t>Date de livraison souhaitée :</t>
  </si>
  <si>
    <t>TVA</t>
  </si>
  <si>
    <t>TOTAL HT</t>
  </si>
  <si>
    <t>Montant TVA</t>
  </si>
  <si>
    <t>Total TTC</t>
  </si>
  <si>
    <t>…</t>
  </si>
  <si>
    <t>Conditions de paiement demandées :</t>
  </si>
  <si>
    <t>Signature et cachet :</t>
  </si>
  <si>
    <t>N° fournisseur</t>
  </si>
  <si>
    <t>Nom fournisseur</t>
  </si>
  <si>
    <t>Remarques / pour mémoire</t>
  </si>
  <si>
    <t>1 route des Joliettes, 84250 Grans</t>
  </si>
  <si>
    <t>l.bernais@bernais.com</t>
  </si>
  <si>
    <t>Vos principaux fournisseurs :</t>
  </si>
  <si>
    <t>Sélectionnez un fournisseur pour mettre à jour l'entête du bon de commande :</t>
  </si>
  <si>
    <t>Complétez …</t>
  </si>
  <si>
    <t>Un temps pour soi</t>
  </si>
  <si>
    <t>un-temps-pour-soi@gmail.com</t>
  </si>
  <si>
    <t>https://www.business-plan-excel.fr/produit/mot-de-passe-logiciel-institut-beaute-excel/</t>
  </si>
  <si>
    <t>Beauté diffusion</t>
  </si>
  <si>
    <t>BC esthétique</t>
  </si>
  <si>
    <t>Remarques, préférences du client, type de peau</t>
  </si>
  <si>
    <t>Tarifs esthétique</t>
  </si>
  <si>
    <t>Huile de massage 250 ml argan</t>
  </si>
  <si>
    <t>Huile de massage 500 ml fleur oranger</t>
  </si>
  <si>
    <t>Sérum visage  50 ml</t>
  </si>
  <si>
    <t>EPILATION</t>
  </si>
  <si>
    <t>Sourcils</t>
  </si>
  <si>
    <t>Lèvres</t>
  </si>
  <si>
    <t>Menton</t>
  </si>
  <si>
    <t>Visage</t>
  </si>
  <si>
    <t>Aisselles</t>
  </si>
  <si>
    <t>Maillot</t>
  </si>
  <si>
    <t>Jambes entières</t>
  </si>
  <si>
    <t>Bras</t>
  </si>
  <si>
    <t>Demi-jambes / cuisses</t>
  </si>
  <si>
    <t>SOINS DU VISAGE ET DU CORPS</t>
  </si>
  <si>
    <t>Modelage crânien</t>
  </si>
  <si>
    <t>Soin purifiant</t>
  </si>
  <si>
    <t>Soin visage spécifique</t>
  </si>
  <si>
    <t>Modelage corps</t>
  </si>
  <si>
    <t>Modelage relaxant</t>
  </si>
  <si>
    <t>Soin silouhette</t>
  </si>
  <si>
    <t>POUR LES MAINS</t>
  </si>
  <si>
    <t>Ongles</t>
  </si>
  <si>
    <t>POUR LES PIEDS</t>
  </si>
  <si>
    <t>Beauté des mains</t>
  </si>
  <si>
    <t>Beauté des pieds</t>
  </si>
  <si>
    <t>(soin visage)</t>
  </si>
  <si>
    <t>Pour déverrouiller ce document, rendez-vous dans le dernier onglet</t>
  </si>
  <si>
    <t>FONCTIONNEMENT :</t>
  </si>
  <si>
    <t>- Complétez les cellules bleues de cet onglet</t>
  </si>
  <si>
    <t>- Complétez les différents onglets suivants</t>
  </si>
  <si>
    <r>
      <t xml:space="preserve">- Pour </t>
    </r>
    <r>
      <rPr>
        <b/>
        <u/>
        <sz val="11"/>
        <color rgb="FFC00000"/>
        <rFont val="Calibri"/>
        <family val="2"/>
        <scheme val="minor"/>
      </rPr>
      <t>déverrouiller</t>
    </r>
    <r>
      <rPr>
        <b/>
        <sz val="11"/>
        <color rgb="FFC00000"/>
        <rFont val="Calibri"/>
        <family val="2"/>
        <scheme val="minor"/>
      </rPr>
      <t xml:space="preserve"> le document, rendez-vous dans le </t>
    </r>
    <r>
      <rPr>
        <b/>
        <u/>
        <sz val="11"/>
        <color rgb="FFC00000"/>
        <rFont val="Calibri"/>
        <family val="2"/>
        <scheme val="minor"/>
      </rPr>
      <t>dernier onglet</t>
    </r>
  </si>
  <si>
    <t>Le mot de passe sera à insérer dans le menu Révision, "Ôter la protection de la feuille" et aussi "Protéger le classeur"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</si>
</sst>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#,##0\ &quot;€&quot;;[Red]\-#,##0\ &quot;€&quot;"/>
    <numFmt numFmtId="164" formatCode="0#&quot; &quot;##&quot; &quot;##&quot; &quot;##&quot; &quot;##"/>
    <numFmt numFmtId="165" formatCode="#,##0.0"/>
  </numFmts>
  <fonts count="7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2"/>
      <color theme="0"/>
      <name val="Arial"/>
      <family val="2"/>
    </font>
    <font>
      <b/>
      <sz val="11"/>
      <color theme="0"/>
      <name val="Arial"/>
      <family val="2"/>
    </font>
    <font>
      <b/>
      <i/>
      <u/>
      <sz val="18"/>
      <color rgb="FFC00000"/>
      <name val="Arial"/>
      <family val="2"/>
    </font>
    <font>
      <b/>
      <sz val="11"/>
      <color theme="1"/>
      <name val="Arial"/>
      <family val="2"/>
    </font>
    <font>
      <b/>
      <sz val="10"/>
      <color theme="0"/>
      <name val="Arial"/>
      <family val="2"/>
    </font>
    <font>
      <sz val="8"/>
      <name val="Calibri"/>
      <family val="2"/>
      <scheme val="minor"/>
    </font>
    <font>
      <b/>
      <i/>
      <sz val="12"/>
      <color theme="8"/>
      <name val="Arial"/>
      <family val="2"/>
    </font>
    <font>
      <b/>
      <i/>
      <sz val="24"/>
      <color rgb="FFC00000"/>
      <name val="Calibri"/>
      <family val="2"/>
      <scheme val="minor"/>
    </font>
    <font>
      <b/>
      <i/>
      <sz val="16"/>
      <color theme="8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i/>
      <sz val="12"/>
      <color rgb="FFFF0000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0"/>
      <name val="Arial"/>
      <family val="2"/>
    </font>
    <font>
      <b/>
      <i/>
      <sz val="20"/>
      <color rgb="FFC00000"/>
      <name val="Arial"/>
      <family val="2"/>
    </font>
    <font>
      <b/>
      <i/>
      <sz val="10"/>
      <color rgb="FFC0000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11"/>
      <name val="Calibri"/>
      <family val="2"/>
      <scheme val="minor"/>
    </font>
    <font>
      <i/>
      <sz val="10"/>
      <name val="Calibri"/>
      <family val="2"/>
      <scheme val="minor"/>
    </font>
    <font>
      <sz val="10"/>
      <name val="Calibri"/>
      <family val="2"/>
      <scheme val="minor"/>
    </font>
    <font>
      <sz val="8"/>
      <color theme="7"/>
      <name val="Arial"/>
      <family val="2"/>
    </font>
    <font>
      <sz val="8"/>
      <color rgb="FFFF0000"/>
      <name val="Arial"/>
      <family val="2"/>
    </font>
    <font>
      <i/>
      <sz val="10"/>
      <name val="Calibri"/>
      <family val="2"/>
    </font>
    <font>
      <b/>
      <i/>
      <sz val="11"/>
      <color theme="0"/>
      <name val="Arial"/>
      <family val="2"/>
    </font>
    <font>
      <sz val="10"/>
      <color theme="1"/>
      <name val="Arial"/>
      <family val="2"/>
    </font>
    <font>
      <b/>
      <i/>
      <sz val="22"/>
      <color rgb="FFC00000"/>
      <name val="Arial"/>
      <family val="2"/>
    </font>
    <font>
      <b/>
      <i/>
      <sz val="9"/>
      <color theme="1"/>
      <name val="Arial"/>
      <family val="2"/>
    </font>
    <font>
      <b/>
      <i/>
      <sz val="20"/>
      <color theme="0"/>
      <name val="Arial Nova Cond Light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b/>
      <sz val="16"/>
      <color rgb="FFC00000"/>
      <name val="Calibri"/>
      <family val="2"/>
      <scheme val="minor"/>
    </font>
    <font>
      <b/>
      <sz val="14"/>
      <color theme="1" tint="0.34998626667073579"/>
      <name val="Calibri"/>
      <family val="2"/>
      <scheme val="minor"/>
    </font>
    <font>
      <b/>
      <u/>
      <sz val="14"/>
      <color theme="10"/>
      <name val="Calibri"/>
      <family val="2"/>
      <scheme val="minor"/>
    </font>
    <font>
      <i/>
      <sz val="10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  <font>
      <i/>
      <sz val="9"/>
      <color theme="1"/>
      <name val="Calibri"/>
      <family val="2"/>
    </font>
    <font>
      <sz val="10"/>
      <color rgb="FF000000"/>
      <name val="Arial"/>
      <family val="2"/>
    </font>
    <font>
      <b/>
      <sz val="12"/>
      <color rgb="FF000000"/>
      <name val="Arial"/>
      <family val="2"/>
    </font>
    <font>
      <b/>
      <sz val="11"/>
      <color rgb="FF000000"/>
      <name val="Arial"/>
      <family val="2"/>
    </font>
    <font>
      <sz val="10"/>
      <color rgb="FF000000"/>
      <name val="Calibri"/>
      <family val="2"/>
      <scheme val="minor"/>
    </font>
    <font>
      <b/>
      <i/>
      <sz val="28"/>
      <color rgb="FF000000"/>
      <name val="Calibri"/>
      <family val="2"/>
      <scheme val="minor"/>
    </font>
    <font>
      <b/>
      <sz val="13"/>
      <color rgb="FF000000"/>
      <name val="Arial"/>
      <family val="2"/>
    </font>
    <font>
      <b/>
      <i/>
      <u/>
      <sz val="14"/>
      <color rgb="FFC00000"/>
      <name val="Calibri"/>
      <family val="2"/>
      <scheme val="minor"/>
    </font>
    <font>
      <sz val="11"/>
      <color rgb="FF000000"/>
      <name val="Arial"/>
      <family val="2"/>
    </font>
    <font>
      <b/>
      <i/>
      <sz val="14"/>
      <color theme="8"/>
      <name val="Calibri"/>
      <family val="2"/>
      <scheme val="minor"/>
    </font>
    <font>
      <b/>
      <i/>
      <sz val="24"/>
      <name val="Calibri"/>
      <family val="2"/>
      <scheme val="minor"/>
    </font>
    <font>
      <b/>
      <i/>
      <sz val="18"/>
      <name val="Calibri"/>
      <family val="2"/>
      <scheme val="minor"/>
    </font>
    <font>
      <b/>
      <sz val="18"/>
      <color rgb="FF000000"/>
      <name val="Calibri"/>
      <family val="2"/>
      <scheme val="minor"/>
    </font>
    <font>
      <b/>
      <sz val="24"/>
      <color rgb="FF000000"/>
      <name val="Calibri"/>
      <family val="2"/>
      <scheme val="minor"/>
    </font>
    <font>
      <sz val="20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i/>
      <sz val="14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i/>
      <sz val="12"/>
      <color rgb="FF000000"/>
      <name val="Calibri"/>
      <family val="2"/>
      <scheme val="minor"/>
    </font>
    <font>
      <sz val="10"/>
      <color rgb="FFFFFFFF"/>
      <name val="Calibri"/>
      <family val="2"/>
      <scheme val="minor"/>
    </font>
    <font>
      <i/>
      <sz val="11"/>
      <color rgb="FF000000"/>
      <name val="Calibri"/>
      <family val="2"/>
      <scheme val="minor"/>
    </font>
    <font>
      <i/>
      <sz val="12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i/>
      <sz val="12"/>
      <color rgb="FFC00000"/>
      <name val="Calibri"/>
      <family val="2"/>
      <scheme val="minor"/>
    </font>
    <font>
      <b/>
      <i/>
      <sz val="11"/>
      <color rgb="FF000000"/>
      <name val="Arial"/>
      <family val="2"/>
    </font>
    <font>
      <i/>
      <sz val="11"/>
      <color rgb="FF000000"/>
      <name val="Arial"/>
      <family val="2"/>
    </font>
    <font>
      <b/>
      <i/>
      <sz val="10"/>
      <color rgb="FF000000"/>
      <name val="Arial"/>
      <family val="2"/>
    </font>
    <font>
      <b/>
      <sz val="10"/>
      <color rgb="FF000000"/>
      <name val="Calibri"/>
      <family val="2"/>
      <scheme val="minor"/>
    </font>
    <font>
      <i/>
      <sz val="10"/>
      <color rgb="FF000000"/>
      <name val="Calibri"/>
      <family val="2"/>
      <scheme val="minor"/>
    </font>
    <font>
      <u/>
      <sz val="11"/>
      <color theme="10"/>
      <name val="Arial"/>
      <family val="2"/>
    </font>
    <font>
      <b/>
      <sz val="9"/>
      <color theme="0"/>
      <name val="Arial"/>
      <family val="2"/>
    </font>
    <font>
      <b/>
      <i/>
      <sz val="22"/>
      <color rgb="FFC00000"/>
      <name val="Calibri"/>
      <family val="2"/>
      <scheme val="minor"/>
    </font>
    <font>
      <i/>
      <sz val="10"/>
      <color rgb="FFFF0000"/>
      <name val="Arial"/>
      <family val="2"/>
    </font>
    <font>
      <b/>
      <sz val="11"/>
      <color rgb="FFC00000"/>
      <name val="Calibri"/>
      <family val="2"/>
      <scheme val="minor"/>
    </font>
    <font>
      <b/>
      <u/>
      <sz val="11"/>
      <color rgb="FFC0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14999847407452621"/>
        <bgColor indexed="64"/>
      </patternFill>
    </fill>
  </fills>
  <borders count="56">
    <border>
      <left/>
      <right/>
      <top/>
      <bottom/>
      <diagonal/>
    </border>
    <border>
      <left style="dotted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dotted">
        <color auto="1"/>
      </left>
      <right/>
      <top style="thin">
        <color auto="1"/>
      </top>
      <bottom/>
      <diagonal/>
    </border>
    <border>
      <left style="thin">
        <color theme="0"/>
      </left>
      <right style="thin">
        <color theme="0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dotted">
        <color auto="1"/>
      </left>
      <right style="thin">
        <color auto="1"/>
      </right>
      <top style="thin">
        <color auto="1"/>
      </top>
      <bottom/>
      <diagonal/>
    </border>
    <border>
      <left style="dotted">
        <color auto="1"/>
      </left>
      <right style="dotted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rgb="FF000000"/>
      </left>
      <right/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/>
      <top/>
      <bottom/>
      <diagonal/>
    </border>
    <border>
      <left/>
      <right style="thick">
        <color rgb="FF000000"/>
      </right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20" fillId="0" borderId="0"/>
  </cellStyleXfs>
  <cellXfs count="297">
    <xf numFmtId="0" fontId="0" fillId="0" borderId="0" xfId="0"/>
    <xf numFmtId="0" fontId="0" fillId="0" borderId="0" xfId="0" applyAlignment="1">
      <alignment horizontal="left" vertic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8" fillId="0" borderId="0" xfId="0" applyFont="1" applyAlignment="1">
      <alignment vertical="center"/>
    </xf>
    <xf numFmtId="49" fontId="4" fillId="0" borderId="0" xfId="0" applyNumberFormat="1" applyFont="1"/>
    <xf numFmtId="0" fontId="4" fillId="0" borderId="0" xfId="0" applyFont="1" applyAlignment="1">
      <alignment wrapText="1"/>
    </xf>
    <xf numFmtId="14" fontId="4" fillId="0" borderId="0" xfId="0" applyNumberFormat="1" applyFont="1"/>
    <xf numFmtId="164" fontId="4" fillId="0" borderId="0" xfId="0" applyNumberFormat="1" applyFont="1"/>
    <xf numFmtId="0" fontId="7" fillId="3" borderId="8" xfId="0" applyFont="1" applyFill="1" applyBorder="1" applyAlignment="1">
      <alignment vertical="center" wrapText="1"/>
    </xf>
    <xf numFmtId="14" fontId="7" fillId="3" borderId="8" xfId="0" applyNumberFormat="1" applyFont="1" applyFill="1" applyBorder="1" applyAlignment="1">
      <alignment horizontal="left" vertical="center" wrapText="1"/>
    </xf>
    <xf numFmtId="164" fontId="7" fillId="3" borderId="8" xfId="0" applyNumberFormat="1" applyFont="1" applyFill="1" applyBorder="1" applyAlignment="1">
      <alignment horizontal="left" vertical="center" wrapText="1"/>
    </xf>
    <xf numFmtId="49" fontId="7" fillId="3" borderId="8" xfId="0" applyNumberFormat="1" applyFont="1" applyFill="1" applyBorder="1" applyAlignment="1">
      <alignment vertical="center" wrapText="1"/>
    </xf>
    <xf numFmtId="0" fontId="10" fillId="3" borderId="9" xfId="0" applyFont="1" applyFill="1" applyBorder="1" applyAlignment="1">
      <alignment horizontal="center" vertical="center" wrapText="1"/>
    </xf>
    <xf numFmtId="0" fontId="10" fillId="3" borderId="10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wrapText="1"/>
    </xf>
    <xf numFmtId="49" fontId="7" fillId="3" borderId="8" xfId="0" applyNumberFormat="1" applyFont="1" applyFill="1" applyBorder="1" applyAlignment="1">
      <alignment horizontal="left" vertical="center" wrapText="1" indent="1"/>
    </xf>
    <xf numFmtId="49" fontId="4" fillId="0" borderId="0" xfId="0" applyNumberFormat="1" applyFont="1" applyAlignment="1">
      <alignment horizontal="center"/>
    </xf>
    <xf numFmtId="49" fontId="7" fillId="3" borderId="7" xfId="0" applyNumberFormat="1" applyFont="1" applyFill="1" applyBorder="1" applyAlignment="1">
      <alignment horizontal="center" vertical="center" wrapText="1"/>
    </xf>
    <xf numFmtId="49" fontId="9" fillId="2" borderId="11" xfId="0" applyNumberFormat="1" applyFont="1" applyFill="1" applyBorder="1" applyAlignment="1">
      <alignment horizontal="center" vertical="center" wrapText="1"/>
    </xf>
    <xf numFmtId="49" fontId="4" fillId="0" borderId="6" xfId="0" applyNumberFormat="1" applyFont="1" applyBorder="1" applyAlignment="1">
      <alignment horizontal="center" wrapText="1"/>
    </xf>
    <xf numFmtId="0" fontId="0" fillId="0" borderId="0" xfId="0" applyAlignment="1">
      <alignment horizontal="left"/>
    </xf>
    <xf numFmtId="49" fontId="12" fillId="0" borderId="0" xfId="0" applyNumberFormat="1" applyFont="1" applyAlignment="1">
      <alignment horizontal="left"/>
    </xf>
    <xf numFmtId="0" fontId="9" fillId="0" borderId="0" xfId="0" applyFont="1"/>
    <xf numFmtId="0" fontId="1" fillId="0" borderId="0" xfId="0" applyFont="1"/>
    <xf numFmtId="49" fontId="13" fillId="0" borderId="0" xfId="0" applyNumberFormat="1" applyFont="1"/>
    <xf numFmtId="0" fontId="0" fillId="0" borderId="0" xfId="0" applyProtection="1">
      <protection locked="0"/>
    </xf>
    <xf numFmtId="49" fontId="14" fillId="0" borderId="0" xfId="0" applyNumberFormat="1" applyFont="1"/>
    <xf numFmtId="0" fontId="15" fillId="0" borderId="0" xfId="0" applyFont="1" applyAlignment="1">
      <alignment horizontal="right" vertical="center"/>
    </xf>
    <xf numFmtId="0" fontId="16" fillId="0" borderId="12" xfId="0" applyFont="1" applyBorder="1" applyAlignment="1">
      <alignment vertical="center"/>
    </xf>
    <xf numFmtId="49" fontId="0" fillId="0" borderId="0" xfId="0" applyNumberFormat="1"/>
    <xf numFmtId="49" fontId="0" fillId="0" borderId="0" xfId="0" applyNumberFormat="1" applyAlignment="1">
      <alignment vertical="center"/>
    </xf>
    <xf numFmtId="0" fontId="16" fillId="0" borderId="0" xfId="0" applyFont="1" applyAlignment="1">
      <alignment vertical="center"/>
    </xf>
    <xf numFmtId="0" fontId="17" fillId="0" borderId="13" xfId="1" applyFont="1" applyFill="1" applyBorder="1" applyAlignment="1" applyProtection="1">
      <alignment horizontal="left" vertical="center"/>
    </xf>
    <xf numFmtId="0" fontId="15" fillId="0" borderId="0" xfId="0" applyFont="1" applyAlignment="1">
      <alignment horizontal="left" vertical="center"/>
    </xf>
    <xf numFmtId="0" fontId="9" fillId="0" borderId="11" xfId="0" applyFont="1" applyBorder="1" applyAlignment="1" applyProtection="1">
      <alignment vertical="center" wrapText="1"/>
      <protection locked="0"/>
    </xf>
    <xf numFmtId="0" fontId="4" fillId="0" borderId="11" xfId="0" applyFont="1" applyBorder="1" applyAlignment="1" applyProtection="1">
      <alignment vertical="center" wrapText="1"/>
      <protection locked="0"/>
    </xf>
    <xf numFmtId="14" fontId="4" fillId="0" borderId="11" xfId="0" applyNumberFormat="1" applyFont="1" applyBorder="1" applyAlignment="1" applyProtection="1">
      <alignment horizontal="left" vertical="center" wrapText="1"/>
      <protection locked="0"/>
    </xf>
    <xf numFmtId="164" fontId="4" fillId="0" borderId="11" xfId="0" applyNumberFormat="1" applyFont="1" applyBorder="1" applyAlignment="1" applyProtection="1">
      <alignment horizontal="left" vertical="center" wrapText="1"/>
      <protection locked="0"/>
    </xf>
    <xf numFmtId="49" fontId="4" fillId="0" borderId="11" xfId="0" applyNumberFormat="1" applyFont="1" applyBorder="1" applyAlignment="1" applyProtection="1">
      <alignment vertical="center" wrapText="1"/>
      <protection locked="0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9" fillId="0" borderId="6" xfId="0" applyFont="1" applyBorder="1" applyAlignment="1" applyProtection="1">
      <alignment wrapText="1"/>
      <protection locked="0"/>
    </xf>
    <xf numFmtId="0" fontId="4" fillId="0" borderId="6" xfId="0" applyFont="1" applyBorder="1" applyAlignment="1" applyProtection="1">
      <alignment wrapText="1"/>
      <protection locked="0"/>
    </xf>
    <xf numFmtId="14" fontId="4" fillId="0" borderId="6" xfId="0" applyNumberFormat="1" applyFont="1" applyBorder="1" applyAlignment="1" applyProtection="1">
      <alignment wrapText="1"/>
      <protection locked="0"/>
    </xf>
    <xf numFmtId="164" fontId="4" fillId="0" borderId="6" xfId="0" applyNumberFormat="1" applyFont="1" applyBorder="1" applyAlignment="1" applyProtection="1">
      <alignment wrapText="1"/>
      <protection locked="0"/>
    </xf>
    <xf numFmtId="49" fontId="4" fillId="0" borderId="6" xfId="0" applyNumberFormat="1" applyFont="1" applyBorder="1" applyAlignment="1" applyProtection="1">
      <alignment wrapText="1"/>
      <protection locked="0"/>
    </xf>
    <xf numFmtId="0" fontId="4" fillId="0" borderId="6" xfId="0" applyFont="1" applyBorder="1" applyAlignment="1" applyProtection="1">
      <alignment horizontal="center" wrapText="1"/>
      <protection locked="0"/>
    </xf>
    <xf numFmtId="0" fontId="20" fillId="0" borderId="0" xfId="2" applyAlignment="1" applyProtection="1">
      <alignment horizontal="center" vertical="center" wrapText="1"/>
      <protection locked="0"/>
    </xf>
    <xf numFmtId="0" fontId="21" fillId="0" borderId="0" xfId="2" applyFont="1" applyAlignment="1">
      <alignment wrapText="1"/>
    </xf>
    <xf numFmtId="0" fontId="20" fillId="0" borderId="0" xfId="2" applyAlignment="1">
      <alignment wrapText="1"/>
    </xf>
    <xf numFmtId="0" fontId="23" fillId="0" borderId="0" xfId="2" applyFont="1" applyAlignment="1">
      <alignment horizontal="left" vertical="center" wrapText="1"/>
    </xf>
    <xf numFmtId="14" fontId="23" fillId="5" borderId="2" xfId="2" applyNumberFormat="1" applyFont="1" applyFill="1" applyBorder="1" applyAlignment="1" applyProtection="1">
      <alignment horizontal="center" vertical="center" wrapText="1"/>
      <protection locked="0"/>
    </xf>
    <xf numFmtId="0" fontId="24" fillId="0" borderId="14" xfId="2" applyFont="1" applyBorder="1" applyAlignment="1">
      <alignment horizontal="center" wrapText="1"/>
    </xf>
    <xf numFmtId="0" fontId="24" fillId="0" borderId="0" xfId="2" applyFont="1" applyAlignment="1">
      <alignment horizontal="center" vertical="center" wrapText="1"/>
    </xf>
    <xf numFmtId="0" fontId="25" fillId="0" borderId="0" xfId="2" applyFont="1" applyAlignment="1">
      <alignment wrapText="1"/>
    </xf>
    <xf numFmtId="14" fontId="25" fillId="0" borderId="0" xfId="2" applyNumberFormat="1" applyFont="1" applyAlignment="1">
      <alignment horizontal="center" vertical="center" wrapText="1"/>
    </xf>
    <xf numFmtId="14" fontId="25" fillId="6" borderId="15" xfId="2" applyNumberFormat="1" applyFont="1" applyFill="1" applyBorder="1" applyAlignment="1">
      <alignment horizontal="center" vertical="center" wrapText="1"/>
    </xf>
    <xf numFmtId="14" fontId="25" fillId="6" borderId="13" xfId="2" applyNumberFormat="1" applyFont="1" applyFill="1" applyBorder="1" applyAlignment="1">
      <alignment horizontal="center" vertical="center" wrapText="1"/>
    </xf>
    <xf numFmtId="0" fontId="20" fillId="0" borderId="0" xfId="2" applyAlignment="1">
      <alignment horizontal="center" wrapText="1"/>
    </xf>
    <xf numFmtId="0" fontId="23" fillId="0" borderId="15" xfId="2" applyFont="1" applyBorder="1" applyAlignment="1">
      <alignment horizontal="center" wrapText="1"/>
    </xf>
    <xf numFmtId="0" fontId="23" fillId="0" borderId="13" xfId="2" applyFont="1" applyBorder="1" applyAlignment="1">
      <alignment horizontal="center" wrapText="1"/>
    </xf>
    <xf numFmtId="0" fontId="23" fillId="0" borderId="13" xfId="2" applyFont="1" applyBorder="1" applyAlignment="1">
      <alignment horizontal="left" wrapText="1"/>
    </xf>
    <xf numFmtId="0" fontId="26" fillId="0" borderId="0" xfId="2" applyFont="1" applyAlignment="1" applyProtection="1">
      <alignment vertical="center" wrapText="1"/>
      <protection locked="0"/>
    </xf>
    <xf numFmtId="0" fontId="28" fillId="0" borderId="0" xfId="2" applyFont="1" applyAlignment="1" applyProtection="1">
      <alignment horizontal="left" vertical="center" wrapText="1"/>
      <protection locked="0"/>
    </xf>
    <xf numFmtId="0" fontId="25" fillId="0" borderId="6" xfId="2" applyFont="1" applyBorder="1" applyAlignment="1" applyProtection="1">
      <alignment horizontal="center" vertical="center" wrapText="1"/>
      <protection locked="0"/>
    </xf>
    <xf numFmtId="0" fontId="25" fillId="0" borderId="0" xfId="2" applyFont="1" applyAlignment="1" applyProtection="1">
      <alignment horizontal="center" vertical="center" wrapText="1"/>
      <protection locked="0"/>
    </xf>
    <xf numFmtId="0" fontId="29" fillId="0" borderId="6" xfId="2" applyFont="1" applyBorder="1" applyAlignment="1" applyProtection="1">
      <alignment horizontal="center" vertical="center" wrapText="1"/>
      <protection locked="0"/>
    </xf>
    <xf numFmtId="0" fontId="25" fillId="0" borderId="17" xfId="2" applyFont="1" applyBorder="1" applyAlignment="1" applyProtection="1">
      <alignment horizontal="center" vertical="center" wrapText="1"/>
      <protection locked="0"/>
    </xf>
    <xf numFmtId="0" fontId="25" fillId="0" borderId="18" xfId="2" applyFont="1" applyBorder="1" applyAlignment="1" applyProtection="1">
      <alignment horizontal="center" vertical="center" wrapText="1"/>
      <protection locked="0"/>
    </xf>
    <xf numFmtId="0" fontId="21" fillId="0" borderId="0" xfId="2" applyFont="1"/>
    <xf numFmtId="0" fontId="23" fillId="0" borderId="0" xfId="2" applyFont="1" applyAlignment="1">
      <alignment vertical="center" wrapText="1"/>
    </xf>
    <xf numFmtId="14" fontId="23" fillId="6" borderId="16" xfId="2" applyNumberFormat="1" applyFont="1" applyFill="1" applyBorder="1" applyAlignment="1">
      <alignment horizontal="center" vertical="center" wrapText="1"/>
    </xf>
    <xf numFmtId="14" fontId="23" fillId="6" borderId="14" xfId="2" applyNumberFormat="1" applyFont="1" applyFill="1" applyBorder="1" applyAlignment="1">
      <alignment horizontal="center" vertical="center" wrapText="1"/>
    </xf>
    <xf numFmtId="0" fontId="23" fillId="0" borderId="0" xfId="2" applyFont="1" applyAlignment="1">
      <alignment wrapText="1"/>
    </xf>
    <xf numFmtId="0" fontId="23" fillId="7" borderId="0" xfId="2" applyFont="1" applyFill="1" applyAlignment="1">
      <alignment horizontal="center" vertical="center" wrapText="1"/>
    </xf>
    <xf numFmtId="0" fontId="23" fillId="7" borderId="14" xfId="2" applyFont="1" applyFill="1" applyBorder="1" applyAlignment="1">
      <alignment horizontal="center" vertical="center" wrapText="1"/>
    </xf>
    <xf numFmtId="0" fontId="23" fillId="0" borderId="12" xfId="2" applyFont="1" applyBorder="1" applyAlignment="1">
      <alignment horizontal="center" vertical="center" wrapText="1"/>
    </xf>
    <xf numFmtId="0" fontId="23" fillId="0" borderId="0" xfId="2" applyFont="1" applyAlignment="1">
      <alignment horizontal="center" vertical="center" wrapText="1"/>
    </xf>
    <xf numFmtId="0" fontId="23" fillId="0" borderId="0" xfId="2" applyFont="1" applyAlignment="1">
      <alignment horizontal="center" wrapText="1"/>
    </xf>
    <xf numFmtId="0" fontId="23" fillId="7" borderId="0" xfId="2" applyFont="1" applyFill="1" applyAlignment="1">
      <alignment horizontal="center" vertical="center"/>
    </xf>
    <xf numFmtId="0" fontId="27" fillId="0" borderId="19" xfId="2" applyFont="1" applyBorder="1" applyAlignment="1">
      <alignment horizontal="center" vertical="center" wrapText="1"/>
    </xf>
    <xf numFmtId="0" fontId="27" fillId="0" borderId="20" xfId="2" applyFont="1" applyBorder="1" applyAlignment="1">
      <alignment horizontal="center" vertical="center" wrapText="1"/>
    </xf>
    <xf numFmtId="0" fontId="27" fillId="0" borderId="21" xfId="2" applyFont="1" applyBorder="1" applyAlignment="1">
      <alignment horizontal="center" vertical="center" wrapText="1"/>
    </xf>
    <xf numFmtId="0" fontId="31" fillId="0" borderId="21" xfId="2" applyFont="1" applyBorder="1" applyAlignment="1">
      <alignment horizontal="center" vertical="center" wrapText="1"/>
    </xf>
    <xf numFmtId="0" fontId="27" fillId="0" borderId="22" xfId="2" applyFont="1" applyBorder="1" applyAlignment="1">
      <alignment horizontal="center" vertical="center" wrapText="1"/>
    </xf>
    <xf numFmtId="0" fontId="32" fillId="8" borderId="2" xfId="2" applyFont="1" applyFill="1" applyBorder="1" applyAlignment="1">
      <alignment horizontal="center" vertical="center" wrapText="1"/>
    </xf>
    <xf numFmtId="0" fontId="27" fillId="6" borderId="21" xfId="2" applyFont="1" applyFill="1" applyBorder="1" applyAlignment="1">
      <alignment horizontal="center" vertical="center" wrapText="1"/>
    </xf>
    <xf numFmtId="0" fontId="25" fillId="6" borderId="6" xfId="2" applyFont="1" applyFill="1" applyBorder="1" applyAlignment="1" applyProtection="1">
      <alignment horizontal="center" vertical="center" wrapText="1"/>
      <protection locked="0"/>
    </xf>
    <xf numFmtId="0" fontId="29" fillId="6" borderId="6" xfId="2" applyFont="1" applyFill="1" applyBorder="1" applyAlignment="1" applyProtection="1">
      <alignment horizontal="center" vertical="center" wrapText="1"/>
      <protection locked="0"/>
    </xf>
    <xf numFmtId="0" fontId="20" fillId="6" borderId="0" xfId="2" applyFill="1" applyAlignment="1" applyProtection="1">
      <alignment horizontal="center" vertical="center" wrapText="1"/>
      <protection locked="0"/>
    </xf>
    <xf numFmtId="0" fontId="25" fillId="6" borderId="17" xfId="2" applyFont="1" applyFill="1" applyBorder="1" applyAlignment="1" applyProtection="1">
      <alignment horizontal="center" vertical="center" wrapText="1"/>
      <protection locked="0"/>
    </xf>
    <xf numFmtId="0" fontId="30" fillId="6" borderId="6" xfId="2" applyFont="1" applyFill="1" applyBorder="1" applyAlignment="1" applyProtection="1">
      <alignment horizontal="center" vertical="center" wrapText="1"/>
      <protection locked="0"/>
    </xf>
    <xf numFmtId="0" fontId="22" fillId="0" borderId="0" xfId="2" applyFont="1" applyAlignment="1">
      <alignment horizontal="right" vertical="center"/>
    </xf>
    <xf numFmtId="0" fontId="0" fillId="0" borderId="0" xfId="0" applyAlignment="1">
      <alignment horizontal="left" indent="1"/>
    </xf>
    <xf numFmtId="0" fontId="3" fillId="0" borderId="13" xfId="1" applyFill="1" applyBorder="1" applyAlignment="1" applyProtection="1">
      <alignment horizontal="left" vertical="center" indent="1"/>
    </xf>
    <xf numFmtId="0" fontId="15" fillId="0" borderId="0" xfId="0" applyFont="1" applyAlignment="1">
      <alignment horizontal="left" vertical="center" indent="1"/>
    </xf>
    <xf numFmtId="0" fontId="4" fillId="0" borderId="0" xfId="0" applyFont="1" applyAlignment="1">
      <alignment horizontal="left" indent="1"/>
    </xf>
    <xf numFmtId="0" fontId="33" fillId="0" borderId="0" xfId="0" applyFont="1"/>
    <xf numFmtId="0" fontId="12" fillId="0" borderId="0" xfId="0" applyFont="1"/>
    <xf numFmtId="49" fontId="4" fillId="0" borderId="20" xfId="0" applyNumberFormat="1" applyFont="1" applyBorder="1" applyAlignment="1" applyProtection="1">
      <alignment horizontal="center" vertical="center"/>
      <protection locked="0"/>
    </xf>
    <xf numFmtId="0" fontId="4" fillId="0" borderId="20" xfId="0" applyFont="1" applyBorder="1" applyAlignment="1" applyProtection="1">
      <alignment vertical="center"/>
      <protection locked="0"/>
    </xf>
    <xf numFmtId="0" fontId="4" fillId="0" borderId="20" xfId="0" applyFont="1" applyBorder="1" applyAlignment="1" applyProtection="1">
      <alignment horizontal="center" vertical="center"/>
      <protection locked="0"/>
    </xf>
    <xf numFmtId="4" fontId="4" fillId="0" borderId="20" xfId="0" applyNumberFormat="1" applyFont="1" applyBorder="1" applyAlignment="1" applyProtection="1">
      <alignment horizontal="center" vertical="center"/>
      <protection locked="0"/>
    </xf>
    <xf numFmtId="0" fontId="9" fillId="0" borderId="20" xfId="0" applyFont="1" applyBorder="1" applyAlignment="1">
      <alignment horizontal="left" vertical="center" indent="1"/>
    </xf>
    <xf numFmtId="0" fontId="4" fillId="0" borderId="0" xfId="0" applyFont="1" applyAlignment="1">
      <alignment vertical="center"/>
    </xf>
    <xf numFmtId="0" fontId="33" fillId="0" borderId="0" xfId="0" applyFont="1" applyAlignment="1">
      <alignment vertical="center"/>
    </xf>
    <xf numFmtId="49" fontId="4" fillId="0" borderId="21" xfId="0" applyNumberFormat="1" applyFont="1" applyBorder="1" applyAlignment="1" applyProtection="1">
      <alignment horizontal="center" vertical="center"/>
      <protection locked="0"/>
    </xf>
    <xf numFmtId="0" fontId="4" fillId="0" borderId="21" xfId="0" applyFont="1" applyBorder="1" applyAlignment="1" applyProtection="1">
      <alignment vertical="center"/>
      <protection locked="0"/>
    </xf>
    <xf numFmtId="0" fontId="4" fillId="0" borderId="21" xfId="0" applyFont="1" applyBorder="1" applyAlignment="1" applyProtection="1">
      <alignment horizontal="center" vertical="center"/>
      <protection locked="0"/>
    </xf>
    <xf numFmtId="4" fontId="4" fillId="0" borderId="21" xfId="0" applyNumberFormat="1" applyFont="1" applyBorder="1" applyAlignment="1" applyProtection="1">
      <alignment horizontal="center" vertical="center"/>
      <protection locked="0"/>
    </xf>
    <xf numFmtId="0" fontId="9" fillId="0" borderId="21" xfId="0" applyFont="1" applyBorder="1" applyAlignment="1">
      <alignment horizontal="left" vertical="center" indent="1"/>
    </xf>
    <xf numFmtId="49" fontId="4" fillId="0" borderId="24" xfId="0" applyNumberFormat="1" applyFont="1" applyBorder="1" applyAlignment="1" applyProtection="1">
      <alignment horizontal="center" vertical="center"/>
      <protection locked="0"/>
    </xf>
    <xf numFmtId="0" fontId="4" fillId="0" borderId="24" xfId="0" applyFont="1" applyBorder="1" applyAlignment="1" applyProtection="1">
      <alignment vertical="center"/>
      <protection locked="0"/>
    </xf>
    <xf numFmtId="0" fontId="4" fillId="0" borderId="24" xfId="0" applyFont="1" applyBorder="1" applyAlignment="1" applyProtection="1">
      <alignment horizontal="center" vertical="center"/>
      <protection locked="0"/>
    </xf>
    <xf numFmtId="4" fontId="4" fillId="0" borderId="24" xfId="0" applyNumberFormat="1" applyFont="1" applyBorder="1" applyAlignment="1" applyProtection="1">
      <alignment horizontal="center" vertical="center"/>
      <protection locked="0"/>
    </xf>
    <xf numFmtId="0" fontId="9" fillId="0" borderId="24" xfId="0" applyFont="1" applyBorder="1" applyAlignment="1">
      <alignment horizontal="left" vertical="center" indent="1"/>
    </xf>
    <xf numFmtId="49" fontId="4" fillId="0" borderId="23" xfId="0" applyNumberFormat="1" applyFont="1" applyBorder="1" applyAlignment="1" applyProtection="1">
      <alignment horizontal="center" vertical="center"/>
      <protection locked="0"/>
    </xf>
    <xf numFmtId="0" fontId="4" fillId="0" borderId="23" xfId="0" applyFont="1" applyBorder="1" applyAlignment="1" applyProtection="1">
      <alignment vertical="center"/>
      <protection locked="0"/>
    </xf>
    <xf numFmtId="0" fontId="4" fillId="0" borderId="23" xfId="0" applyFont="1" applyBorder="1" applyAlignment="1" applyProtection="1">
      <alignment horizontal="center" vertical="center"/>
      <protection locked="0"/>
    </xf>
    <xf numFmtId="4" fontId="4" fillId="0" borderId="23" xfId="0" applyNumberFormat="1" applyFont="1" applyBorder="1" applyAlignment="1" applyProtection="1">
      <alignment horizontal="center" vertical="center"/>
      <protection locked="0"/>
    </xf>
    <xf numFmtId="0" fontId="9" fillId="0" borderId="23" xfId="0" applyFont="1" applyBorder="1" applyAlignment="1">
      <alignment horizontal="left" vertical="center" indent="1"/>
    </xf>
    <xf numFmtId="0" fontId="34" fillId="0" borderId="0" xfId="0" applyFont="1"/>
    <xf numFmtId="0" fontId="4" fillId="0" borderId="26" xfId="0" applyFont="1" applyBorder="1"/>
    <xf numFmtId="0" fontId="4" fillId="0" borderId="27" xfId="0" applyFont="1" applyBorder="1"/>
    <xf numFmtId="0" fontId="4" fillId="0" borderId="28" xfId="0" applyFont="1" applyBorder="1"/>
    <xf numFmtId="0" fontId="4" fillId="0" borderId="29" xfId="0" applyFont="1" applyBorder="1"/>
    <xf numFmtId="0" fontId="4" fillId="0" borderId="30" xfId="0" applyFont="1" applyBorder="1"/>
    <xf numFmtId="0" fontId="4" fillId="0" borderId="31" xfId="0" applyFont="1" applyBorder="1"/>
    <xf numFmtId="0" fontId="4" fillId="0" borderId="32" xfId="0" applyFont="1" applyBorder="1"/>
    <xf numFmtId="0" fontId="4" fillId="0" borderId="33" xfId="0" applyFont="1" applyBorder="1"/>
    <xf numFmtId="49" fontId="12" fillId="0" borderId="0" xfId="0" applyNumberFormat="1" applyFont="1" applyAlignment="1">
      <alignment horizontal="left" vertical="top"/>
    </xf>
    <xf numFmtId="0" fontId="21" fillId="0" borderId="0" xfId="2" applyFont="1" applyAlignment="1">
      <alignment vertical="top"/>
    </xf>
    <xf numFmtId="0" fontId="4" fillId="0" borderId="0" xfId="0" applyFont="1" applyAlignment="1">
      <alignment vertical="top"/>
    </xf>
    <xf numFmtId="0" fontId="4" fillId="0" borderId="13" xfId="0" applyFont="1" applyBorder="1"/>
    <xf numFmtId="0" fontId="9" fillId="0" borderId="0" xfId="0" applyFont="1" applyProtection="1">
      <protection locked="0"/>
    </xf>
    <xf numFmtId="0" fontId="35" fillId="0" borderId="0" xfId="0" applyFont="1" applyAlignment="1" applyProtection="1">
      <alignment horizontal="right"/>
      <protection locked="0"/>
    </xf>
    <xf numFmtId="0" fontId="4" fillId="0" borderId="0" xfId="0" applyFont="1" applyProtection="1">
      <protection locked="0"/>
    </xf>
    <xf numFmtId="6" fontId="4" fillId="0" borderId="0" xfId="0" applyNumberFormat="1" applyFont="1" applyProtection="1">
      <protection locked="0"/>
    </xf>
    <xf numFmtId="0" fontId="39" fillId="0" borderId="0" xfId="0" applyFont="1"/>
    <xf numFmtId="0" fontId="18" fillId="0" borderId="0" xfId="0" applyFont="1"/>
    <xf numFmtId="0" fontId="40" fillId="0" borderId="0" xfId="0" applyFont="1"/>
    <xf numFmtId="0" fontId="19" fillId="0" borderId="0" xfId="0" applyFont="1"/>
    <xf numFmtId="0" fontId="42" fillId="0" borderId="0" xfId="0" applyFont="1"/>
    <xf numFmtId="0" fontId="43" fillId="0" borderId="0" xfId="1" applyFont="1"/>
    <xf numFmtId="0" fontId="44" fillId="0" borderId="0" xfId="0" applyFont="1"/>
    <xf numFmtId="0" fontId="6" fillId="8" borderId="23" xfId="0" applyFont="1" applyFill="1" applyBorder="1" applyAlignment="1">
      <alignment horizontal="center" vertical="center" wrapText="1"/>
    </xf>
    <xf numFmtId="49" fontId="6" fillId="8" borderId="23" xfId="0" applyNumberFormat="1" applyFont="1" applyFill="1" applyBorder="1" applyAlignment="1">
      <alignment horizontal="center" vertical="center" wrapText="1"/>
    </xf>
    <xf numFmtId="0" fontId="6" fillId="8" borderId="23" xfId="0" applyFont="1" applyFill="1" applyBorder="1" applyAlignment="1">
      <alignment vertical="center" wrapText="1"/>
    </xf>
    <xf numFmtId="0" fontId="6" fillId="8" borderId="23" xfId="0" applyFont="1" applyFill="1" applyBorder="1" applyAlignment="1">
      <alignment horizontal="left" vertical="center" wrapText="1" indent="1"/>
    </xf>
    <xf numFmtId="49" fontId="34" fillId="0" borderId="0" xfId="0" applyNumberFormat="1" applyFont="1" applyAlignment="1">
      <alignment horizontal="left" vertical="center"/>
    </xf>
    <xf numFmtId="0" fontId="45" fillId="0" borderId="0" xfId="0" applyFont="1"/>
    <xf numFmtId="49" fontId="12" fillId="0" borderId="0" xfId="0" applyNumberFormat="1" applyFont="1" applyAlignment="1">
      <alignment horizontal="left" vertical="center"/>
    </xf>
    <xf numFmtId="0" fontId="46" fillId="0" borderId="0" xfId="0" applyFont="1" applyAlignment="1">
      <alignment vertical="center"/>
    </xf>
    <xf numFmtId="0" fontId="48" fillId="0" borderId="0" xfId="0" applyFont="1"/>
    <xf numFmtId="0" fontId="48" fillId="0" borderId="34" xfId="0" applyFont="1" applyBorder="1"/>
    <xf numFmtId="0" fontId="48" fillId="0" borderId="35" xfId="0" applyFont="1" applyBorder="1"/>
    <xf numFmtId="0" fontId="48" fillId="0" borderId="36" xfId="0" applyFont="1" applyBorder="1"/>
    <xf numFmtId="0" fontId="48" fillId="0" borderId="37" xfId="0" applyFont="1" applyBorder="1"/>
    <xf numFmtId="0" fontId="48" fillId="0" borderId="38" xfId="0" applyFont="1" applyBorder="1"/>
    <xf numFmtId="0" fontId="51" fillId="0" borderId="0" xfId="0" applyFont="1"/>
    <xf numFmtId="0" fontId="53" fillId="0" borderId="0" xfId="0" applyFont="1"/>
    <xf numFmtId="0" fontId="49" fillId="0" borderId="0" xfId="0" applyFont="1" applyAlignment="1">
      <alignment horizontal="center" vertical="center" wrapText="1"/>
    </xf>
    <xf numFmtId="0" fontId="55" fillId="0" borderId="31" xfId="0" applyFont="1" applyBorder="1" applyAlignment="1">
      <alignment horizontal="right" vertical="center"/>
    </xf>
    <xf numFmtId="49" fontId="55" fillId="0" borderId="33" xfId="0" applyNumberFormat="1" applyFont="1" applyBorder="1" applyAlignment="1" applyProtection="1">
      <alignment horizontal="left" vertical="center"/>
      <protection locked="0"/>
    </xf>
    <xf numFmtId="0" fontId="48" fillId="0" borderId="0" xfId="0" applyFont="1" applyProtection="1">
      <protection locked="0"/>
    </xf>
    <xf numFmtId="0" fontId="56" fillId="0" borderId="0" xfId="0" applyFont="1" applyAlignment="1">
      <alignment horizontal="left" vertical="center"/>
    </xf>
    <xf numFmtId="0" fontId="57" fillId="0" borderId="0" xfId="0" applyFont="1" applyAlignment="1">
      <alignment vertical="center"/>
    </xf>
    <xf numFmtId="0" fontId="57" fillId="0" borderId="0" xfId="0" applyFont="1"/>
    <xf numFmtId="0" fontId="58" fillId="0" borderId="38" xfId="0" applyFont="1" applyBorder="1"/>
    <xf numFmtId="0" fontId="58" fillId="0" borderId="0" xfId="0" applyFont="1"/>
    <xf numFmtId="0" fontId="60" fillId="0" borderId="0" xfId="0" applyFont="1" applyAlignment="1">
      <alignment horizontal="center"/>
    </xf>
    <xf numFmtId="0" fontId="61" fillId="0" borderId="0" xfId="0" applyFont="1"/>
    <xf numFmtId="0" fontId="62" fillId="0" borderId="39" xfId="0" applyFont="1" applyBorder="1" applyAlignment="1">
      <alignment horizontal="right" vertical="center"/>
    </xf>
    <xf numFmtId="14" fontId="61" fillId="0" borderId="0" xfId="0" applyNumberFormat="1" applyFont="1" applyAlignment="1">
      <alignment horizontal="left"/>
    </xf>
    <xf numFmtId="0" fontId="59" fillId="0" borderId="0" xfId="0" applyFont="1"/>
    <xf numFmtId="0" fontId="59" fillId="0" borderId="42" xfId="0" applyFont="1" applyBorder="1" applyAlignment="1">
      <alignment horizontal="left" vertical="center" wrapText="1" indent="1"/>
    </xf>
    <xf numFmtId="0" fontId="59" fillId="0" borderId="41" xfId="0" applyFont="1" applyBorder="1" applyAlignment="1">
      <alignment horizontal="center" vertical="center" wrapText="1"/>
    </xf>
    <xf numFmtId="0" fontId="62" fillId="0" borderId="40" xfId="0" applyFont="1" applyBorder="1" applyAlignment="1">
      <alignment horizontal="center" vertical="center"/>
    </xf>
    <xf numFmtId="0" fontId="59" fillId="0" borderId="43" xfId="0" applyFont="1" applyBorder="1" applyAlignment="1">
      <alignment horizontal="left" indent="1"/>
    </xf>
    <xf numFmtId="0" fontId="59" fillId="0" borderId="43" xfId="0" applyFont="1" applyBorder="1" applyAlignment="1">
      <alignment horizontal="center"/>
    </xf>
    <xf numFmtId="0" fontId="59" fillId="0" borderId="43" xfId="0" applyFont="1" applyBorder="1" applyAlignment="1">
      <alignment horizontal="left"/>
    </xf>
    <xf numFmtId="0" fontId="63" fillId="0" borderId="0" xfId="0" applyFont="1" applyAlignment="1">
      <alignment horizontal="center" vertical="center"/>
    </xf>
    <xf numFmtId="165" fontId="61" fillId="0" borderId="4" xfId="0" applyNumberFormat="1" applyFont="1" applyBorder="1" applyAlignment="1" applyProtection="1">
      <alignment horizontal="center" vertical="center" wrapText="1"/>
      <protection locked="0"/>
    </xf>
    <xf numFmtId="165" fontId="61" fillId="0" borderId="4" xfId="0" applyNumberFormat="1" applyFont="1" applyBorder="1" applyAlignment="1">
      <alignment horizontal="center" vertical="center" wrapText="1"/>
    </xf>
    <xf numFmtId="10" fontId="64" fillId="0" borderId="5" xfId="0" applyNumberFormat="1" applyFont="1" applyBorder="1" applyAlignment="1" applyProtection="1">
      <alignment horizontal="center" vertical="center" wrapText="1"/>
      <protection locked="0"/>
    </xf>
    <xf numFmtId="0" fontId="61" fillId="0" borderId="0" xfId="0" applyFont="1" applyAlignment="1">
      <alignment horizontal="left" vertical="center" wrapText="1"/>
    </xf>
    <xf numFmtId="0" fontId="61" fillId="0" borderId="0" xfId="0" applyFont="1" applyAlignment="1">
      <alignment vertical="center"/>
    </xf>
    <xf numFmtId="4" fontId="61" fillId="0" borderId="0" xfId="0" applyNumberFormat="1" applyFont="1" applyAlignment="1">
      <alignment horizontal="left" vertical="center"/>
    </xf>
    <xf numFmtId="0" fontId="62" fillId="0" borderId="0" xfId="0" applyFont="1"/>
    <xf numFmtId="0" fontId="59" fillId="0" borderId="0" xfId="0" applyFont="1" applyAlignment="1">
      <alignment horizontal="center" vertical="center"/>
    </xf>
    <xf numFmtId="4" fontId="59" fillId="0" borderId="3" xfId="0" applyNumberFormat="1" applyFont="1" applyBorder="1" applyAlignment="1">
      <alignment horizontal="center" vertical="center"/>
    </xf>
    <xf numFmtId="4" fontId="59" fillId="0" borderId="1" xfId="0" applyNumberFormat="1" applyFont="1" applyBorder="1" applyAlignment="1">
      <alignment horizontal="center" vertical="center"/>
    </xf>
    <xf numFmtId="0" fontId="59" fillId="0" borderId="1" xfId="0" applyFont="1" applyBorder="1" applyAlignment="1">
      <alignment horizontal="center" vertical="center"/>
    </xf>
    <xf numFmtId="0" fontId="59" fillId="0" borderId="5" xfId="0" applyFont="1" applyBorder="1" applyAlignment="1">
      <alignment horizontal="center" vertical="center"/>
    </xf>
    <xf numFmtId="0" fontId="65" fillId="0" borderId="0" xfId="0" applyFont="1"/>
    <xf numFmtId="14" fontId="61" fillId="0" borderId="0" xfId="0" applyNumberFormat="1" applyFont="1" applyAlignment="1" applyProtection="1">
      <alignment horizontal="left"/>
      <protection locked="0"/>
    </xf>
    <xf numFmtId="10" fontId="66" fillId="0" borderId="3" xfId="0" applyNumberFormat="1" applyFont="1" applyBorder="1" applyAlignment="1">
      <alignment horizontal="center" vertical="center"/>
    </xf>
    <xf numFmtId="4" fontId="66" fillId="0" borderId="1" xfId="0" applyNumberFormat="1" applyFont="1" applyBorder="1" applyAlignment="1">
      <alignment horizontal="center" vertical="center"/>
    </xf>
    <xf numFmtId="4" fontId="66" fillId="0" borderId="5" xfId="0" applyNumberFormat="1" applyFont="1" applyBorder="1" applyAlignment="1">
      <alignment horizontal="center" vertical="center"/>
    </xf>
    <xf numFmtId="0" fontId="67" fillId="0" borderId="0" xfId="0" applyFont="1"/>
    <xf numFmtId="0" fontId="61" fillId="0" borderId="0" xfId="0" applyFont="1" applyAlignment="1" applyProtection="1">
      <alignment horizontal="left"/>
      <protection locked="0"/>
    </xf>
    <xf numFmtId="0" fontId="65" fillId="0" borderId="0" xfId="0" applyFont="1" applyAlignment="1">
      <alignment horizontal="center"/>
    </xf>
    <xf numFmtId="4" fontId="65" fillId="0" borderId="0" xfId="0" applyNumberFormat="1" applyFont="1" applyAlignment="1">
      <alignment horizontal="right"/>
    </xf>
    <xf numFmtId="4" fontId="65" fillId="0" borderId="0" xfId="0" applyNumberFormat="1" applyFont="1"/>
    <xf numFmtId="4" fontId="61" fillId="0" borderId="0" xfId="0" applyNumberFormat="1" applyFont="1"/>
    <xf numFmtId="0" fontId="68" fillId="0" borderId="0" xfId="0" applyFont="1" applyAlignment="1">
      <alignment horizontal="left" vertical="center"/>
    </xf>
    <xf numFmtId="0" fontId="69" fillId="0" borderId="0" xfId="0" applyFont="1" applyAlignment="1">
      <alignment horizontal="left" vertical="center"/>
    </xf>
    <xf numFmtId="4" fontId="59" fillId="0" borderId="25" xfId="0" applyNumberFormat="1" applyFont="1" applyBorder="1" applyAlignment="1">
      <alignment horizontal="center" vertical="center"/>
    </xf>
    <xf numFmtId="164" fontId="69" fillId="0" borderId="0" xfId="0" applyNumberFormat="1" applyFont="1" applyAlignment="1">
      <alignment horizontal="left" vertical="center"/>
    </xf>
    <xf numFmtId="0" fontId="65" fillId="0" borderId="0" xfId="0" applyFont="1" applyAlignment="1">
      <alignment vertical="center"/>
    </xf>
    <xf numFmtId="0" fontId="70" fillId="0" borderId="0" xfId="0" applyFont="1" applyAlignment="1">
      <alignment horizontal="right" vertical="center"/>
    </xf>
    <xf numFmtId="0" fontId="70" fillId="0" borderId="0" xfId="0" applyFont="1" applyAlignment="1">
      <alignment horizontal="left" vertical="center"/>
    </xf>
    <xf numFmtId="0" fontId="71" fillId="0" borderId="0" xfId="0" applyFont="1"/>
    <xf numFmtId="0" fontId="72" fillId="0" borderId="0" xfId="0" applyFont="1" applyAlignment="1">
      <alignment vertical="center"/>
    </xf>
    <xf numFmtId="0" fontId="48" fillId="0" borderId="44" xfId="0" applyFont="1" applyBorder="1"/>
    <xf numFmtId="0" fontId="48" fillId="0" borderId="45" xfId="0" applyFont="1" applyBorder="1"/>
    <xf numFmtId="0" fontId="48" fillId="0" borderId="46" xfId="0" applyFont="1" applyBorder="1"/>
    <xf numFmtId="0" fontId="5" fillId="0" borderId="0" xfId="0" applyFont="1" applyAlignment="1">
      <alignment vertical="center"/>
    </xf>
    <xf numFmtId="0" fontId="6" fillId="9" borderId="48" xfId="0" applyFont="1" applyFill="1" applyBorder="1" applyAlignment="1">
      <alignment horizontal="left" vertical="center"/>
    </xf>
    <xf numFmtId="0" fontId="6" fillId="9" borderId="47" xfId="0" applyFont="1" applyFill="1" applyBorder="1" applyAlignment="1">
      <alignment horizontal="left" vertical="center"/>
    </xf>
    <xf numFmtId="0" fontId="4" fillId="5" borderId="48" xfId="0" applyFont="1" applyFill="1" applyBorder="1" applyAlignment="1" applyProtection="1">
      <alignment vertical="center"/>
      <protection locked="0"/>
    </xf>
    <xf numFmtId="0" fontId="4" fillId="5" borderId="47" xfId="0" applyFont="1" applyFill="1" applyBorder="1" applyAlignment="1" applyProtection="1">
      <alignment vertical="center"/>
      <protection locked="0"/>
    </xf>
    <xf numFmtId="164" fontId="4" fillId="5" borderId="47" xfId="0" applyNumberFormat="1" applyFont="1" applyFill="1" applyBorder="1" applyAlignment="1" applyProtection="1">
      <alignment horizontal="left" vertical="center"/>
      <protection locked="0"/>
    </xf>
    <xf numFmtId="0" fontId="73" fillId="5" borderId="47" xfId="1" applyFont="1" applyFill="1" applyBorder="1" applyAlignment="1" applyProtection="1">
      <alignment vertical="center"/>
      <protection locked="0"/>
    </xf>
    <xf numFmtId="0" fontId="4" fillId="5" borderId="49" xfId="0" applyFont="1" applyFill="1" applyBorder="1" applyAlignment="1" applyProtection="1">
      <alignment vertical="center"/>
      <protection locked="0"/>
    </xf>
    <xf numFmtId="0" fontId="4" fillId="5" borderId="50" xfId="0" applyFont="1" applyFill="1" applyBorder="1" applyAlignment="1" applyProtection="1">
      <alignment vertical="center"/>
      <protection locked="0"/>
    </xf>
    <xf numFmtId="0" fontId="4" fillId="5" borderId="54" xfId="0" applyFont="1" applyFill="1" applyBorder="1" applyAlignment="1" applyProtection="1">
      <alignment horizontal="left" vertical="center"/>
      <protection locked="0"/>
    </xf>
    <xf numFmtId="164" fontId="4" fillId="5" borderId="55" xfId="0" applyNumberFormat="1" applyFont="1" applyFill="1" applyBorder="1" applyAlignment="1" applyProtection="1">
      <alignment horizontal="left" vertical="center"/>
      <protection locked="0"/>
    </xf>
    <xf numFmtId="0" fontId="4" fillId="5" borderId="55" xfId="0" applyFont="1" applyFill="1" applyBorder="1" applyAlignment="1" applyProtection="1">
      <alignment horizontal="left" vertical="center"/>
      <protection locked="0"/>
    </xf>
    <xf numFmtId="0" fontId="6" fillId="9" borderId="54" xfId="0" applyFont="1" applyFill="1" applyBorder="1" applyAlignment="1">
      <alignment horizontal="left" vertical="center"/>
    </xf>
    <xf numFmtId="164" fontId="4" fillId="5" borderId="54" xfId="0" applyNumberFormat="1" applyFont="1" applyFill="1" applyBorder="1" applyAlignment="1" applyProtection="1">
      <alignment horizontal="left" vertical="center"/>
      <protection locked="0"/>
    </xf>
    <xf numFmtId="49" fontId="9" fillId="0" borderId="47" xfId="0" applyNumberFormat="1" applyFont="1" applyBorder="1" applyAlignment="1">
      <alignment horizontal="center" vertical="center"/>
    </xf>
    <xf numFmtId="49" fontId="74" fillId="9" borderId="47" xfId="0" applyNumberFormat="1" applyFont="1" applyFill="1" applyBorder="1" applyAlignment="1">
      <alignment horizontal="center" vertical="center" wrapText="1"/>
    </xf>
    <xf numFmtId="0" fontId="34" fillId="0" borderId="0" xfId="2" applyFont="1"/>
    <xf numFmtId="49" fontId="75" fillId="0" borderId="0" xfId="0" applyNumberFormat="1" applyFont="1"/>
    <xf numFmtId="49" fontId="7" fillId="3" borderId="8" xfId="0" applyNumberFormat="1" applyFont="1" applyFill="1" applyBorder="1" applyAlignment="1">
      <alignment horizontal="left" vertical="center" wrapText="1"/>
    </xf>
    <xf numFmtId="49" fontId="4" fillId="0" borderId="11" xfId="0" applyNumberFormat="1" applyFont="1" applyBorder="1" applyAlignment="1" applyProtection="1">
      <alignment horizontal="left" vertical="center" wrapText="1"/>
      <protection locked="0"/>
    </xf>
    <xf numFmtId="49" fontId="33" fillId="0" borderId="0" xfId="0" applyNumberFormat="1" applyFont="1" applyAlignment="1">
      <alignment horizontal="left" indent="1"/>
    </xf>
    <xf numFmtId="49" fontId="33" fillId="0" borderId="11" xfId="0" applyNumberFormat="1" applyFont="1" applyBorder="1" applyAlignment="1" applyProtection="1">
      <alignment horizontal="left" vertical="center" wrapText="1" indent="1"/>
      <protection locked="0"/>
    </xf>
    <xf numFmtId="49" fontId="33" fillId="0" borderId="6" xfId="0" applyNumberFormat="1" applyFont="1" applyBorder="1" applyAlignment="1" applyProtection="1">
      <alignment horizontal="left" wrapText="1" indent="1"/>
      <protection locked="0"/>
    </xf>
    <xf numFmtId="49" fontId="0" fillId="5" borderId="3" xfId="0" applyNumberFormat="1" applyFill="1" applyBorder="1" applyAlignment="1" applyProtection="1">
      <alignment horizontal="left" vertical="center" indent="1"/>
      <protection locked="0"/>
    </xf>
    <xf numFmtId="49" fontId="0" fillId="5" borderId="5" xfId="0" applyNumberFormat="1" applyFill="1" applyBorder="1" applyAlignment="1" applyProtection="1">
      <alignment horizontal="left" vertical="center" indent="1"/>
      <protection locked="0"/>
    </xf>
    <xf numFmtId="0" fontId="2" fillId="5" borderId="3" xfId="0" applyFont="1" applyFill="1" applyBorder="1" applyAlignment="1" applyProtection="1">
      <alignment horizontal="left" vertical="center" indent="1"/>
      <protection locked="0"/>
    </xf>
    <xf numFmtId="0" fontId="2" fillId="5" borderId="5" xfId="0" applyFont="1" applyFill="1" applyBorder="1" applyAlignment="1" applyProtection="1">
      <alignment horizontal="left" vertical="center" indent="1"/>
      <protection locked="0"/>
    </xf>
    <xf numFmtId="0" fontId="0" fillId="5" borderId="3" xfId="0" applyFill="1" applyBorder="1" applyAlignment="1" applyProtection="1">
      <alignment horizontal="left" vertical="center" indent="1"/>
      <protection locked="0"/>
    </xf>
    <xf numFmtId="0" fontId="0" fillId="5" borderId="5" xfId="0" applyFill="1" applyBorder="1" applyAlignment="1" applyProtection="1">
      <alignment horizontal="left" vertical="center" indent="1"/>
      <protection locked="0"/>
    </xf>
    <xf numFmtId="164" fontId="0" fillId="5" borderId="3" xfId="0" applyNumberFormat="1" applyFill="1" applyBorder="1" applyAlignment="1" applyProtection="1">
      <alignment horizontal="left" vertical="center" indent="1"/>
      <protection locked="0"/>
    </xf>
    <xf numFmtId="164" fontId="0" fillId="5" borderId="5" xfId="0" applyNumberFormat="1" applyFill="1" applyBorder="1" applyAlignment="1" applyProtection="1">
      <alignment horizontal="left" vertical="center" indent="1"/>
      <protection locked="0"/>
    </xf>
    <xf numFmtId="0" fontId="3" fillId="5" borderId="3" xfId="1" applyFill="1" applyBorder="1" applyAlignment="1" applyProtection="1">
      <alignment horizontal="left" vertical="center" indent="1"/>
      <protection locked="0"/>
    </xf>
    <xf numFmtId="0" fontId="17" fillId="5" borderId="5" xfId="1" applyFont="1" applyFill="1" applyBorder="1" applyAlignment="1" applyProtection="1">
      <alignment horizontal="left" vertical="center" indent="1"/>
      <protection locked="0"/>
    </xf>
    <xf numFmtId="0" fontId="6" fillId="9" borderId="51" xfId="0" applyFont="1" applyFill="1" applyBorder="1" applyAlignment="1">
      <alignment horizontal="left" vertical="center"/>
    </xf>
    <xf numFmtId="0" fontId="6" fillId="9" borderId="0" xfId="0" applyFont="1" applyFill="1" applyAlignment="1">
      <alignment horizontal="left" vertical="center"/>
    </xf>
    <xf numFmtId="0" fontId="4" fillId="5" borderId="52" xfId="0" applyFont="1" applyFill="1" applyBorder="1" applyAlignment="1" applyProtection="1">
      <alignment horizontal="left" vertical="center"/>
      <protection locked="0"/>
    </xf>
    <xf numFmtId="0" fontId="4" fillId="5" borderId="53" xfId="0" applyFont="1" applyFill="1" applyBorder="1" applyAlignment="1" applyProtection="1">
      <alignment horizontal="left" vertical="center"/>
      <protection locked="0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26" fillId="0" borderId="23" xfId="2" applyFont="1" applyBorder="1" applyAlignment="1" applyProtection="1">
      <alignment horizontal="center" vertical="center"/>
      <protection locked="0"/>
    </xf>
    <xf numFmtId="0" fontId="26" fillId="0" borderId="20" xfId="2" applyFont="1" applyBorder="1" applyAlignment="1" applyProtection="1">
      <alignment horizontal="center" vertical="center"/>
      <protection locked="0"/>
    </xf>
    <xf numFmtId="0" fontId="26" fillId="6" borderId="21" xfId="2" applyFont="1" applyFill="1" applyBorder="1" applyAlignment="1" applyProtection="1">
      <alignment horizontal="center" vertical="center"/>
      <protection locked="0"/>
    </xf>
    <xf numFmtId="0" fontId="26" fillId="0" borderId="21" xfId="2" applyFont="1" applyBorder="1" applyAlignment="1" applyProtection="1">
      <alignment horizontal="center" vertical="center"/>
      <protection locked="0"/>
    </xf>
    <xf numFmtId="0" fontId="26" fillId="0" borderId="24" xfId="2" applyFont="1" applyBorder="1" applyAlignment="1" applyProtection="1">
      <alignment horizontal="center" vertical="center"/>
      <protection locked="0"/>
    </xf>
    <xf numFmtId="0" fontId="38" fillId="0" borderId="0" xfId="0" applyFont="1" applyAlignment="1">
      <alignment horizontal="center"/>
    </xf>
    <xf numFmtId="0" fontId="36" fillId="10" borderId="0" xfId="0" applyFont="1" applyFill="1" applyAlignment="1">
      <alignment horizontal="center" vertical="center"/>
    </xf>
    <xf numFmtId="0" fontId="37" fillId="0" borderId="0" xfId="0" applyFont="1" applyAlignment="1">
      <alignment horizontal="center"/>
    </xf>
    <xf numFmtId="0" fontId="33" fillId="0" borderId="0" xfId="0" applyFont="1" applyAlignment="1">
      <alignment horizontal="center"/>
    </xf>
    <xf numFmtId="164" fontId="33" fillId="0" borderId="0" xfId="0" applyNumberFormat="1" applyFont="1" applyAlignment="1">
      <alignment horizontal="center"/>
    </xf>
    <xf numFmtId="0" fontId="5" fillId="0" borderId="23" xfId="0" applyFont="1" applyBorder="1" applyAlignment="1">
      <alignment horizontal="center" vertical="top" wrapText="1"/>
    </xf>
    <xf numFmtId="0" fontId="5" fillId="0" borderId="20" xfId="0" applyFont="1" applyBorder="1" applyAlignment="1">
      <alignment horizontal="center" vertical="top" wrapText="1"/>
    </xf>
    <xf numFmtId="0" fontId="5" fillId="0" borderId="24" xfId="0" applyFont="1" applyBorder="1" applyAlignment="1">
      <alignment horizontal="center" vertical="top" wrapText="1"/>
    </xf>
    <xf numFmtId="0" fontId="5" fillId="0" borderId="20" xfId="0" applyFont="1" applyBorder="1" applyAlignment="1">
      <alignment horizontal="center" vertical="top"/>
    </xf>
    <xf numFmtId="0" fontId="5" fillId="0" borderId="24" xfId="0" applyFont="1" applyBorder="1" applyAlignment="1">
      <alignment horizontal="center" vertical="top"/>
    </xf>
    <xf numFmtId="0" fontId="47" fillId="5" borderId="3" xfId="0" applyFont="1" applyFill="1" applyBorder="1" applyAlignment="1" applyProtection="1">
      <alignment horizontal="left" vertical="center" indent="1"/>
      <protection locked="0"/>
    </xf>
    <xf numFmtId="0" fontId="47" fillId="5" borderId="4" xfId="0" applyFont="1" applyFill="1" applyBorder="1" applyAlignment="1" applyProtection="1">
      <alignment horizontal="left" vertical="center" indent="1"/>
      <protection locked="0"/>
    </xf>
    <xf numFmtId="0" fontId="47" fillId="5" borderId="5" xfId="0" applyFont="1" applyFill="1" applyBorder="1" applyAlignment="1" applyProtection="1">
      <alignment horizontal="left" vertical="center" indent="1"/>
      <protection locked="0"/>
    </xf>
    <xf numFmtId="0" fontId="49" fillId="0" borderId="0" xfId="0" applyFont="1" applyAlignment="1">
      <alignment horizontal="center" vertical="center" wrapText="1"/>
    </xf>
    <xf numFmtId="0" fontId="49" fillId="0" borderId="39" xfId="0" applyFont="1" applyBorder="1" applyAlignment="1">
      <alignment horizontal="center" vertical="center" wrapText="1"/>
    </xf>
    <xf numFmtId="0" fontId="50" fillId="0" borderId="0" xfId="0" applyFont="1" applyAlignment="1">
      <alignment horizontal="left" vertical="center"/>
    </xf>
    <xf numFmtId="164" fontId="52" fillId="0" borderId="0" xfId="0" applyNumberFormat="1" applyFont="1" applyAlignment="1">
      <alignment horizontal="left" vertical="center"/>
    </xf>
    <xf numFmtId="0" fontId="52" fillId="0" borderId="0" xfId="0" applyFont="1" applyAlignment="1">
      <alignment horizontal="left" vertical="center"/>
    </xf>
    <xf numFmtId="0" fontId="61" fillId="0" borderId="3" xfId="0" applyFont="1" applyBorder="1" applyAlignment="1" applyProtection="1">
      <alignment horizontal="left" vertical="center" wrapText="1" indent="1"/>
      <protection locked="0"/>
    </xf>
    <xf numFmtId="0" fontId="61" fillId="0" borderId="4" xfId="0" applyFont="1" applyBorder="1" applyAlignment="1" applyProtection="1">
      <alignment horizontal="left" vertical="center" wrapText="1" indent="1"/>
      <protection locked="0"/>
    </xf>
    <xf numFmtId="164" fontId="61" fillId="0" borderId="0" xfId="0" applyNumberFormat="1" applyFont="1" applyAlignment="1">
      <alignment horizontal="left" indent="10"/>
    </xf>
    <xf numFmtId="0" fontId="61" fillId="0" borderId="0" xfId="0" applyFont="1" applyAlignment="1">
      <alignment horizontal="left" indent="10"/>
    </xf>
    <xf numFmtId="0" fontId="59" fillId="0" borderId="0" xfId="0" applyFont="1" applyAlignment="1">
      <alignment horizontal="left" vertical="top" wrapText="1"/>
    </xf>
    <xf numFmtId="0" fontId="59" fillId="0" borderId="39" xfId="0" applyFont="1" applyBorder="1" applyAlignment="1">
      <alignment horizontal="left" vertical="top" wrapText="1"/>
    </xf>
    <xf numFmtId="0" fontId="59" fillId="0" borderId="40" xfId="0" applyFont="1" applyBorder="1" applyAlignment="1">
      <alignment horizontal="left" vertical="center" indent="1"/>
    </xf>
    <xf numFmtId="0" fontId="59" fillId="0" borderId="41" xfId="0" applyFont="1" applyBorder="1" applyAlignment="1">
      <alignment horizontal="left" vertical="center" indent="1"/>
    </xf>
    <xf numFmtId="0" fontId="54" fillId="0" borderId="26" xfId="0" applyFont="1" applyBorder="1" applyAlignment="1">
      <alignment horizontal="left" vertical="center" indent="6"/>
    </xf>
    <xf numFmtId="0" fontId="54" fillId="0" borderId="28" xfId="0" applyFont="1" applyBorder="1" applyAlignment="1">
      <alignment horizontal="left" vertical="center" indent="6"/>
    </xf>
    <xf numFmtId="0" fontId="45" fillId="0" borderId="0" xfId="0" applyFont="1" applyAlignment="1">
      <alignment horizontal="left" vertical="top"/>
    </xf>
    <xf numFmtId="0" fontId="59" fillId="0" borderId="0" xfId="0" applyFont="1" applyAlignment="1">
      <alignment horizontal="left" indent="10"/>
    </xf>
    <xf numFmtId="14" fontId="60" fillId="0" borderId="0" xfId="0" applyNumberFormat="1" applyFont="1" applyAlignment="1">
      <alignment horizontal="left" vertical="center" indent="6"/>
    </xf>
    <xf numFmtId="164" fontId="69" fillId="0" borderId="0" xfId="0" applyNumberFormat="1" applyFont="1" applyAlignment="1">
      <alignment horizontal="left" vertical="center"/>
    </xf>
    <xf numFmtId="0" fontId="41" fillId="0" borderId="0" xfId="1" applyFont="1" applyAlignment="1">
      <alignment horizontal="left"/>
    </xf>
    <xf numFmtId="0" fontId="76" fillId="0" borderId="0" xfId="0" applyFont="1"/>
    <xf numFmtId="0" fontId="77" fillId="0" borderId="0" xfId="0" quotePrefix="1" applyFont="1" applyAlignment="1">
      <alignment horizontal="left" vertical="center"/>
    </xf>
    <xf numFmtId="0" fontId="78" fillId="0" borderId="0" xfId="0" applyFont="1" applyAlignment="1">
      <alignment horizontal="left" vertical="center"/>
    </xf>
  </cellXfs>
  <cellStyles count="3">
    <cellStyle name="Lien hypertexte" xfId="1" builtinId="8"/>
    <cellStyle name="Normal" xfId="0" builtinId="0"/>
    <cellStyle name="Normal 2" xfId="2" xr:uid="{F04F6BC3-9749-4480-A41F-41DEC2953833}"/>
  </cellStyles>
  <dxfs count="7">
    <dxf>
      <font>
        <color rgb="FFFF0000"/>
      </font>
      <fill>
        <patternFill>
          <bgColor theme="0"/>
        </patternFill>
      </fill>
    </dxf>
    <dxf>
      <font>
        <color theme="9" tint="-0.24994659260841701"/>
      </font>
    </dxf>
    <dxf>
      <font>
        <color theme="9" tint="-0.499984740745262"/>
      </font>
      <fill>
        <patternFill>
          <bgColor theme="9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1083051</xdr:colOff>
      <xdr:row>0</xdr:row>
      <xdr:rowOff>36635</xdr:rowOff>
    </xdr:from>
    <xdr:to>
      <xdr:col>7</xdr:col>
      <xdr:colOff>53577</xdr:colOff>
      <xdr:row>2</xdr:row>
      <xdr:rowOff>211149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F73907F1-2731-45CC-AC41-9B8CE4AEF2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32184" y="36635"/>
          <a:ext cx="2327588" cy="74201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514349</xdr:colOff>
      <xdr:row>13</xdr:row>
      <xdr:rowOff>323850</xdr:rowOff>
    </xdr:from>
    <xdr:to>
      <xdr:col>8</xdr:col>
      <xdr:colOff>885824</xdr:colOff>
      <xdr:row>20</xdr:row>
      <xdr:rowOff>114300</xdr:rowOff>
    </xdr:to>
    <xdr:sp macro="" textlink="">
      <xdr:nvSpPr>
        <xdr:cNvPr id="2" name="Rectangle : coins arrondis 1">
          <a:extLst>
            <a:ext uri="{FF2B5EF4-FFF2-40B4-BE49-F238E27FC236}">
              <a16:creationId xmlns:a16="http://schemas.microsoft.com/office/drawing/2014/main" id="{37A4EF78-7027-4801-9A99-665F6DB8BDDA}"/>
            </a:ext>
          </a:extLst>
        </xdr:cNvPr>
        <xdr:cNvSpPr/>
      </xdr:nvSpPr>
      <xdr:spPr>
        <a:xfrm>
          <a:off x="4371974" y="3390900"/>
          <a:ext cx="3971925" cy="1600200"/>
        </a:xfrm>
        <a:prstGeom prst="roundRect">
          <a:avLst/>
        </a:prstGeom>
        <a:noFill/>
        <a:ln w="28575">
          <a:solidFill>
            <a:schemeClr val="tx1">
              <a:lumMod val="50000"/>
              <a:lumOff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658091</xdr:colOff>
      <xdr:row>3</xdr:row>
      <xdr:rowOff>154701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E69889F1-C08E-4C84-A6FF-DE3DA3C316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2182091" cy="726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l.bernais@bernais.com" TargetMode="External"/><Relationship Id="rId1" Type="http://schemas.openxmlformats.org/officeDocument/2006/relationships/hyperlink" Target="mailto:un-temps-pour-soi@gmail.com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hyperlink" Target="https://www.business-plan-excel.fr/produit/mot-de-passe-logiciel-institut-beaute-excel/" TargetMode="External"/><Relationship Id="rId1" Type="http://schemas.openxmlformats.org/officeDocument/2006/relationships/hyperlink" Target="mailto:contact@business-plan-excel.fr" TargetMode="External"/><Relationship Id="rId4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F36FDF-6FEC-48F8-83EE-5143AD6901B2}">
  <dimension ref="A1:O26"/>
  <sheetViews>
    <sheetView showGridLines="0" tabSelected="1" zoomScale="110" zoomScaleNormal="110" workbookViewId="0">
      <selection activeCell="C6" sqref="C6:D6"/>
    </sheetView>
  </sheetViews>
  <sheetFormatPr baseColWidth="10" defaultRowHeight="14.55" x14ac:dyDescent="0.25"/>
  <cols>
    <col min="2" max="2" width="33.75" bestFit="1" customWidth="1"/>
    <col min="3" max="3" width="11.375" style="93"/>
    <col min="4" max="4" width="36.75" customWidth="1"/>
    <col min="5" max="5" width="18.75" customWidth="1"/>
    <col min="6" max="6" width="15.625" customWidth="1"/>
    <col min="7" max="7" width="32" customWidth="1"/>
    <col min="8" max="8" width="37.375" customWidth="1"/>
  </cols>
  <sheetData>
    <row r="1" spans="1:15" ht="29.1" x14ac:dyDescent="0.5">
      <c r="A1" s="234" t="s">
        <v>1256</v>
      </c>
      <c r="E1" s="21"/>
      <c r="F1" s="21"/>
      <c r="G1" s="21"/>
      <c r="H1" s="26"/>
      <c r="I1" s="26"/>
      <c r="J1" s="26"/>
      <c r="K1" s="26"/>
      <c r="L1" s="26"/>
      <c r="M1" s="26"/>
      <c r="N1" s="26"/>
      <c r="O1" s="26"/>
    </row>
    <row r="2" spans="1:15" ht="16.45" customHeight="1" x14ac:dyDescent="0.5">
      <c r="A2" s="25"/>
      <c r="E2" s="21"/>
      <c r="F2" s="21"/>
      <c r="G2" s="21"/>
      <c r="H2" s="26"/>
      <c r="I2" s="26"/>
      <c r="J2" s="26"/>
      <c r="K2" s="26"/>
      <c r="L2" s="26"/>
      <c r="M2" s="26"/>
      <c r="N2" s="26"/>
      <c r="O2" s="26"/>
    </row>
    <row r="3" spans="1:15" ht="24.1" customHeight="1" x14ac:dyDescent="0.35">
      <c r="A3" s="27" t="s">
        <v>1257</v>
      </c>
      <c r="E3" s="21"/>
      <c r="F3" s="21"/>
      <c r="G3" s="21"/>
      <c r="H3" s="26"/>
      <c r="I3" s="26"/>
      <c r="J3" s="26"/>
      <c r="K3" s="26"/>
      <c r="L3" s="26"/>
      <c r="M3" s="26"/>
      <c r="N3" s="26"/>
      <c r="O3" s="26"/>
    </row>
    <row r="4" spans="1:15" ht="14.2" customHeight="1" x14ac:dyDescent="0.35">
      <c r="A4" s="27"/>
      <c r="E4" s="21"/>
      <c r="F4" s="21"/>
      <c r="G4" s="21"/>
      <c r="H4" s="26"/>
      <c r="I4" s="26"/>
      <c r="J4" s="26"/>
      <c r="K4" s="26"/>
      <c r="L4" s="26"/>
      <c r="M4" s="26"/>
      <c r="N4" s="26"/>
      <c r="O4" s="26"/>
    </row>
    <row r="5" spans="1:15" ht="14.2" customHeight="1" x14ac:dyDescent="0.35">
      <c r="A5" s="27"/>
      <c r="E5" s="21"/>
      <c r="F5" s="21"/>
      <c r="G5" s="21"/>
      <c r="H5" s="26"/>
      <c r="I5" s="26"/>
      <c r="J5" s="26"/>
      <c r="K5" s="26"/>
      <c r="L5" s="26"/>
      <c r="M5" s="26"/>
      <c r="N5" s="26"/>
      <c r="O5" s="26"/>
    </row>
    <row r="6" spans="1:15" ht="24.1" customHeight="1" x14ac:dyDescent="0.35">
      <c r="A6" s="27"/>
      <c r="B6" s="28" t="s">
        <v>1258</v>
      </c>
      <c r="C6" s="242">
        <v>2024</v>
      </c>
      <c r="D6" s="243"/>
      <c r="E6" s="29" t="s">
        <v>1259</v>
      </c>
      <c r="F6" s="21"/>
      <c r="G6" s="21"/>
      <c r="H6" s="26"/>
      <c r="I6" s="26"/>
      <c r="J6" s="26"/>
      <c r="K6" s="26"/>
      <c r="L6" s="26"/>
      <c r="M6" s="26"/>
      <c r="N6" s="26"/>
      <c r="O6" s="26"/>
    </row>
    <row r="7" spans="1:15" ht="15.1" x14ac:dyDescent="0.25">
      <c r="A7" s="30"/>
      <c r="E7" s="21"/>
      <c r="F7" s="21"/>
      <c r="G7" s="21"/>
      <c r="H7" s="26"/>
      <c r="I7" s="26"/>
      <c r="J7" s="26"/>
      <c r="K7" s="26"/>
      <c r="L7" s="26"/>
      <c r="M7" s="26"/>
      <c r="N7" s="26"/>
      <c r="O7" s="26"/>
    </row>
    <row r="8" spans="1:15" ht="20.95" customHeight="1" x14ac:dyDescent="0.25">
      <c r="A8" s="31"/>
      <c r="B8" s="28" t="s">
        <v>1260</v>
      </c>
      <c r="C8" s="242" t="s">
        <v>1404</v>
      </c>
      <c r="D8" s="243"/>
      <c r="E8" s="29" t="s">
        <v>1261</v>
      </c>
      <c r="F8" s="32"/>
      <c r="G8" s="1"/>
      <c r="H8" s="26"/>
      <c r="I8" s="26"/>
      <c r="J8" s="26"/>
      <c r="K8" s="26"/>
      <c r="L8" s="26"/>
      <c r="M8" s="26"/>
      <c r="N8" s="26"/>
      <c r="O8" s="26"/>
    </row>
    <row r="9" spans="1:15" ht="20.95" customHeight="1" x14ac:dyDescent="0.25">
      <c r="A9" s="31"/>
      <c r="B9" s="28" t="s">
        <v>1368</v>
      </c>
      <c r="C9" s="244" t="s">
        <v>1315</v>
      </c>
      <c r="D9" s="245"/>
      <c r="E9" s="1"/>
      <c r="F9" s="1"/>
      <c r="G9" s="1"/>
      <c r="H9" s="26"/>
      <c r="I9" s="26"/>
      <c r="J9" s="26"/>
      <c r="K9" s="26"/>
      <c r="L9" s="26"/>
      <c r="M9" s="26"/>
      <c r="N9" s="26"/>
      <c r="O9" s="26"/>
    </row>
    <row r="10" spans="1:15" ht="20.95" customHeight="1" x14ac:dyDescent="0.25">
      <c r="A10" s="31"/>
      <c r="B10" s="28" t="s">
        <v>1369</v>
      </c>
      <c r="C10" s="246">
        <v>265656565</v>
      </c>
      <c r="D10" s="247"/>
      <c r="E10" s="1"/>
      <c r="F10" s="1"/>
      <c r="G10" s="296" t="s">
        <v>1438</v>
      </c>
      <c r="H10" s="26"/>
      <c r="I10" s="26"/>
      <c r="J10" s="26"/>
      <c r="K10" s="26"/>
      <c r="L10" s="26"/>
      <c r="M10" s="26"/>
      <c r="N10" s="26"/>
      <c r="O10" s="26"/>
    </row>
    <row r="11" spans="1:15" ht="20.95" customHeight="1" x14ac:dyDescent="0.25">
      <c r="A11" s="31"/>
      <c r="B11" s="28" t="s">
        <v>1262</v>
      </c>
      <c r="C11" s="248" t="s">
        <v>1405</v>
      </c>
      <c r="D11" s="249"/>
      <c r="E11" s="1"/>
      <c r="F11" s="1"/>
      <c r="G11" s="295" t="s">
        <v>1439</v>
      </c>
      <c r="H11" s="26"/>
      <c r="I11" s="26"/>
      <c r="J11" s="26"/>
      <c r="K11" s="26"/>
      <c r="L11" s="26"/>
      <c r="M11" s="26"/>
      <c r="N11" s="26"/>
      <c r="O11" s="26"/>
    </row>
    <row r="12" spans="1:15" ht="20.95" customHeight="1" x14ac:dyDescent="0.25">
      <c r="A12" s="31"/>
      <c r="B12" s="28" t="s">
        <v>1263</v>
      </c>
      <c r="C12" s="240" t="s">
        <v>1264</v>
      </c>
      <c r="D12" s="241"/>
      <c r="E12" s="1"/>
      <c r="F12" s="1"/>
      <c r="G12" s="295" t="s">
        <v>1440</v>
      </c>
      <c r="H12" s="26"/>
      <c r="I12" s="26"/>
      <c r="J12" s="26"/>
      <c r="K12" s="26"/>
      <c r="L12" s="26"/>
      <c r="M12" s="26"/>
      <c r="N12" s="26"/>
      <c r="O12" s="26"/>
    </row>
    <row r="13" spans="1:15" ht="18" x14ac:dyDescent="0.25">
      <c r="A13" s="31"/>
      <c r="B13" s="28"/>
      <c r="C13" s="94"/>
      <c r="D13" s="33"/>
      <c r="E13" s="1"/>
      <c r="F13" s="1"/>
      <c r="G13" s="295" t="s">
        <v>1441</v>
      </c>
      <c r="H13" s="26"/>
      <c r="I13" s="26"/>
      <c r="J13" s="26"/>
      <c r="K13" s="26"/>
      <c r="L13" s="26"/>
      <c r="M13" s="26"/>
      <c r="N13" s="26"/>
      <c r="O13" s="26"/>
    </row>
    <row r="14" spans="1:15" ht="7.45" customHeight="1" x14ac:dyDescent="0.25">
      <c r="A14" s="31"/>
      <c r="B14" s="28"/>
      <c r="C14" s="95"/>
      <c r="D14" s="34"/>
      <c r="E14" s="1"/>
      <c r="F14" s="1"/>
      <c r="G14" s="1"/>
      <c r="H14" s="26"/>
      <c r="I14" s="26"/>
      <c r="J14" s="26"/>
      <c r="K14" s="26"/>
      <c r="L14" s="26"/>
      <c r="M14" s="26"/>
      <c r="N14" s="26"/>
      <c r="O14" s="26"/>
    </row>
    <row r="15" spans="1:15" s="104" customFormat="1" ht="24.1" customHeight="1" x14ac:dyDescent="0.25">
      <c r="A15" s="217" t="s">
        <v>1401</v>
      </c>
    </row>
    <row r="16" spans="1:15" s="104" customFormat="1" ht="12.85" customHeight="1" x14ac:dyDescent="0.25"/>
    <row r="17" spans="1:8" s="104" customFormat="1" ht="24.1" customHeight="1" x14ac:dyDescent="0.25">
      <c r="A17" s="232" t="s">
        <v>1396</v>
      </c>
      <c r="B17" s="218" t="s">
        <v>1397</v>
      </c>
      <c r="C17" s="250" t="s">
        <v>2</v>
      </c>
      <c r="D17" s="251"/>
      <c r="E17" s="229" t="s">
        <v>1336</v>
      </c>
      <c r="F17" s="219" t="s">
        <v>7</v>
      </c>
      <c r="G17" s="219" t="s">
        <v>8</v>
      </c>
      <c r="H17" s="219" t="s">
        <v>1398</v>
      </c>
    </row>
    <row r="18" spans="1:8" s="104" customFormat="1" ht="25.45" customHeight="1" x14ac:dyDescent="0.25">
      <c r="A18" s="231" t="s">
        <v>15</v>
      </c>
      <c r="B18" s="220" t="s">
        <v>1407</v>
      </c>
      <c r="C18" s="252" t="s">
        <v>1399</v>
      </c>
      <c r="D18" s="253"/>
      <c r="E18" s="230">
        <v>465897878</v>
      </c>
      <c r="F18" s="222">
        <v>660688897</v>
      </c>
      <c r="G18" s="223" t="s">
        <v>1400</v>
      </c>
      <c r="H18" s="221"/>
    </row>
    <row r="19" spans="1:8" s="104" customFormat="1" ht="25.45" customHeight="1" x14ac:dyDescent="0.25">
      <c r="A19" s="231" t="s">
        <v>17</v>
      </c>
      <c r="B19" s="224" t="s">
        <v>1408</v>
      </c>
      <c r="C19" s="252"/>
      <c r="D19" s="253"/>
      <c r="E19" s="230"/>
      <c r="F19" s="222"/>
      <c r="G19" s="221"/>
      <c r="H19" s="221"/>
    </row>
    <row r="20" spans="1:8" s="104" customFormat="1" ht="25.45" customHeight="1" x14ac:dyDescent="0.25">
      <c r="A20" s="231" t="s">
        <v>18</v>
      </c>
      <c r="B20" s="220"/>
      <c r="C20" s="252"/>
      <c r="D20" s="253"/>
      <c r="E20" s="230"/>
      <c r="F20" s="222"/>
      <c r="G20" s="221"/>
      <c r="H20" s="221"/>
    </row>
    <row r="21" spans="1:8" s="104" customFormat="1" ht="25.45" customHeight="1" x14ac:dyDescent="0.25">
      <c r="A21" s="231" t="s">
        <v>19</v>
      </c>
      <c r="B21" s="225"/>
      <c r="C21" s="252"/>
      <c r="D21" s="253"/>
      <c r="E21" s="230"/>
      <c r="F21" s="222"/>
      <c r="G21" s="221"/>
      <c r="H21" s="221"/>
    </row>
    <row r="22" spans="1:8" s="104" customFormat="1" ht="25.45" customHeight="1" x14ac:dyDescent="0.25">
      <c r="A22" s="231" t="s">
        <v>20</v>
      </c>
      <c r="B22" s="220"/>
      <c r="C22" s="252"/>
      <c r="D22" s="253"/>
      <c r="E22" s="230"/>
      <c r="F22" s="222"/>
      <c r="G22" s="221"/>
      <c r="H22" s="221"/>
    </row>
    <row r="23" spans="1:8" s="104" customFormat="1" ht="25.45" customHeight="1" x14ac:dyDescent="0.25">
      <c r="A23" s="231" t="s">
        <v>21</v>
      </c>
      <c r="B23" s="220"/>
      <c r="C23" s="252"/>
      <c r="D23" s="253"/>
      <c r="E23" s="230"/>
      <c r="F23" s="222"/>
      <c r="G23" s="221"/>
      <c r="H23" s="221"/>
    </row>
    <row r="24" spans="1:8" s="104" customFormat="1" ht="25.45" customHeight="1" x14ac:dyDescent="0.25">
      <c r="A24" s="231" t="s">
        <v>22</v>
      </c>
      <c r="B24" s="220"/>
      <c r="C24" s="252"/>
      <c r="D24" s="253"/>
      <c r="E24" s="230"/>
      <c r="F24" s="222"/>
      <c r="G24" s="221"/>
      <c r="H24" s="221"/>
    </row>
    <row r="25" spans="1:8" s="104" customFormat="1" ht="25.45" customHeight="1" x14ac:dyDescent="0.25">
      <c r="A25" s="231" t="s">
        <v>23</v>
      </c>
      <c r="B25" s="220"/>
      <c r="C25" s="252"/>
      <c r="D25" s="253"/>
      <c r="E25" s="230"/>
      <c r="F25" s="222"/>
      <c r="G25" s="221"/>
      <c r="H25" s="221"/>
    </row>
    <row r="26" spans="1:8" s="104" customFormat="1" ht="25.45" customHeight="1" x14ac:dyDescent="0.25">
      <c r="A26" s="231" t="s">
        <v>24</v>
      </c>
      <c r="B26" s="226"/>
      <c r="C26" s="252"/>
      <c r="D26" s="253"/>
      <c r="E26" s="230"/>
      <c r="F26" s="227"/>
      <c r="G26" s="228"/>
      <c r="H26" s="228"/>
    </row>
  </sheetData>
  <sheetProtection algorithmName="SHA-512" hashValue="amPsK2PRwIRlIgLFtyljIjthr/3+5vaclNl2LENvfPitirMwNkBwdA5q9bGrBOrRY0eLlmsMA8iJZfOcrjJtFg==" saltValue="Tqj2NwXHhNvgeCn/3f3Lzw==" spinCount="100000" sheet="1" objects="1" scenarios="1"/>
  <mergeCells count="16">
    <mergeCell ref="C22:D22"/>
    <mergeCell ref="C23:D23"/>
    <mergeCell ref="C24:D24"/>
    <mergeCell ref="C25:D25"/>
    <mergeCell ref="C26:D26"/>
    <mergeCell ref="C17:D17"/>
    <mergeCell ref="C18:D18"/>
    <mergeCell ref="C19:D19"/>
    <mergeCell ref="C20:D20"/>
    <mergeCell ref="C21:D21"/>
    <mergeCell ref="C12:D12"/>
    <mergeCell ref="C6:D6"/>
    <mergeCell ref="C8:D8"/>
    <mergeCell ref="C9:D9"/>
    <mergeCell ref="C10:D10"/>
    <mergeCell ref="C11:D11"/>
  </mergeCells>
  <dataValidations count="1">
    <dataValidation operator="equal" allowBlank="1" showInputMessage="1" showErrorMessage="1" sqref="A17:A26" xr:uid="{EC7FEC70-7D74-4396-AD77-10A3E6774CCA}"/>
  </dataValidations>
  <hyperlinks>
    <hyperlink ref="C11" r:id="rId1" xr:uid="{9F484ACD-53D0-49D4-A545-A67CF6C10F5F}"/>
    <hyperlink ref="G18" r:id="rId2" xr:uid="{C366A6D2-546D-4BC7-9CCF-031AAF00332F}"/>
  </hyperlinks>
  <pageMargins left="0.7" right="0.7" top="0.75" bottom="0.75" header="0.3" footer="0.3"/>
  <pageSetup paperSize="9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8E3204-F61F-47B4-ACC0-80549C19951D}">
  <dimension ref="A1:T1240"/>
  <sheetViews>
    <sheetView showGridLines="0" zoomScale="110" zoomScaleNormal="110" workbookViewId="0">
      <pane ySplit="6" topLeftCell="A7" activePane="bottomLeft" state="frozen"/>
      <selection pane="bottomLeft" activeCell="B9" sqref="B9"/>
    </sheetView>
  </sheetViews>
  <sheetFormatPr baseColWidth="10" defaultColWidth="11.375" defaultRowHeight="23.2" customHeight="1" x14ac:dyDescent="0.25"/>
  <cols>
    <col min="1" max="1" width="10.75" style="20" customWidth="1"/>
    <col min="2" max="2" width="18.875" style="41" customWidth="1"/>
    <col min="3" max="3" width="21.875" style="42" customWidth="1"/>
    <col min="4" max="4" width="28.625" style="42" customWidth="1"/>
    <col min="5" max="5" width="10.25" style="45" customWidth="1"/>
    <col min="6" max="6" width="21.625" style="42" customWidth="1"/>
    <col min="7" max="7" width="12.75" style="43" customWidth="1"/>
    <col min="8" max="8" width="15" style="44" bestFit="1" customWidth="1"/>
    <col min="9" max="9" width="30" style="45" customWidth="1"/>
    <col min="10" max="19" width="3.625" style="46" customWidth="1"/>
    <col min="20" max="20" width="58.25" style="239" customWidth="1"/>
    <col min="21" max="16384" width="11.375" style="6"/>
  </cols>
  <sheetData>
    <row r="1" spans="1:20" s="2" customFormat="1" ht="27.7" x14ac:dyDescent="0.2">
      <c r="A1" s="149" t="s">
        <v>13</v>
      </c>
      <c r="B1" s="4"/>
      <c r="E1" s="5"/>
      <c r="F1" s="294" t="s">
        <v>1437</v>
      </c>
      <c r="G1" s="7"/>
      <c r="H1" s="8"/>
      <c r="I1" s="5"/>
      <c r="J1" s="3"/>
      <c r="K1" s="3"/>
      <c r="L1" s="3"/>
      <c r="M1" s="3"/>
      <c r="N1" s="3"/>
      <c r="O1" s="3"/>
      <c r="P1" s="3"/>
      <c r="Q1" s="3"/>
      <c r="R1" s="3"/>
      <c r="S1" s="3"/>
      <c r="T1" s="237"/>
    </row>
    <row r="2" spans="1:20" s="2" customFormat="1" ht="15.1" x14ac:dyDescent="0.25">
      <c r="A2" s="17"/>
      <c r="B2" s="23"/>
      <c r="E2" s="5"/>
      <c r="G2" s="7"/>
      <c r="H2" s="8"/>
      <c r="I2" s="5"/>
      <c r="J2" s="3"/>
      <c r="K2" s="3"/>
      <c r="L2" s="3"/>
      <c r="M2" s="3"/>
      <c r="N2" s="3"/>
      <c r="O2" s="3"/>
      <c r="P2" s="3"/>
      <c r="Q2" s="3"/>
      <c r="R2" s="3"/>
      <c r="S2" s="3"/>
      <c r="T2" s="237"/>
    </row>
    <row r="3" spans="1:20" s="2" customFormat="1" ht="15.1" x14ac:dyDescent="0.25">
      <c r="A3" s="17"/>
      <c r="B3" s="23"/>
      <c r="E3" s="5"/>
      <c r="G3" s="7"/>
      <c r="H3" s="8"/>
      <c r="I3" s="5"/>
      <c r="J3" s="3"/>
      <c r="K3" s="3"/>
      <c r="L3" s="3"/>
      <c r="M3" s="3"/>
      <c r="N3" s="3"/>
      <c r="O3" s="3"/>
      <c r="P3" s="3"/>
      <c r="Q3" s="3"/>
      <c r="R3" s="3"/>
      <c r="S3" s="3"/>
      <c r="T3" s="237"/>
    </row>
    <row r="4" spans="1:20" s="2" customFormat="1" ht="15.25" x14ac:dyDescent="0.25">
      <c r="A4" s="22" t="s">
        <v>1255</v>
      </c>
      <c r="B4" s="23"/>
      <c r="E4" s="5"/>
      <c r="G4" s="7"/>
      <c r="H4" s="8"/>
      <c r="I4" s="5"/>
      <c r="J4" s="3"/>
      <c r="K4" s="3"/>
      <c r="L4" s="3"/>
      <c r="M4" s="3"/>
      <c r="N4" s="3"/>
      <c r="O4" s="3"/>
      <c r="P4" s="3"/>
      <c r="Q4" s="3"/>
      <c r="R4" s="3"/>
      <c r="S4" s="3"/>
      <c r="T4" s="237"/>
    </row>
    <row r="5" spans="1:20" s="2" customFormat="1" ht="32.200000000000003" customHeight="1" x14ac:dyDescent="0.25">
      <c r="A5" s="17"/>
      <c r="B5" s="23"/>
      <c r="E5" s="5"/>
      <c r="G5" s="7"/>
      <c r="H5" s="8"/>
      <c r="I5" s="5"/>
      <c r="J5" s="254" t="s">
        <v>12</v>
      </c>
      <c r="K5" s="254"/>
      <c r="L5" s="254"/>
      <c r="M5" s="254"/>
      <c r="N5" s="254"/>
      <c r="O5" s="254"/>
      <c r="P5" s="254"/>
      <c r="Q5" s="254"/>
      <c r="R5" s="254"/>
      <c r="S5" s="255"/>
      <c r="T5" s="237"/>
    </row>
    <row r="6" spans="1:20" ht="33.75" customHeight="1" x14ac:dyDescent="0.2">
      <c r="A6" s="18" t="s">
        <v>14</v>
      </c>
      <c r="B6" s="9" t="s">
        <v>0</v>
      </c>
      <c r="C6" s="9" t="s">
        <v>1</v>
      </c>
      <c r="D6" s="9" t="s">
        <v>2</v>
      </c>
      <c r="E6" s="235" t="s">
        <v>3</v>
      </c>
      <c r="F6" s="9" t="s">
        <v>4</v>
      </c>
      <c r="G6" s="10" t="s">
        <v>5</v>
      </c>
      <c r="H6" s="11" t="s">
        <v>6</v>
      </c>
      <c r="I6" s="12" t="s">
        <v>8</v>
      </c>
      <c r="J6" s="13">
        <v>1</v>
      </c>
      <c r="K6" s="14">
        <v>2</v>
      </c>
      <c r="L6" s="14">
        <v>3</v>
      </c>
      <c r="M6" s="14">
        <v>4</v>
      </c>
      <c r="N6" s="14">
        <v>5</v>
      </c>
      <c r="O6" s="14">
        <v>6</v>
      </c>
      <c r="P6" s="14">
        <v>7</v>
      </c>
      <c r="Q6" s="14">
        <v>8</v>
      </c>
      <c r="R6" s="14">
        <v>9</v>
      </c>
      <c r="S6" s="15">
        <v>10</v>
      </c>
      <c r="T6" s="16" t="s">
        <v>1409</v>
      </c>
    </row>
    <row r="7" spans="1:20" ht="23.2" customHeight="1" x14ac:dyDescent="0.2">
      <c r="A7" s="19" t="s">
        <v>15</v>
      </c>
      <c r="B7" s="35" t="s">
        <v>9</v>
      </c>
      <c r="C7" s="36" t="s">
        <v>1250</v>
      </c>
      <c r="D7" s="36" t="s">
        <v>1251</v>
      </c>
      <c r="E7" s="236">
        <v>44000</v>
      </c>
      <c r="F7" s="36" t="s">
        <v>10</v>
      </c>
      <c r="G7" s="37">
        <v>27168</v>
      </c>
      <c r="H7" s="38" t="s">
        <v>11</v>
      </c>
      <c r="I7" s="39"/>
      <c r="J7" s="40" t="s">
        <v>16</v>
      </c>
      <c r="K7" s="40"/>
      <c r="L7" s="40"/>
      <c r="M7" s="40"/>
      <c r="N7" s="40"/>
      <c r="O7" s="40"/>
      <c r="P7" s="40"/>
      <c r="Q7" s="40"/>
      <c r="R7" s="40"/>
      <c r="S7" s="40"/>
      <c r="T7" s="238"/>
    </row>
    <row r="8" spans="1:20" ht="23.2" customHeight="1" x14ac:dyDescent="0.2">
      <c r="A8" s="19" t="s">
        <v>17</v>
      </c>
      <c r="B8" s="35" t="s">
        <v>1252</v>
      </c>
      <c r="C8" s="36" t="s">
        <v>1253</v>
      </c>
      <c r="D8" s="36" t="s">
        <v>1254</v>
      </c>
      <c r="E8" s="236">
        <v>44000</v>
      </c>
      <c r="F8" s="36" t="s">
        <v>10</v>
      </c>
      <c r="G8" s="37">
        <v>44521</v>
      </c>
      <c r="H8" s="38">
        <v>689898989</v>
      </c>
      <c r="I8" s="39"/>
      <c r="J8" s="40" t="s">
        <v>16</v>
      </c>
      <c r="K8" s="40" t="s">
        <v>16</v>
      </c>
      <c r="L8" s="40" t="s">
        <v>16</v>
      </c>
      <c r="M8" s="40"/>
      <c r="N8" s="40"/>
      <c r="O8" s="40"/>
      <c r="P8" s="40"/>
      <c r="Q8" s="40"/>
      <c r="R8" s="40"/>
      <c r="S8" s="40"/>
      <c r="T8" s="238"/>
    </row>
    <row r="9" spans="1:20" ht="23.2" customHeight="1" x14ac:dyDescent="0.2">
      <c r="A9" s="19" t="s">
        <v>18</v>
      </c>
      <c r="B9" s="35"/>
      <c r="C9" s="36"/>
      <c r="D9" s="36"/>
      <c r="E9" s="236"/>
      <c r="F9" s="36"/>
      <c r="G9" s="37"/>
      <c r="H9" s="38"/>
      <c r="I9" s="39"/>
      <c r="J9" s="40"/>
      <c r="K9" s="40"/>
      <c r="L9" s="40"/>
      <c r="M9" s="40"/>
      <c r="N9" s="40"/>
      <c r="O9" s="40"/>
      <c r="P9" s="40"/>
      <c r="Q9" s="40"/>
      <c r="R9" s="40"/>
      <c r="S9" s="40"/>
      <c r="T9" s="238"/>
    </row>
    <row r="10" spans="1:20" ht="23.2" customHeight="1" x14ac:dyDescent="0.2">
      <c r="A10" s="19" t="s">
        <v>19</v>
      </c>
      <c r="B10" s="35"/>
      <c r="C10" s="36"/>
      <c r="D10" s="36"/>
      <c r="E10" s="236"/>
      <c r="F10" s="36"/>
      <c r="G10" s="37"/>
      <c r="H10" s="38"/>
      <c r="I10" s="39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238"/>
    </row>
    <row r="11" spans="1:20" ht="23.2" customHeight="1" x14ac:dyDescent="0.2">
      <c r="A11" s="19" t="s">
        <v>20</v>
      </c>
      <c r="B11" s="35"/>
      <c r="C11" s="36"/>
      <c r="D11" s="36"/>
      <c r="E11" s="236"/>
      <c r="F11" s="36"/>
      <c r="G11" s="37"/>
      <c r="H11" s="38"/>
      <c r="I11" s="39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238"/>
    </row>
    <row r="12" spans="1:20" ht="23.2" customHeight="1" x14ac:dyDescent="0.2">
      <c r="A12" s="19" t="s">
        <v>21</v>
      </c>
      <c r="B12" s="35"/>
      <c r="C12" s="36"/>
      <c r="D12" s="36"/>
      <c r="E12" s="236"/>
      <c r="F12" s="36"/>
      <c r="G12" s="37"/>
      <c r="H12" s="38"/>
      <c r="I12" s="39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238"/>
    </row>
    <row r="13" spans="1:20" ht="23.2" customHeight="1" x14ac:dyDescent="0.2">
      <c r="A13" s="19" t="s">
        <v>22</v>
      </c>
      <c r="B13" s="35"/>
      <c r="C13" s="36"/>
      <c r="D13" s="36"/>
      <c r="E13" s="236"/>
      <c r="F13" s="36"/>
      <c r="G13" s="37"/>
      <c r="H13" s="38"/>
      <c r="I13" s="39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238"/>
    </row>
    <row r="14" spans="1:20" ht="23.2" customHeight="1" x14ac:dyDescent="0.2">
      <c r="A14" s="19" t="s">
        <v>23</v>
      </c>
      <c r="B14" s="35"/>
      <c r="C14" s="36"/>
      <c r="D14" s="36"/>
      <c r="E14" s="236"/>
      <c r="F14" s="36"/>
      <c r="G14" s="37"/>
      <c r="H14" s="38"/>
      <c r="I14" s="39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238"/>
    </row>
    <row r="15" spans="1:20" ht="23.2" customHeight="1" x14ac:dyDescent="0.2">
      <c r="A15" s="19" t="s">
        <v>24</v>
      </c>
      <c r="B15" s="35"/>
      <c r="C15" s="36"/>
      <c r="D15" s="36"/>
      <c r="E15" s="236"/>
      <c r="F15" s="36"/>
      <c r="G15" s="37"/>
      <c r="H15" s="38"/>
      <c r="I15" s="39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238"/>
    </row>
    <row r="16" spans="1:20" ht="23.2" customHeight="1" x14ac:dyDescent="0.2">
      <c r="A16" s="19" t="s">
        <v>25</v>
      </c>
      <c r="B16" s="35"/>
      <c r="C16" s="36"/>
      <c r="D16" s="36"/>
      <c r="E16" s="236"/>
      <c r="F16" s="36"/>
      <c r="G16" s="37"/>
      <c r="H16" s="38"/>
      <c r="I16" s="39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238"/>
    </row>
    <row r="17" spans="1:20" ht="23.2" customHeight="1" x14ac:dyDescent="0.2">
      <c r="A17" s="19" t="s">
        <v>26</v>
      </c>
      <c r="B17" s="35"/>
      <c r="C17" s="36"/>
      <c r="D17" s="36"/>
      <c r="E17" s="236"/>
      <c r="F17" s="36"/>
      <c r="G17" s="37"/>
      <c r="H17" s="38"/>
      <c r="I17" s="39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238"/>
    </row>
    <row r="18" spans="1:20" ht="23.2" customHeight="1" x14ac:dyDescent="0.2">
      <c r="A18" s="19" t="s">
        <v>27</v>
      </c>
      <c r="B18" s="35"/>
      <c r="C18" s="36"/>
      <c r="D18" s="36"/>
      <c r="E18" s="236"/>
      <c r="F18" s="36"/>
      <c r="G18" s="37"/>
      <c r="H18" s="38"/>
      <c r="I18" s="39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238"/>
    </row>
    <row r="19" spans="1:20" ht="23.2" customHeight="1" x14ac:dyDescent="0.2">
      <c r="A19" s="19" t="s">
        <v>28</v>
      </c>
      <c r="B19" s="35"/>
      <c r="C19" s="36"/>
      <c r="D19" s="36"/>
      <c r="E19" s="236"/>
      <c r="F19" s="36"/>
      <c r="G19" s="37"/>
      <c r="H19" s="38"/>
      <c r="I19" s="39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238"/>
    </row>
    <row r="20" spans="1:20" ht="23.2" customHeight="1" x14ac:dyDescent="0.2">
      <c r="A20" s="19" t="s">
        <v>29</v>
      </c>
      <c r="B20" s="35"/>
      <c r="C20" s="36"/>
      <c r="D20" s="36"/>
      <c r="E20" s="236"/>
      <c r="F20" s="36"/>
      <c r="G20" s="37"/>
      <c r="H20" s="38"/>
      <c r="I20" s="39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238"/>
    </row>
    <row r="21" spans="1:20" ht="23.2" customHeight="1" x14ac:dyDescent="0.2">
      <c r="A21" s="19" t="s">
        <v>30</v>
      </c>
      <c r="B21" s="35"/>
      <c r="C21" s="36"/>
      <c r="D21" s="36"/>
      <c r="E21" s="236"/>
      <c r="F21" s="36"/>
      <c r="G21" s="37"/>
      <c r="H21" s="38"/>
      <c r="I21" s="39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238"/>
    </row>
    <row r="22" spans="1:20" ht="23.2" customHeight="1" x14ac:dyDescent="0.2">
      <c r="A22" s="19" t="s">
        <v>31</v>
      </c>
      <c r="B22" s="35"/>
      <c r="C22" s="36"/>
      <c r="D22" s="36"/>
      <c r="E22" s="236"/>
      <c r="F22" s="36"/>
      <c r="G22" s="37"/>
      <c r="H22" s="38"/>
      <c r="I22" s="39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238"/>
    </row>
    <row r="23" spans="1:20" ht="23.2" customHeight="1" x14ac:dyDescent="0.2">
      <c r="A23" s="19" t="s">
        <v>32</v>
      </c>
      <c r="B23" s="35"/>
      <c r="C23" s="36"/>
      <c r="D23" s="36"/>
      <c r="E23" s="236"/>
      <c r="F23" s="36"/>
      <c r="G23" s="37"/>
      <c r="H23" s="38"/>
      <c r="I23" s="39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238"/>
    </row>
    <row r="24" spans="1:20" ht="23.2" customHeight="1" x14ac:dyDescent="0.2">
      <c r="A24" s="19" t="s">
        <v>33</v>
      </c>
      <c r="B24" s="35"/>
      <c r="C24" s="36"/>
      <c r="D24" s="36"/>
      <c r="E24" s="236"/>
      <c r="F24" s="36"/>
      <c r="G24" s="37"/>
      <c r="H24" s="38"/>
      <c r="I24" s="39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238"/>
    </row>
    <row r="25" spans="1:20" ht="23.2" customHeight="1" x14ac:dyDescent="0.2">
      <c r="A25" s="19" t="s">
        <v>34</v>
      </c>
      <c r="B25" s="35"/>
      <c r="C25" s="36"/>
      <c r="D25" s="36"/>
      <c r="E25" s="236"/>
      <c r="F25" s="36"/>
      <c r="G25" s="37"/>
      <c r="H25" s="38"/>
      <c r="I25" s="39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238"/>
    </row>
    <row r="26" spans="1:20" ht="23.2" customHeight="1" x14ac:dyDescent="0.2">
      <c r="A26" s="19" t="s">
        <v>35</v>
      </c>
      <c r="B26" s="35"/>
      <c r="C26" s="36"/>
      <c r="D26" s="36"/>
      <c r="E26" s="236"/>
      <c r="F26" s="36"/>
      <c r="G26" s="37"/>
      <c r="H26" s="38"/>
      <c r="I26" s="39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238"/>
    </row>
    <row r="27" spans="1:20" ht="23.2" customHeight="1" x14ac:dyDescent="0.2">
      <c r="A27" s="19" t="s">
        <v>36</v>
      </c>
      <c r="B27" s="35"/>
      <c r="C27" s="36"/>
      <c r="D27" s="36"/>
      <c r="E27" s="236"/>
      <c r="F27" s="36"/>
      <c r="G27" s="37"/>
      <c r="H27" s="38"/>
      <c r="I27" s="39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238"/>
    </row>
    <row r="28" spans="1:20" ht="23.2" customHeight="1" x14ac:dyDescent="0.2">
      <c r="A28" s="19" t="s">
        <v>37</v>
      </c>
      <c r="B28" s="35"/>
      <c r="C28" s="36"/>
      <c r="D28" s="36"/>
      <c r="E28" s="236"/>
      <c r="F28" s="36"/>
      <c r="G28" s="37"/>
      <c r="H28" s="38"/>
      <c r="I28" s="39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238"/>
    </row>
    <row r="29" spans="1:20" ht="23.2" customHeight="1" x14ac:dyDescent="0.2">
      <c r="A29" s="19" t="s">
        <v>38</v>
      </c>
      <c r="B29" s="35"/>
      <c r="C29" s="36"/>
      <c r="D29" s="36"/>
      <c r="E29" s="236"/>
      <c r="F29" s="36"/>
      <c r="G29" s="37"/>
      <c r="H29" s="38"/>
      <c r="I29" s="39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238"/>
    </row>
    <row r="30" spans="1:20" ht="23.2" customHeight="1" x14ac:dyDescent="0.2">
      <c r="A30" s="19" t="s">
        <v>39</v>
      </c>
      <c r="B30" s="35"/>
      <c r="C30" s="36"/>
      <c r="D30" s="36"/>
      <c r="E30" s="236"/>
      <c r="F30" s="36"/>
      <c r="G30" s="37"/>
      <c r="H30" s="38"/>
      <c r="I30" s="39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238"/>
    </row>
    <row r="31" spans="1:20" ht="23.2" customHeight="1" x14ac:dyDescent="0.2">
      <c r="A31" s="19" t="s">
        <v>40</v>
      </c>
      <c r="B31" s="35"/>
      <c r="C31" s="36"/>
      <c r="D31" s="36"/>
      <c r="E31" s="236"/>
      <c r="F31" s="36"/>
      <c r="G31" s="37"/>
      <c r="H31" s="38"/>
      <c r="I31" s="39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238"/>
    </row>
    <row r="32" spans="1:20" ht="23.2" customHeight="1" x14ac:dyDescent="0.2">
      <c r="A32" s="19" t="s">
        <v>41</v>
      </c>
      <c r="B32" s="35"/>
      <c r="C32" s="36"/>
      <c r="D32" s="36"/>
      <c r="E32" s="236"/>
      <c r="F32" s="36"/>
      <c r="G32" s="37"/>
      <c r="H32" s="38"/>
      <c r="I32" s="39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238"/>
    </row>
    <row r="33" spans="1:20" ht="23.2" customHeight="1" x14ac:dyDescent="0.2">
      <c r="A33" s="19" t="s">
        <v>42</v>
      </c>
      <c r="B33" s="35"/>
      <c r="C33" s="36"/>
      <c r="D33" s="36"/>
      <c r="E33" s="236"/>
      <c r="F33" s="36"/>
      <c r="G33" s="37"/>
      <c r="H33" s="38"/>
      <c r="I33" s="39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238"/>
    </row>
    <row r="34" spans="1:20" ht="23.2" customHeight="1" x14ac:dyDescent="0.2">
      <c r="A34" s="19" t="s">
        <v>43</v>
      </c>
      <c r="B34" s="35"/>
      <c r="C34" s="36"/>
      <c r="D34" s="36"/>
      <c r="E34" s="236"/>
      <c r="F34" s="36"/>
      <c r="G34" s="37"/>
      <c r="H34" s="38"/>
      <c r="I34" s="39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238"/>
    </row>
    <row r="35" spans="1:20" ht="23.2" customHeight="1" x14ac:dyDescent="0.2">
      <c r="A35" s="19" t="s">
        <v>44</v>
      </c>
      <c r="B35" s="35"/>
      <c r="C35" s="36"/>
      <c r="D35" s="36"/>
      <c r="E35" s="236"/>
      <c r="F35" s="36"/>
      <c r="G35" s="37"/>
      <c r="H35" s="38"/>
      <c r="I35" s="39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238"/>
    </row>
    <row r="36" spans="1:20" ht="23.2" customHeight="1" x14ac:dyDescent="0.2">
      <c r="A36" s="19" t="s">
        <v>45</v>
      </c>
      <c r="B36" s="35"/>
      <c r="C36" s="36"/>
      <c r="D36" s="36"/>
      <c r="E36" s="236"/>
      <c r="F36" s="36"/>
      <c r="G36" s="37"/>
      <c r="H36" s="38"/>
      <c r="I36" s="39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238"/>
    </row>
    <row r="37" spans="1:20" ht="23.2" customHeight="1" x14ac:dyDescent="0.2">
      <c r="A37" s="19" t="s">
        <v>46</v>
      </c>
      <c r="B37" s="35"/>
      <c r="C37" s="36"/>
      <c r="D37" s="36"/>
      <c r="E37" s="236"/>
      <c r="F37" s="36"/>
      <c r="G37" s="37"/>
      <c r="H37" s="38"/>
      <c r="I37" s="39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238"/>
    </row>
    <row r="38" spans="1:20" ht="23.2" customHeight="1" x14ac:dyDescent="0.2">
      <c r="A38" s="19" t="s">
        <v>47</v>
      </c>
      <c r="B38" s="35"/>
      <c r="C38" s="36"/>
      <c r="D38" s="36"/>
      <c r="E38" s="236"/>
      <c r="F38" s="36"/>
      <c r="G38" s="37"/>
      <c r="H38" s="38"/>
      <c r="I38" s="39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238"/>
    </row>
    <row r="39" spans="1:20" ht="23.2" customHeight="1" x14ac:dyDescent="0.2">
      <c r="A39" s="19" t="s">
        <v>48</v>
      </c>
      <c r="B39" s="35"/>
      <c r="C39" s="36"/>
      <c r="D39" s="36"/>
      <c r="E39" s="236"/>
      <c r="F39" s="36"/>
      <c r="G39" s="37"/>
      <c r="H39" s="38"/>
      <c r="I39" s="39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238"/>
    </row>
    <row r="40" spans="1:20" ht="23.2" customHeight="1" x14ac:dyDescent="0.2">
      <c r="A40" s="19" t="s">
        <v>49</v>
      </c>
      <c r="B40" s="35"/>
      <c r="C40" s="36"/>
      <c r="D40" s="36"/>
      <c r="E40" s="236"/>
      <c r="F40" s="36"/>
      <c r="G40" s="37"/>
      <c r="H40" s="38"/>
      <c r="I40" s="39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238"/>
    </row>
    <row r="41" spans="1:20" ht="23.2" customHeight="1" x14ac:dyDescent="0.2">
      <c r="A41" s="19" t="s">
        <v>50</v>
      </c>
      <c r="B41" s="35"/>
      <c r="C41" s="36"/>
      <c r="D41" s="36"/>
      <c r="E41" s="236"/>
      <c r="F41" s="36"/>
      <c r="G41" s="37"/>
      <c r="H41" s="38"/>
      <c r="I41" s="39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238"/>
    </row>
    <row r="42" spans="1:20" ht="23.2" customHeight="1" x14ac:dyDescent="0.2">
      <c r="A42" s="19" t="s">
        <v>51</v>
      </c>
      <c r="B42" s="35"/>
      <c r="C42" s="36"/>
      <c r="D42" s="36"/>
      <c r="E42" s="236"/>
      <c r="F42" s="36"/>
      <c r="G42" s="37"/>
      <c r="H42" s="38"/>
      <c r="I42" s="39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238"/>
    </row>
    <row r="43" spans="1:20" ht="23.2" customHeight="1" x14ac:dyDescent="0.2">
      <c r="A43" s="19" t="s">
        <v>52</v>
      </c>
      <c r="B43" s="35"/>
      <c r="C43" s="36"/>
      <c r="D43" s="36"/>
      <c r="E43" s="236"/>
      <c r="F43" s="36"/>
      <c r="G43" s="37"/>
      <c r="H43" s="38"/>
      <c r="I43" s="39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238"/>
    </row>
    <row r="44" spans="1:20" ht="23.2" customHeight="1" x14ac:dyDescent="0.2">
      <c r="A44" s="19" t="s">
        <v>53</v>
      </c>
      <c r="B44" s="35"/>
      <c r="C44" s="36"/>
      <c r="D44" s="36"/>
      <c r="E44" s="236"/>
      <c r="F44" s="36"/>
      <c r="G44" s="37"/>
      <c r="H44" s="38"/>
      <c r="I44" s="39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238"/>
    </row>
    <row r="45" spans="1:20" ht="23.2" customHeight="1" x14ac:dyDescent="0.2">
      <c r="A45" s="19" t="s">
        <v>54</v>
      </c>
      <c r="B45" s="35"/>
      <c r="C45" s="36"/>
      <c r="D45" s="36"/>
      <c r="E45" s="236"/>
      <c r="F45" s="36"/>
      <c r="G45" s="37"/>
      <c r="H45" s="38"/>
      <c r="I45" s="39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238"/>
    </row>
    <row r="46" spans="1:20" ht="23.2" customHeight="1" x14ac:dyDescent="0.2">
      <c r="A46" s="19" t="s">
        <v>55</v>
      </c>
      <c r="B46" s="35"/>
      <c r="C46" s="36"/>
      <c r="D46" s="36"/>
      <c r="E46" s="236"/>
      <c r="F46" s="36"/>
      <c r="G46" s="37"/>
      <c r="H46" s="38"/>
      <c r="I46" s="39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238"/>
    </row>
    <row r="47" spans="1:20" ht="23.2" customHeight="1" x14ac:dyDescent="0.2">
      <c r="A47" s="19" t="s">
        <v>56</v>
      </c>
      <c r="B47" s="35"/>
      <c r="C47" s="36"/>
      <c r="D47" s="36"/>
      <c r="E47" s="236"/>
      <c r="F47" s="36"/>
      <c r="G47" s="37"/>
      <c r="H47" s="38"/>
      <c r="I47" s="39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238"/>
    </row>
    <row r="48" spans="1:20" ht="23.2" customHeight="1" x14ac:dyDescent="0.2">
      <c r="A48" s="19" t="s">
        <v>57</v>
      </c>
      <c r="B48" s="35"/>
      <c r="C48" s="36"/>
      <c r="D48" s="36"/>
      <c r="E48" s="236"/>
      <c r="F48" s="36"/>
      <c r="G48" s="37"/>
      <c r="H48" s="38"/>
      <c r="I48" s="39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238"/>
    </row>
    <row r="49" spans="1:20" ht="23.2" customHeight="1" x14ac:dyDescent="0.2">
      <c r="A49" s="19" t="s">
        <v>58</v>
      </c>
      <c r="B49" s="35"/>
      <c r="C49" s="36"/>
      <c r="D49" s="36"/>
      <c r="E49" s="236"/>
      <c r="F49" s="36"/>
      <c r="G49" s="37"/>
      <c r="H49" s="38"/>
      <c r="I49" s="39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238"/>
    </row>
    <row r="50" spans="1:20" ht="23.2" customHeight="1" x14ac:dyDescent="0.2">
      <c r="A50" s="19" t="s">
        <v>59</v>
      </c>
      <c r="B50" s="35"/>
      <c r="C50" s="36"/>
      <c r="D50" s="36"/>
      <c r="E50" s="236"/>
      <c r="F50" s="36"/>
      <c r="G50" s="37"/>
      <c r="H50" s="38"/>
      <c r="I50" s="39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238"/>
    </row>
    <row r="51" spans="1:20" ht="23.2" customHeight="1" x14ac:dyDescent="0.2">
      <c r="A51" s="19" t="s">
        <v>60</v>
      </c>
      <c r="B51" s="35"/>
      <c r="C51" s="36"/>
      <c r="D51" s="36"/>
      <c r="E51" s="236"/>
      <c r="F51" s="36"/>
      <c r="G51" s="37"/>
      <c r="H51" s="38"/>
      <c r="I51" s="39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238"/>
    </row>
    <row r="52" spans="1:20" ht="23.2" customHeight="1" x14ac:dyDescent="0.2">
      <c r="A52" s="19" t="s">
        <v>61</v>
      </c>
      <c r="B52" s="35"/>
      <c r="C52" s="36"/>
      <c r="D52" s="36"/>
      <c r="E52" s="236"/>
      <c r="F52" s="36"/>
      <c r="G52" s="37"/>
      <c r="H52" s="38"/>
      <c r="I52" s="39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238"/>
    </row>
    <row r="53" spans="1:20" ht="23.2" customHeight="1" x14ac:dyDescent="0.2">
      <c r="A53" s="19" t="s">
        <v>62</v>
      </c>
      <c r="B53" s="35"/>
      <c r="C53" s="36"/>
      <c r="D53" s="36"/>
      <c r="E53" s="236"/>
      <c r="F53" s="36"/>
      <c r="G53" s="37"/>
      <c r="H53" s="38"/>
      <c r="I53" s="39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238"/>
    </row>
    <row r="54" spans="1:20" ht="23.2" customHeight="1" x14ac:dyDescent="0.2">
      <c r="A54" s="19" t="s">
        <v>63</v>
      </c>
      <c r="B54" s="35"/>
      <c r="C54" s="36"/>
      <c r="D54" s="36"/>
      <c r="E54" s="236"/>
      <c r="F54" s="36"/>
      <c r="G54" s="37"/>
      <c r="H54" s="38"/>
      <c r="I54" s="39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238"/>
    </row>
    <row r="55" spans="1:20" ht="23.2" customHeight="1" x14ac:dyDescent="0.2">
      <c r="A55" s="19" t="s">
        <v>64</v>
      </c>
      <c r="B55" s="35"/>
      <c r="C55" s="36"/>
      <c r="D55" s="36"/>
      <c r="E55" s="236"/>
      <c r="F55" s="36"/>
      <c r="G55" s="37"/>
      <c r="H55" s="38"/>
      <c r="I55" s="39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238"/>
    </row>
    <row r="56" spans="1:20" ht="23.2" customHeight="1" x14ac:dyDescent="0.2">
      <c r="A56" s="19" t="s">
        <v>65</v>
      </c>
      <c r="B56" s="35"/>
      <c r="C56" s="36"/>
      <c r="D56" s="36"/>
      <c r="E56" s="236"/>
      <c r="F56" s="36"/>
      <c r="G56" s="37"/>
      <c r="H56" s="38"/>
      <c r="I56" s="39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238"/>
    </row>
    <row r="57" spans="1:20" ht="23.2" customHeight="1" x14ac:dyDescent="0.2">
      <c r="A57" s="19" t="s">
        <v>66</v>
      </c>
      <c r="B57" s="35"/>
      <c r="C57" s="36"/>
      <c r="D57" s="36"/>
      <c r="E57" s="236"/>
      <c r="F57" s="36"/>
      <c r="G57" s="37"/>
      <c r="H57" s="38"/>
      <c r="I57" s="39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238"/>
    </row>
    <row r="58" spans="1:20" ht="23.2" customHeight="1" x14ac:dyDescent="0.2">
      <c r="A58" s="19" t="s">
        <v>67</v>
      </c>
      <c r="B58" s="35"/>
      <c r="C58" s="36"/>
      <c r="D58" s="36"/>
      <c r="E58" s="236"/>
      <c r="F58" s="36"/>
      <c r="G58" s="37"/>
      <c r="H58" s="38"/>
      <c r="I58" s="39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238"/>
    </row>
    <row r="59" spans="1:20" ht="23.2" customHeight="1" x14ac:dyDescent="0.2">
      <c r="A59" s="19" t="s">
        <v>68</v>
      </c>
      <c r="B59" s="35"/>
      <c r="C59" s="36"/>
      <c r="D59" s="36"/>
      <c r="E59" s="236"/>
      <c r="F59" s="36"/>
      <c r="G59" s="37"/>
      <c r="H59" s="38"/>
      <c r="I59" s="39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238"/>
    </row>
    <row r="60" spans="1:20" ht="23.2" customHeight="1" x14ac:dyDescent="0.2">
      <c r="A60" s="19" t="s">
        <v>69</v>
      </c>
      <c r="B60" s="35"/>
      <c r="C60" s="36"/>
      <c r="D60" s="36"/>
      <c r="E60" s="236"/>
      <c r="F60" s="36"/>
      <c r="G60" s="37"/>
      <c r="H60" s="38"/>
      <c r="I60" s="39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238"/>
    </row>
    <row r="61" spans="1:20" ht="23.2" customHeight="1" x14ac:dyDescent="0.2">
      <c r="A61" s="19" t="s">
        <v>70</v>
      </c>
      <c r="B61" s="35"/>
      <c r="C61" s="36"/>
      <c r="D61" s="36"/>
      <c r="E61" s="236"/>
      <c r="F61" s="36"/>
      <c r="G61" s="37"/>
      <c r="H61" s="38"/>
      <c r="I61" s="39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238"/>
    </row>
    <row r="62" spans="1:20" ht="23.2" customHeight="1" x14ac:dyDescent="0.2">
      <c r="A62" s="19" t="s">
        <v>71</v>
      </c>
      <c r="B62" s="35"/>
      <c r="C62" s="36"/>
      <c r="D62" s="36"/>
      <c r="E62" s="236"/>
      <c r="F62" s="36"/>
      <c r="G62" s="37"/>
      <c r="H62" s="38"/>
      <c r="I62" s="39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238"/>
    </row>
    <row r="63" spans="1:20" ht="23.2" customHeight="1" x14ac:dyDescent="0.2">
      <c r="A63" s="19" t="s">
        <v>72</v>
      </c>
      <c r="B63" s="35"/>
      <c r="C63" s="36"/>
      <c r="D63" s="36"/>
      <c r="E63" s="236"/>
      <c r="F63" s="36"/>
      <c r="G63" s="37"/>
      <c r="H63" s="38"/>
      <c r="I63" s="39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238"/>
    </row>
    <row r="64" spans="1:20" ht="23.2" customHeight="1" x14ac:dyDescent="0.2">
      <c r="A64" s="19" t="s">
        <v>73</v>
      </c>
      <c r="B64" s="35"/>
      <c r="C64" s="36"/>
      <c r="D64" s="36"/>
      <c r="E64" s="236"/>
      <c r="F64" s="36"/>
      <c r="G64" s="37"/>
      <c r="H64" s="38"/>
      <c r="I64" s="39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238"/>
    </row>
    <row r="65" spans="1:20" ht="23.2" customHeight="1" x14ac:dyDescent="0.2">
      <c r="A65" s="19" t="s">
        <v>74</v>
      </c>
      <c r="B65" s="35"/>
      <c r="C65" s="36"/>
      <c r="D65" s="36"/>
      <c r="E65" s="236"/>
      <c r="F65" s="36"/>
      <c r="G65" s="37"/>
      <c r="H65" s="38"/>
      <c r="I65" s="39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238"/>
    </row>
    <row r="66" spans="1:20" ht="23.2" customHeight="1" x14ac:dyDescent="0.2">
      <c r="A66" s="19" t="s">
        <v>75</v>
      </c>
      <c r="B66" s="35"/>
      <c r="C66" s="36"/>
      <c r="D66" s="36"/>
      <c r="E66" s="236"/>
      <c r="F66" s="36"/>
      <c r="G66" s="37"/>
      <c r="H66" s="38"/>
      <c r="I66" s="39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238"/>
    </row>
    <row r="67" spans="1:20" ht="23.2" customHeight="1" x14ac:dyDescent="0.2">
      <c r="A67" s="19" t="s">
        <v>76</v>
      </c>
      <c r="B67" s="35"/>
      <c r="C67" s="36"/>
      <c r="D67" s="36"/>
      <c r="E67" s="236"/>
      <c r="F67" s="36"/>
      <c r="G67" s="37"/>
      <c r="H67" s="38"/>
      <c r="I67" s="39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238"/>
    </row>
    <row r="68" spans="1:20" ht="23.2" customHeight="1" x14ac:dyDescent="0.2">
      <c r="A68" s="19" t="s">
        <v>77</v>
      </c>
      <c r="B68" s="35"/>
      <c r="C68" s="36"/>
      <c r="D68" s="36"/>
      <c r="E68" s="236"/>
      <c r="F68" s="36"/>
      <c r="G68" s="37"/>
      <c r="H68" s="38"/>
      <c r="I68" s="39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238"/>
    </row>
    <row r="69" spans="1:20" ht="23.2" customHeight="1" x14ac:dyDescent="0.2">
      <c r="A69" s="19" t="s">
        <v>78</v>
      </c>
      <c r="B69" s="35"/>
      <c r="C69" s="36"/>
      <c r="D69" s="36"/>
      <c r="E69" s="236"/>
      <c r="F69" s="36"/>
      <c r="G69" s="37"/>
      <c r="H69" s="38"/>
      <c r="I69" s="39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238"/>
    </row>
    <row r="70" spans="1:20" ht="23.2" customHeight="1" x14ac:dyDescent="0.2">
      <c r="A70" s="19" t="s">
        <v>79</v>
      </c>
      <c r="B70" s="35"/>
      <c r="C70" s="36"/>
      <c r="D70" s="36"/>
      <c r="E70" s="236"/>
      <c r="F70" s="36"/>
      <c r="G70" s="37"/>
      <c r="H70" s="38"/>
      <c r="I70" s="39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238"/>
    </row>
    <row r="71" spans="1:20" ht="23.2" customHeight="1" x14ac:dyDescent="0.2">
      <c r="A71" s="19" t="s">
        <v>80</v>
      </c>
      <c r="B71" s="35"/>
      <c r="C71" s="36"/>
      <c r="D71" s="36"/>
      <c r="E71" s="236"/>
      <c r="F71" s="36"/>
      <c r="G71" s="37"/>
      <c r="H71" s="38"/>
      <c r="I71" s="39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238"/>
    </row>
    <row r="72" spans="1:20" ht="23.2" customHeight="1" x14ac:dyDescent="0.2">
      <c r="A72" s="19" t="s">
        <v>81</v>
      </c>
      <c r="B72" s="35"/>
      <c r="C72" s="36"/>
      <c r="D72" s="36"/>
      <c r="E72" s="236"/>
      <c r="F72" s="36"/>
      <c r="G72" s="37"/>
      <c r="H72" s="38"/>
      <c r="I72" s="39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238"/>
    </row>
    <row r="73" spans="1:20" ht="23.2" customHeight="1" x14ac:dyDescent="0.2">
      <c r="A73" s="19" t="s">
        <v>82</v>
      </c>
      <c r="B73" s="35"/>
      <c r="C73" s="36"/>
      <c r="D73" s="36"/>
      <c r="E73" s="236"/>
      <c r="F73" s="36"/>
      <c r="G73" s="37"/>
      <c r="H73" s="38"/>
      <c r="I73" s="39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238"/>
    </row>
    <row r="74" spans="1:20" ht="23.2" customHeight="1" x14ac:dyDescent="0.2">
      <c r="A74" s="19" t="s">
        <v>83</v>
      </c>
      <c r="B74" s="35"/>
      <c r="C74" s="36"/>
      <c r="D74" s="36"/>
      <c r="E74" s="236"/>
      <c r="F74" s="36"/>
      <c r="G74" s="37"/>
      <c r="H74" s="38"/>
      <c r="I74" s="39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238"/>
    </row>
    <row r="75" spans="1:20" ht="23.2" customHeight="1" x14ac:dyDescent="0.2">
      <c r="A75" s="19" t="s">
        <v>84</v>
      </c>
      <c r="B75" s="35"/>
      <c r="C75" s="36"/>
      <c r="D75" s="36"/>
      <c r="E75" s="236"/>
      <c r="F75" s="36"/>
      <c r="G75" s="37"/>
      <c r="H75" s="38"/>
      <c r="I75" s="39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238"/>
    </row>
    <row r="76" spans="1:20" ht="23.2" customHeight="1" x14ac:dyDescent="0.2">
      <c r="A76" s="19" t="s">
        <v>85</v>
      </c>
      <c r="B76" s="35"/>
      <c r="C76" s="36"/>
      <c r="D76" s="36"/>
      <c r="E76" s="236"/>
      <c r="F76" s="36"/>
      <c r="G76" s="37"/>
      <c r="H76" s="38"/>
      <c r="I76" s="39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238"/>
    </row>
    <row r="77" spans="1:20" ht="23.2" customHeight="1" x14ac:dyDescent="0.2">
      <c r="A77" s="19" t="s">
        <v>86</v>
      </c>
      <c r="B77" s="35"/>
      <c r="C77" s="36"/>
      <c r="D77" s="36"/>
      <c r="E77" s="236"/>
      <c r="F77" s="36"/>
      <c r="G77" s="37"/>
      <c r="H77" s="38"/>
      <c r="I77" s="39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238"/>
    </row>
    <row r="78" spans="1:20" ht="23.2" customHeight="1" x14ac:dyDescent="0.2">
      <c r="A78" s="19" t="s">
        <v>87</v>
      </c>
      <c r="B78" s="35"/>
      <c r="C78" s="36"/>
      <c r="D78" s="36"/>
      <c r="E78" s="236"/>
      <c r="F78" s="36"/>
      <c r="G78" s="37"/>
      <c r="H78" s="38"/>
      <c r="I78" s="39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238"/>
    </row>
    <row r="79" spans="1:20" ht="23.2" customHeight="1" x14ac:dyDescent="0.2">
      <c r="A79" s="19" t="s">
        <v>88</v>
      </c>
      <c r="B79" s="35"/>
      <c r="C79" s="36"/>
      <c r="D79" s="36"/>
      <c r="E79" s="236"/>
      <c r="F79" s="36"/>
      <c r="G79" s="37"/>
      <c r="H79" s="38"/>
      <c r="I79" s="39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238"/>
    </row>
    <row r="80" spans="1:20" ht="23.2" customHeight="1" x14ac:dyDescent="0.2">
      <c r="A80" s="19" t="s">
        <v>89</v>
      </c>
      <c r="B80" s="35"/>
      <c r="C80" s="36"/>
      <c r="D80" s="36"/>
      <c r="E80" s="236"/>
      <c r="F80" s="36"/>
      <c r="G80" s="37"/>
      <c r="H80" s="38"/>
      <c r="I80" s="39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238"/>
    </row>
    <row r="81" spans="1:20" ht="23.2" customHeight="1" x14ac:dyDescent="0.2">
      <c r="A81" s="19" t="s">
        <v>90</v>
      </c>
      <c r="B81" s="35"/>
      <c r="C81" s="36"/>
      <c r="D81" s="36"/>
      <c r="E81" s="236"/>
      <c r="F81" s="36"/>
      <c r="G81" s="37"/>
      <c r="H81" s="38"/>
      <c r="I81" s="39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238"/>
    </row>
    <row r="82" spans="1:20" ht="23.2" customHeight="1" x14ac:dyDescent="0.2">
      <c r="A82" s="19" t="s">
        <v>91</v>
      </c>
      <c r="B82" s="35"/>
      <c r="C82" s="36"/>
      <c r="D82" s="36"/>
      <c r="E82" s="236"/>
      <c r="F82" s="36"/>
      <c r="G82" s="37"/>
      <c r="H82" s="38"/>
      <c r="I82" s="39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238"/>
    </row>
    <row r="83" spans="1:20" ht="23.2" customHeight="1" x14ac:dyDescent="0.2">
      <c r="A83" s="19" t="s">
        <v>92</v>
      </c>
      <c r="B83" s="35"/>
      <c r="C83" s="36"/>
      <c r="D83" s="36"/>
      <c r="E83" s="236"/>
      <c r="F83" s="36"/>
      <c r="G83" s="37"/>
      <c r="H83" s="38"/>
      <c r="I83" s="39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238"/>
    </row>
    <row r="84" spans="1:20" ht="23.2" customHeight="1" x14ac:dyDescent="0.2">
      <c r="A84" s="19" t="s">
        <v>93</v>
      </c>
      <c r="B84" s="35"/>
      <c r="C84" s="36"/>
      <c r="D84" s="36"/>
      <c r="E84" s="236"/>
      <c r="F84" s="36"/>
      <c r="G84" s="37"/>
      <c r="H84" s="38"/>
      <c r="I84" s="39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238"/>
    </row>
    <row r="85" spans="1:20" ht="23.2" customHeight="1" x14ac:dyDescent="0.2">
      <c r="A85" s="19" t="s">
        <v>94</v>
      </c>
      <c r="B85" s="35"/>
      <c r="C85" s="36"/>
      <c r="D85" s="36"/>
      <c r="E85" s="236"/>
      <c r="F85" s="36"/>
      <c r="G85" s="37"/>
      <c r="H85" s="38"/>
      <c r="I85" s="39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238"/>
    </row>
    <row r="86" spans="1:20" ht="23.2" customHeight="1" x14ac:dyDescent="0.2">
      <c r="A86" s="19" t="s">
        <v>95</v>
      </c>
      <c r="B86" s="35"/>
      <c r="C86" s="36"/>
      <c r="D86" s="36"/>
      <c r="E86" s="236"/>
      <c r="F86" s="36"/>
      <c r="G86" s="37"/>
      <c r="H86" s="38"/>
      <c r="I86" s="39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238"/>
    </row>
    <row r="87" spans="1:20" ht="23.2" customHeight="1" x14ac:dyDescent="0.2">
      <c r="A87" s="19" t="s">
        <v>96</v>
      </c>
      <c r="B87" s="35"/>
      <c r="C87" s="36"/>
      <c r="D87" s="36"/>
      <c r="E87" s="236"/>
      <c r="F87" s="36"/>
      <c r="G87" s="37"/>
      <c r="H87" s="38"/>
      <c r="I87" s="39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238"/>
    </row>
    <row r="88" spans="1:20" ht="23.2" customHeight="1" x14ac:dyDescent="0.2">
      <c r="A88" s="19" t="s">
        <v>97</v>
      </c>
      <c r="B88" s="35"/>
      <c r="C88" s="36"/>
      <c r="D88" s="36"/>
      <c r="E88" s="236"/>
      <c r="F88" s="36"/>
      <c r="G88" s="37"/>
      <c r="H88" s="38"/>
      <c r="I88" s="39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238"/>
    </row>
    <row r="89" spans="1:20" ht="23.2" customHeight="1" x14ac:dyDescent="0.2">
      <c r="A89" s="19" t="s">
        <v>98</v>
      </c>
      <c r="B89" s="35"/>
      <c r="C89" s="36"/>
      <c r="D89" s="36"/>
      <c r="E89" s="236"/>
      <c r="F89" s="36"/>
      <c r="G89" s="37"/>
      <c r="H89" s="38"/>
      <c r="I89" s="39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238"/>
    </row>
    <row r="90" spans="1:20" ht="23.2" customHeight="1" x14ac:dyDescent="0.2">
      <c r="A90" s="19" t="s">
        <v>99</v>
      </c>
      <c r="B90" s="35"/>
      <c r="C90" s="36"/>
      <c r="D90" s="36"/>
      <c r="E90" s="236"/>
      <c r="F90" s="36"/>
      <c r="G90" s="37"/>
      <c r="H90" s="38"/>
      <c r="I90" s="39"/>
      <c r="J90" s="40"/>
      <c r="K90" s="40"/>
      <c r="L90" s="40"/>
      <c r="M90" s="40"/>
      <c r="N90" s="40"/>
      <c r="O90" s="40"/>
      <c r="P90" s="40"/>
      <c r="Q90" s="40"/>
      <c r="R90" s="40"/>
      <c r="S90" s="40"/>
      <c r="T90" s="238"/>
    </row>
    <row r="91" spans="1:20" ht="23.2" customHeight="1" x14ac:dyDescent="0.2">
      <c r="A91" s="19" t="s">
        <v>100</v>
      </c>
      <c r="B91" s="35"/>
      <c r="C91" s="36"/>
      <c r="D91" s="36"/>
      <c r="E91" s="236"/>
      <c r="F91" s="36"/>
      <c r="G91" s="37"/>
      <c r="H91" s="38"/>
      <c r="I91" s="39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238"/>
    </row>
    <row r="92" spans="1:20" ht="23.2" customHeight="1" x14ac:dyDescent="0.2">
      <c r="A92" s="19" t="s">
        <v>101</v>
      </c>
      <c r="B92" s="35"/>
      <c r="C92" s="36"/>
      <c r="D92" s="36"/>
      <c r="E92" s="236"/>
      <c r="F92" s="36"/>
      <c r="G92" s="37"/>
      <c r="H92" s="38"/>
      <c r="I92" s="39"/>
      <c r="J92" s="40"/>
      <c r="K92" s="40"/>
      <c r="L92" s="40"/>
      <c r="M92" s="40"/>
      <c r="N92" s="40"/>
      <c r="O92" s="40"/>
      <c r="P92" s="40"/>
      <c r="Q92" s="40"/>
      <c r="R92" s="40"/>
      <c r="S92" s="40"/>
      <c r="T92" s="238"/>
    </row>
    <row r="93" spans="1:20" ht="23.2" customHeight="1" x14ac:dyDescent="0.2">
      <c r="A93" s="19" t="s">
        <v>102</v>
      </c>
      <c r="B93" s="35"/>
      <c r="C93" s="36"/>
      <c r="D93" s="36"/>
      <c r="E93" s="236"/>
      <c r="F93" s="36"/>
      <c r="G93" s="37"/>
      <c r="H93" s="38"/>
      <c r="I93" s="39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238"/>
    </row>
    <row r="94" spans="1:20" ht="23.2" customHeight="1" x14ac:dyDescent="0.2">
      <c r="A94" s="19" t="s">
        <v>103</v>
      </c>
      <c r="B94" s="35"/>
      <c r="C94" s="36"/>
      <c r="D94" s="36"/>
      <c r="E94" s="236"/>
      <c r="F94" s="36"/>
      <c r="G94" s="37"/>
      <c r="H94" s="38"/>
      <c r="I94" s="39"/>
      <c r="J94" s="40"/>
      <c r="K94" s="40"/>
      <c r="L94" s="40"/>
      <c r="M94" s="40"/>
      <c r="N94" s="40"/>
      <c r="O94" s="40"/>
      <c r="P94" s="40"/>
      <c r="Q94" s="40"/>
      <c r="R94" s="40"/>
      <c r="S94" s="40"/>
      <c r="T94" s="238"/>
    </row>
    <row r="95" spans="1:20" ht="23.2" customHeight="1" x14ac:dyDescent="0.2">
      <c r="A95" s="19" t="s">
        <v>104</v>
      </c>
      <c r="B95" s="35"/>
      <c r="C95" s="36"/>
      <c r="D95" s="36"/>
      <c r="E95" s="236"/>
      <c r="F95" s="36"/>
      <c r="G95" s="37"/>
      <c r="H95" s="38"/>
      <c r="I95" s="39"/>
      <c r="J95" s="40"/>
      <c r="K95" s="40"/>
      <c r="L95" s="40"/>
      <c r="M95" s="40"/>
      <c r="N95" s="40"/>
      <c r="O95" s="40"/>
      <c r="P95" s="40"/>
      <c r="Q95" s="40"/>
      <c r="R95" s="40"/>
      <c r="S95" s="40"/>
      <c r="T95" s="238"/>
    </row>
    <row r="96" spans="1:20" ht="23.2" customHeight="1" x14ac:dyDescent="0.2">
      <c r="A96" s="19" t="s">
        <v>105</v>
      </c>
      <c r="B96" s="35"/>
      <c r="C96" s="36"/>
      <c r="D96" s="36"/>
      <c r="E96" s="236"/>
      <c r="F96" s="36"/>
      <c r="G96" s="37"/>
      <c r="H96" s="38"/>
      <c r="I96" s="39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238"/>
    </row>
    <row r="97" spans="1:20" ht="23.2" customHeight="1" x14ac:dyDescent="0.2">
      <c r="A97" s="19" t="s">
        <v>106</v>
      </c>
      <c r="B97" s="35"/>
      <c r="C97" s="36"/>
      <c r="D97" s="36"/>
      <c r="E97" s="236"/>
      <c r="F97" s="36"/>
      <c r="G97" s="37"/>
      <c r="H97" s="38"/>
      <c r="I97" s="39"/>
      <c r="J97" s="40"/>
      <c r="K97" s="40"/>
      <c r="L97" s="40"/>
      <c r="M97" s="40"/>
      <c r="N97" s="40"/>
      <c r="O97" s="40"/>
      <c r="P97" s="40"/>
      <c r="Q97" s="40"/>
      <c r="R97" s="40"/>
      <c r="S97" s="40"/>
      <c r="T97" s="238"/>
    </row>
    <row r="98" spans="1:20" ht="23.2" customHeight="1" x14ac:dyDescent="0.2">
      <c r="A98" s="19" t="s">
        <v>107</v>
      </c>
      <c r="B98" s="35"/>
      <c r="C98" s="36"/>
      <c r="D98" s="36"/>
      <c r="E98" s="236"/>
      <c r="F98" s="36"/>
      <c r="G98" s="37"/>
      <c r="H98" s="38"/>
      <c r="I98" s="39"/>
      <c r="J98" s="40"/>
      <c r="K98" s="40"/>
      <c r="L98" s="40"/>
      <c r="M98" s="40"/>
      <c r="N98" s="40"/>
      <c r="O98" s="40"/>
      <c r="P98" s="40"/>
      <c r="Q98" s="40"/>
      <c r="R98" s="40"/>
      <c r="S98" s="40"/>
      <c r="T98" s="238"/>
    </row>
    <row r="99" spans="1:20" ht="23.2" customHeight="1" x14ac:dyDescent="0.2">
      <c r="A99" s="19" t="s">
        <v>108</v>
      </c>
      <c r="B99" s="35"/>
      <c r="C99" s="36"/>
      <c r="D99" s="36"/>
      <c r="E99" s="236"/>
      <c r="F99" s="36"/>
      <c r="G99" s="37"/>
      <c r="H99" s="38"/>
      <c r="I99" s="39"/>
      <c r="J99" s="40"/>
      <c r="K99" s="40"/>
      <c r="L99" s="40"/>
      <c r="M99" s="40"/>
      <c r="N99" s="40"/>
      <c r="O99" s="40"/>
      <c r="P99" s="40"/>
      <c r="Q99" s="40"/>
      <c r="R99" s="40"/>
      <c r="S99" s="40"/>
      <c r="T99" s="238"/>
    </row>
    <row r="100" spans="1:20" ht="23.2" customHeight="1" x14ac:dyDescent="0.2">
      <c r="A100" s="19" t="s">
        <v>109</v>
      </c>
      <c r="B100" s="35"/>
      <c r="C100" s="36"/>
      <c r="D100" s="36"/>
      <c r="E100" s="236"/>
      <c r="F100" s="36"/>
      <c r="G100" s="37"/>
      <c r="H100" s="38"/>
      <c r="I100" s="39"/>
      <c r="J100" s="40"/>
      <c r="K100" s="40"/>
      <c r="L100" s="40"/>
      <c r="M100" s="40"/>
      <c r="N100" s="40"/>
      <c r="O100" s="40"/>
      <c r="P100" s="40"/>
      <c r="Q100" s="40"/>
      <c r="R100" s="40"/>
      <c r="S100" s="40"/>
      <c r="T100" s="238"/>
    </row>
    <row r="101" spans="1:20" ht="23.2" customHeight="1" x14ac:dyDescent="0.2">
      <c r="A101" s="19" t="s">
        <v>110</v>
      </c>
      <c r="B101" s="35"/>
      <c r="C101" s="36"/>
      <c r="D101" s="36"/>
      <c r="E101" s="236"/>
      <c r="F101" s="36"/>
      <c r="G101" s="37"/>
      <c r="H101" s="38"/>
      <c r="I101" s="39"/>
      <c r="J101" s="40"/>
      <c r="K101" s="40"/>
      <c r="L101" s="40"/>
      <c r="M101" s="40"/>
      <c r="N101" s="40"/>
      <c r="O101" s="40"/>
      <c r="P101" s="40"/>
      <c r="Q101" s="40"/>
      <c r="R101" s="40"/>
      <c r="S101" s="40"/>
      <c r="T101" s="238"/>
    </row>
    <row r="102" spans="1:20" ht="23.2" customHeight="1" x14ac:dyDescent="0.2">
      <c r="A102" s="19" t="s">
        <v>111</v>
      </c>
      <c r="B102" s="35"/>
      <c r="C102" s="36"/>
      <c r="D102" s="36"/>
      <c r="E102" s="236"/>
      <c r="F102" s="36"/>
      <c r="G102" s="37"/>
      <c r="H102" s="38"/>
      <c r="I102" s="39"/>
      <c r="J102" s="40"/>
      <c r="K102" s="40"/>
      <c r="L102" s="40"/>
      <c r="M102" s="40"/>
      <c r="N102" s="40"/>
      <c r="O102" s="40"/>
      <c r="P102" s="40"/>
      <c r="Q102" s="40"/>
      <c r="R102" s="40"/>
      <c r="S102" s="40"/>
      <c r="T102" s="238"/>
    </row>
    <row r="103" spans="1:20" ht="23.2" customHeight="1" x14ac:dyDescent="0.2">
      <c r="A103" s="19" t="s">
        <v>112</v>
      </c>
      <c r="B103" s="35"/>
      <c r="C103" s="36"/>
      <c r="D103" s="36"/>
      <c r="E103" s="236"/>
      <c r="F103" s="36"/>
      <c r="G103" s="37"/>
      <c r="H103" s="38"/>
      <c r="I103" s="39"/>
      <c r="J103" s="40"/>
      <c r="K103" s="40"/>
      <c r="L103" s="40"/>
      <c r="M103" s="40"/>
      <c r="N103" s="40"/>
      <c r="O103" s="40"/>
      <c r="P103" s="40"/>
      <c r="Q103" s="40"/>
      <c r="R103" s="40"/>
      <c r="S103" s="40"/>
      <c r="T103" s="238"/>
    </row>
    <row r="104" spans="1:20" ht="23.2" customHeight="1" x14ac:dyDescent="0.2">
      <c r="A104" s="19" t="s">
        <v>113</v>
      </c>
      <c r="B104" s="35"/>
      <c r="C104" s="36"/>
      <c r="D104" s="36"/>
      <c r="E104" s="236"/>
      <c r="F104" s="36"/>
      <c r="G104" s="37"/>
      <c r="H104" s="38"/>
      <c r="I104" s="39"/>
      <c r="J104" s="40"/>
      <c r="K104" s="40"/>
      <c r="L104" s="40"/>
      <c r="M104" s="40"/>
      <c r="N104" s="40"/>
      <c r="O104" s="40"/>
      <c r="P104" s="40"/>
      <c r="Q104" s="40"/>
      <c r="R104" s="40"/>
      <c r="S104" s="40"/>
      <c r="T104" s="238"/>
    </row>
    <row r="105" spans="1:20" ht="23.2" customHeight="1" x14ac:dyDescent="0.2">
      <c r="A105" s="19" t="s">
        <v>114</v>
      </c>
      <c r="B105" s="35"/>
      <c r="C105" s="36"/>
      <c r="D105" s="36"/>
      <c r="E105" s="236"/>
      <c r="F105" s="36"/>
      <c r="G105" s="37"/>
      <c r="H105" s="38"/>
      <c r="I105" s="39"/>
      <c r="J105" s="40"/>
      <c r="K105" s="40"/>
      <c r="L105" s="40"/>
      <c r="M105" s="40"/>
      <c r="N105" s="40"/>
      <c r="O105" s="40"/>
      <c r="P105" s="40"/>
      <c r="Q105" s="40"/>
      <c r="R105" s="40"/>
      <c r="S105" s="40"/>
      <c r="T105" s="238"/>
    </row>
    <row r="106" spans="1:20" ht="23.2" customHeight="1" x14ac:dyDescent="0.2">
      <c r="A106" s="19" t="s">
        <v>115</v>
      </c>
      <c r="B106" s="35"/>
      <c r="C106" s="36"/>
      <c r="D106" s="36"/>
      <c r="E106" s="236"/>
      <c r="F106" s="36"/>
      <c r="G106" s="37"/>
      <c r="H106" s="38"/>
      <c r="I106" s="39"/>
      <c r="J106" s="40"/>
      <c r="K106" s="40"/>
      <c r="L106" s="40"/>
      <c r="M106" s="40"/>
      <c r="N106" s="40"/>
      <c r="O106" s="40"/>
      <c r="P106" s="40"/>
      <c r="Q106" s="40"/>
      <c r="R106" s="40"/>
      <c r="S106" s="40"/>
      <c r="T106" s="238"/>
    </row>
    <row r="107" spans="1:20" ht="23.2" customHeight="1" x14ac:dyDescent="0.2">
      <c r="A107" s="19" t="s">
        <v>116</v>
      </c>
      <c r="B107" s="35"/>
      <c r="C107" s="36"/>
      <c r="D107" s="36"/>
      <c r="E107" s="236"/>
      <c r="F107" s="36"/>
      <c r="G107" s="37"/>
      <c r="H107" s="38"/>
      <c r="I107" s="39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238"/>
    </row>
    <row r="108" spans="1:20" ht="23.2" customHeight="1" x14ac:dyDescent="0.2">
      <c r="A108" s="19" t="s">
        <v>117</v>
      </c>
      <c r="B108" s="35"/>
      <c r="C108" s="36"/>
      <c r="D108" s="36"/>
      <c r="E108" s="236"/>
      <c r="F108" s="36"/>
      <c r="G108" s="37"/>
      <c r="H108" s="38"/>
      <c r="I108" s="39"/>
      <c r="J108" s="40"/>
      <c r="K108" s="40"/>
      <c r="L108" s="40"/>
      <c r="M108" s="40"/>
      <c r="N108" s="40"/>
      <c r="O108" s="40"/>
      <c r="P108" s="40"/>
      <c r="Q108" s="40"/>
      <c r="R108" s="40"/>
      <c r="S108" s="40"/>
      <c r="T108" s="238"/>
    </row>
    <row r="109" spans="1:20" ht="23.2" customHeight="1" x14ac:dyDescent="0.2">
      <c r="A109" s="19" t="s">
        <v>118</v>
      </c>
      <c r="B109" s="35"/>
      <c r="C109" s="36"/>
      <c r="D109" s="36"/>
      <c r="E109" s="236"/>
      <c r="F109" s="36"/>
      <c r="G109" s="37"/>
      <c r="H109" s="38"/>
      <c r="I109" s="39"/>
      <c r="J109" s="40"/>
      <c r="K109" s="40"/>
      <c r="L109" s="40"/>
      <c r="M109" s="40"/>
      <c r="N109" s="40"/>
      <c r="O109" s="40"/>
      <c r="P109" s="40"/>
      <c r="Q109" s="40"/>
      <c r="R109" s="40"/>
      <c r="S109" s="40"/>
      <c r="T109" s="238"/>
    </row>
    <row r="110" spans="1:20" ht="23.2" customHeight="1" x14ac:dyDescent="0.2">
      <c r="A110" s="19" t="s">
        <v>119</v>
      </c>
      <c r="B110" s="35"/>
      <c r="C110" s="36"/>
      <c r="D110" s="36"/>
      <c r="E110" s="236"/>
      <c r="F110" s="36"/>
      <c r="G110" s="37"/>
      <c r="H110" s="38"/>
      <c r="I110" s="39"/>
      <c r="J110" s="40"/>
      <c r="K110" s="40"/>
      <c r="L110" s="40"/>
      <c r="M110" s="40"/>
      <c r="N110" s="40"/>
      <c r="O110" s="40"/>
      <c r="P110" s="40"/>
      <c r="Q110" s="40"/>
      <c r="R110" s="40"/>
      <c r="S110" s="40"/>
      <c r="T110" s="238"/>
    </row>
    <row r="111" spans="1:20" ht="23.2" customHeight="1" x14ac:dyDescent="0.2">
      <c r="A111" s="19" t="s">
        <v>120</v>
      </c>
      <c r="B111" s="35"/>
      <c r="C111" s="36"/>
      <c r="D111" s="36"/>
      <c r="E111" s="236"/>
      <c r="F111" s="36"/>
      <c r="G111" s="37"/>
      <c r="H111" s="38"/>
      <c r="I111" s="39"/>
      <c r="J111" s="40"/>
      <c r="K111" s="40"/>
      <c r="L111" s="40"/>
      <c r="M111" s="40"/>
      <c r="N111" s="40"/>
      <c r="O111" s="40"/>
      <c r="P111" s="40"/>
      <c r="Q111" s="40"/>
      <c r="R111" s="40"/>
      <c r="S111" s="40"/>
      <c r="T111" s="238"/>
    </row>
    <row r="112" spans="1:20" ht="23.2" customHeight="1" x14ac:dyDescent="0.2">
      <c r="A112" s="19" t="s">
        <v>121</v>
      </c>
      <c r="B112" s="35"/>
      <c r="C112" s="36"/>
      <c r="D112" s="36"/>
      <c r="E112" s="236"/>
      <c r="F112" s="36"/>
      <c r="G112" s="37"/>
      <c r="H112" s="38"/>
      <c r="I112" s="39"/>
      <c r="J112" s="40"/>
      <c r="K112" s="40"/>
      <c r="L112" s="40"/>
      <c r="M112" s="40"/>
      <c r="N112" s="40"/>
      <c r="O112" s="40"/>
      <c r="P112" s="40"/>
      <c r="Q112" s="40"/>
      <c r="R112" s="40"/>
      <c r="S112" s="40"/>
      <c r="T112" s="238"/>
    </row>
    <row r="113" spans="1:20" ht="23.2" customHeight="1" x14ac:dyDescent="0.2">
      <c r="A113" s="19" t="s">
        <v>122</v>
      </c>
      <c r="B113" s="35"/>
      <c r="C113" s="36"/>
      <c r="D113" s="36"/>
      <c r="E113" s="236"/>
      <c r="F113" s="36"/>
      <c r="G113" s="37"/>
      <c r="H113" s="38"/>
      <c r="I113" s="39"/>
      <c r="J113" s="40"/>
      <c r="K113" s="40"/>
      <c r="L113" s="40"/>
      <c r="M113" s="40"/>
      <c r="N113" s="40"/>
      <c r="O113" s="40"/>
      <c r="P113" s="40"/>
      <c r="Q113" s="40"/>
      <c r="R113" s="40"/>
      <c r="S113" s="40"/>
      <c r="T113" s="238"/>
    </row>
    <row r="114" spans="1:20" ht="23.2" customHeight="1" x14ac:dyDescent="0.2">
      <c r="A114" s="19" t="s">
        <v>123</v>
      </c>
      <c r="B114" s="35"/>
      <c r="C114" s="36"/>
      <c r="D114" s="36"/>
      <c r="E114" s="236"/>
      <c r="F114" s="36"/>
      <c r="G114" s="37"/>
      <c r="H114" s="38"/>
      <c r="I114" s="39"/>
      <c r="J114" s="40"/>
      <c r="K114" s="40"/>
      <c r="L114" s="40"/>
      <c r="M114" s="40"/>
      <c r="N114" s="40"/>
      <c r="O114" s="40"/>
      <c r="P114" s="40"/>
      <c r="Q114" s="40"/>
      <c r="R114" s="40"/>
      <c r="S114" s="40"/>
      <c r="T114" s="238"/>
    </row>
    <row r="115" spans="1:20" ht="23.2" customHeight="1" x14ac:dyDescent="0.2">
      <c r="A115" s="19" t="s">
        <v>124</v>
      </c>
      <c r="B115" s="35"/>
      <c r="C115" s="36"/>
      <c r="D115" s="36"/>
      <c r="E115" s="236"/>
      <c r="F115" s="36"/>
      <c r="G115" s="37"/>
      <c r="H115" s="38"/>
      <c r="I115" s="39"/>
      <c r="J115" s="40"/>
      <c r="K115" s="40"/>
      <c r="L115" s="40"/>
      <c r="M115" s="40"/>
      <c r="N115" s="40"/>
      <c r="O115" s="40"/>
      <c r="P115" s="40"/>
      <c r="Q115" s="40"/>
      <c r="R115" s="40"/>
      <c r="S115" s="40"/>
      <c r="T115" s="238"/>
    </row>
    <row r="116" spans="1:20" ht="23.2" customHeight="1" x14ac:dyDescent="0.2">
      <c r="A116" s="19" t="s">
        <v>125</v>
      </c>
      <c r="B116" s="35"/>
      <c r="C116" s="36"/>
      <c r="D116" s="36"/>
      <c r="E116" s="236"/>
      <c r="F116" s="36"/>
      <c r="G116" s="37"/>
      <c r="H116" s="38"/>
      <c r="I116" s="39"/>
      <c r="J116" s="40"/>
      <c r="K116" s="40"/>
      <c r="L116" s="40"/>
      <c r="M116" s="40"/>
      <c r="N116" s="40"/>
      <c r="O116" s="40"/>
      <c r="P116" s="40"/>
      <c r="Q116" s="40"/>
      <c r="R116" s="40"/>
      <c r="S116" s="40"/>
      <c r="T116" s="238"/>
    </row>
    <row r="117" spans="1:20" ht="23.2" customHeight="1" x14ac:dyDescent="0.2">
      <c r="A117" s="19" t="s">
        <v>126</v>
      </c>
      <c r="B117" s="35"/>
      <c r="C117" s="36"/>
      <c r="D117" s="36"/>
      <c r="E117" s="236"/>
      <c r="F117" s="36"/>
      <c r="G117" s="37"/>
      <c r="H117" s="38"/>
      <c r="I117" s="39"/>
      <c r="J117" s="40"/>
      <c r="K117" s="40"/>
      <c r="L117" s="40"/>
      <c r="M117" s="40"/>
      <c r="N117" s="40"/>
      <c r="O117" s="40"/>
      <c r="P117" s="40"/>
      <c r="Q117" s="40"/>
      <c r="R117" s="40"/>
      <c r="S117" s="40"/>
      <c r="T117" s="238"/>
    </row>
    <row r="118" spans="1:20" ht="23.2" customHeight="1" x14ac:dyDescent="0.2">
      <c r="A118" s="19" t="s">
        <v>127</v>
      </c>
      <c r="B118" s="35"/>
      <c r="C118" s="36"/>
      <c r="D118" s="36"/>
      <c r="E118" s="236"/>
      <c r="F118" s="36"/>
      <c r="G118" s="37"/>
      <c r="H118" s="38"/>
      <c r="I118" s="39"/>
      <c r="J118" s="40"/>
      <c r="K118" s="40"/>
      <c r="L118" s="40"/>
      <c r="M118" s="40"/>
      <c r="N118" s="40"/>
      <c r="O118" s="40"/>
      <c r="P118" s="40"/>
      <c r="Q118" s="40"/>
      <c r="R118" s="40"/>
      <c r="S118" s="40"/>
      <c r="T118" s="238"/>
    </row>
    <row r="119" spans="1:20" ht="23.2" customHeight="1" x14ac:dyDescent="0.2">
      <c r="A119" s="19" t="s">
        <v>128</v>
      </c>
      <c r="B119" s="35"/>
      <c r="C119" s="36"/>
      <c r="D119" s="36"/>
      <c r="E119" s="236"/>
      <c r="F119" s="36"/>
      <c r="G119" s="37"/>
      <c r="H119" s="38"/>
      <c r="I119" s="39"/>
      <c r="J119" s="40"/>
      <c r="K119" s="40"/>
      <c r="L119" s="40"/>
      <c r="M119" s="40"/>
      <c r="N119" s="40"/>
      <c r="O119" s="40"/>
      <c r="P119" s="40"/>
      <c r="Q119" s="40"/>
      <c r="R119" s="40"/>
      <c r="S119" s="40"/>
      <c r="T119" s="238"/>
    </row>
    <row r="120" spans="1:20" ht="23.2" customHeight="1" x14ac:dyDescent="0.2">
      <c r="A120" s="19" t="s">
        <v>129</v>
      </c>
      <c r="B120" s="35"/>
      <c r="C120" s="36"/>
      <c r="D120" s="36"/>
      <c r="E120" s="236"/>
      <c r="F120" s="36"/>
      <c r="G120" s="37"/>
      <c r="H120" s="38"/>
      <c r="I120" s="39"/>
      <c r="J120" s="40"/>
      <c r="K120" s="40"/>
      <c r="L120" s="40"/>
      <c r="M120" s="40"/>
      <c r="N120" s="40"/>
      <c r="O120" s="40"/>
      <c r="P120" s="40"/>
      <c r="Q120" s="40"/>
      <c r="R120" s="40"/>
      <c r="S120" s="40"/>
      <c r="T120" s="238"/>
    </row>
    <row r="121" spans="1:20" ht="23.2" customHeight="1" x14ac:dyDescent="0.2">
      <c r="A121" s="19" t="s">
        <v>130</v>
      </c>
      <c r="B121" s="35"/>
      <c r="C121" s="36"/>
      <c r="D121" s="36"/>
      <c r="E121" s="236"/>
      <c r="F121" s="36"/>
      <c r="G121" s="37"/>
      <c r="H121" s="38"/>
      <c r="I121" s="39"/>
      <c r="J121" s="40"/>
      <c r="K121" s="40"/>
      <c r="L121" s="40"/>
      <c r="M121" s="40"/>
      <c r="N121" s="40"/>
      <c r="O121" s="40"/>
      <c r="P121" s="40"/>
      <c r="Q121" s="40"/>
      <c r="R121" s="40"/>
      <c r="S121" s="40"/>
      <c r="T121" s="238"/>
    </row>
    <row r="122" spans="1:20" ht="23.2" customHeight="1" x14ac:dyDescent="0.2">
      <c r="A122" s="19" t="s">
        <v>131</v>
      </c>
      <c r="B122" s="35"/>
      <c r="C122" s="36"/>
      <c r="D122" s="36"/>
      <c r="E122" s="236"/>
      <c r="F122" s="36"/>
      <c r="G122" s="37"/>
      <c r="H122" s="38"/>
      <c r="I122" s="39"/>
      <c r="J122" s="40"/>
      <c r="K122" s="40"/>
      <c r="L122" s="40"/>
      <c r="M122" s="40"/>
      <c r="N122" s="40"/>
      <c r="O122" s="40"/>
      <c r="P122" s="40"/>
      <c r="Q122" s="40"/>
      <c r="R122" s="40"/>
      <c r="S122" s="40"/>
      <c r="T122" s="238"/>
    </row>
    <row r="123" spans="1:20" ht="23.2" customHeight="1" x14ac:dyDescent="0.2">
      <c r="A123" s="19" t="s">
        <v>132</v>
      </c>
      <c r="B123" s="35"/>
      <c r="C123" s="36"/>
      <c r="D123" s="36"/>
      <c r="E123" s="236"/>
      <c r="F123" s="36"/>
      <c r="G123" s="37"/>
      <c r="H123" s="38"/>
      <c r="I123" s="39"/>
      <c r="J123" s="40"/>
      <c r="K123" s="40"/>
      <c r="L123" s="40"/>
      <c r="M123" s="40"/>
      <c r="N123" s="40"/>
      <c r="O123" s="40"/>
      <c r="P123" s="40"/>
      <c r="Q123" s="40"/>
      <c r="R123" s="40"/>
      <c r="S123" s="40"/>
      <c r="T123" s="238"/>
    </row>
    <row r="124" spans="1:20" ht="23.2" customHeight="1" x14ac:dyDescent="0.2">
      <c r="A124" s="19" t="s">
        <v>133</v>
      </c>
      <c r="B124" s="35"/>
      <c r="C124" s="36"/>
      <c r="D124" s="36"/>
      <c r="E124" s="236"/>
      <c r="F124" s="36"/>
      <c r="G124" s="37"/>
      <c r="H124" s="38"/>
      <c r="I124" s="39"/>
      <c r="J124" s="40"/>
      <c r="K124" s="40"/>
      <c r="L124" s="40"/>
      <c r="M124" s="40"/>
      <c r="N124" s="40"/>
      <c r="O124" s="40"/>
      <c r="P124" s="40"/>
      <c r="Q124" s="40"/>
      <c r="R124" s="40"/>
      <c r="S124" s="40"/>
      <c r="T124" s="238"/>
    </row>
    <row r="125" spans="1:20" ht="23.2" customHeight="1" x14ac:dyDescent="0.2">
      <c r="A125" s="19" t="s">
        <v>134</v>
      </c>
      <c r="B125" s="35"/>
      <c r="C125" s="36"/>
      <c r="D125" s="36"/>
      <c r="E125" s="236"/>
      <c r="F125" s="36"/>
      <c r="G125" s="37"/>
      <c r="H125" s="38"/>
      <c r="I125" s="39"/>
      <c r="J125" s="40"/>
      <c r="K125" s="40"/>
      <c r="L125" s="40"/>
      <c r="M125" s="40"/>
      <c r="N125" s="40"/>
      <c r="O125" s="40"/>
      <c r="P125" s="40"/>
      <c r="Q125" s="40"/>
      <c r="R125" s="40"/>
      <c r="S125" s="40"/>
      <c r="T125" s="238"/>
    </row>
    <row r="126" spans="1:20" ht="23.2" customHeight="1" x14ac:dyDescent="0.2">
      <c r="A126" s="19" t="s">
        <v>135</v>
      </c>
      <c r="B126" s="35"/>
      <c r="C126" s="36"/>
      <c r="D126" s="36"/>
      <c r="E126" s="236"/>
      <c r="F126" s="36"/>
      <c r="G126" s="37"/>
      <c r="H126" s="38"/>
      <c r="I126" s="39"/>
      <c r="J126" s="40"/>
      <c r="K126" s="40"/>
      <c r="L126" s="40"/>
      <c r="M126" s="40"/>
      <c r="N126" s="40"/>
      <c r="O126" s="40"/>
      <c r="P126" s="40"/>
      <c r="Q126" s="40"/>
      <c r="R126" s="40"/>
      <c r="S126" s="40"/>
      <c r="T126" s="238"/>
    </row>
    <row r="127" spans="1:20" ht="23.2" customHeight="1" x14ac:dyDescent="0.2">
      <c r="A127" s="19" t="s">
        <v>136</v>
      </c>
      <c r="B127" s="35"/>
      <c r="C127" s="36"/>
      <c r="D127" s="36"/>
      <c r="E127" s="236"/>
      <c r="F127" s="36"/>
      <c r="G127" s="37"/>
      <c r="H127" s="38"/>
      <c r="I127" s="39"/>
      <c r="J127" s="40"/>
      <c r="K127" s="40"/>
      <c r="L127" s="40"/>
      <c r="M127" s="40"/>
      <c r="N127" s="40"/>
      <c r="O127" s="40"/>
      <c r="P127" s="40"/>
      <c r="Q127" s="40"/>
      <c r="R127" s="40"/>
      <c r="S127" s="40"/>
      <c r="T127" s="238"/>
    </row>
    <row r="128" spans="1:20" ht="23.2" customHeight="1" x14ac:dyDescent="0.2">
      <c r="A128" s="19" t="s">
        <v>137</v>
      </c>
      <c r="B128" s="35"/>
      <c r="C128" s="36"/>
      <c r="D128" s="36"/>
      <c r="E128" s="236"/>
      <c r="F128" s="36"/>
      <c r="G128" s="37"/>
      <c r="H128" s="38"/>
      <c r="I128" s="39"/>
      <c r="J128" s="40"/>
      <c r="K128" s="40"/>
      <c r="L128" s="40"/>
      <c r="M128" s="40"/>
      <c r="N128" s="40"/>
      <c r="O128" s="40"/>
      <c r="P128" s="40"/>
      <c r="Q128" s="40"/>
      <c r="R128" s="40"/>
      <c r="S128" s="40"/>
      <c r="T128" s="238"/>
    </row>
    <row r="129" spans="1:20" ht="23.2" customHeight="1" x14ac:dyDescent="0.2">
      <c r="A129" s="19" t="s">
        <v>138</v>
      </c>
      <c r="B129" s="35"/>
      <c r="C129" s="36"/>
      <c r="D129" s="36"/>
      <c r="E129" s="236"/>
      <c r="F129" s="36"/>
      <c r="G129" s="37"/>
      <c r="H129" s="38"/>
      <c r="I129" s="39"/>
      <c r="J129" s="40"/>
      <c r="K129" s="40"/>
      <c r="L129" s="40"/>
      <c r="M129" s="40"/>
      <c r="N129" s="40"/>
      <c r="O129" s="40"/>
      <c r="P129" s="40"/>
      <c r="Q129" s="40"/>
      <c r="R129" s="40"/>
      <c r="S129" s="40"/>
      <c r="T129" s="238"/>
    </row>
    <row r="130" spans="1:20" ht="23.2" customHeight="1" x14ac:dyDescent="0.2">
      <c r="A130" s="19" t="s">
        <v>139</v>
      </c>
      <c r="B130" s="35"/>
      <c r="C130" s="36"/>
      <c r="D130" s="36"/>
      <c r="E130" s="236"/>
      <c r="F130" s="36"/>
      <c r="G130" s="37"/>
      <c r="H130" s="38"/>
      <c r="I130" s="39"/>
      <c r="J130" s="40"/>
      <c r="K130" s="40"/>
      <c r="L130" s="40"/>
      <c r="M130" s="40"/>
      <c r="N130" s="40"/>
      <c r="O130" s="40"/>
      <c r="P130" s="40"/>
      <c r="Q130" s="40"/>
      <c r="R130" s="40"/>
      <c r="S130" s="40"/>
      <c r="T130" s="238"/>
    </row>
    <row r="131" spans="1:20" ht="23.2" customHeight="1" x14ac:dyDescent="0.2">
      <c r="A131" s="19" t="s">
        <v>140</v>
      </c>
      <c r="B131" s="35"/>
      <c r="C131" s="36"/>
      <c r="D131" s="36"/>
      <c r="E131" s="236"/>
      <c r="F131" s="36"/>
      <c r="G131" s="37"/>
      <c r="H131" s="38"/>
      <c r="I131" s="39"/>
      <c r="J131" s="40"/>
      <c r="K131" s="40"/>
      <c r="L131" s="40"/>
      <c r="M131" s="40"/>
      <c r="N131" s="40"/>
      <c r="O131" s="40"/>
      <c r="P131" s="40"/>
      <c r="Q131" s="40"/>
      <c r="R131" s="40"/>
      <c r="S131" s="40"/>
      <c r="T131" s="238"/>
    </row>
    <row r="132" spans="1:20" ht="23.2" customHeight="1" x14ac:dyDescent="0.2">
      <c r="A132" s="19" t="s">
        <v>141</v>
      </c>
      <c r="B132" s="35"/>
      <c r="C132" s="36"/>
      <c r="D132" s="36"/>
      <c r="E132" s="236"/>
      <c r="F132" s="36"/>
      <c r="G132" s="37"/>
      <c r="H132" s="38"/>
      <c r="I132" s="39"/>
      <c r="J132" s="40"/>
      <c r="K132" s="40"/>
      <c r="L132" s="40"/>
      <c r="M132" s="40"/>
      <c r="N132" s="40"/>
      <c r="O132" s="40"/>
      <c r="P132" s="40"/>
      <c r="Q132" s="40"/>
      <c r="R132" s="40"/>
      <c r="S132" s="40"/>
      <c r="T132" s="238"/>
    </row>
    <row r="133" spans="1:20" ht="23.2" customHeight="1" x14ac:dyDescent="0.2">
      <c r="A133" s="19" t="s">
        <v>142</v>
      </c>
      <c r="B133" s="35"/>
      <c r="C133" s="36"/>
      <c r="D133" s="36"/>
      <c r="E133" s="236"/>
      <c r="F133" s="36"/>
      <c r="G133" s="37"/>
      <c r="H133" s="38"/>
      <c r="I133" s="39"/>
      <c r="J133" s="40"/>
      <c r="K133" s="40"/>
      <c r="L133" s="40"/>
      <c r="M133" s="40"/>
      <c r="N133" s="40"/>
      <c r="O133" s="40"/>
      <c r="P133" s="40"/>
      <c r="Q133" s="40"/>
      <c r="R133" s="40"/>
      <c r="S133" s="40"/>
      <c r="T133" s="238"/>
    </row>
    <row r="134" spans="1:20" ht="23.2" customHeight="1" x14ac:dyDescent="0.2">
      <c r="A134" s="19" t="s">
        <v>143</v>
      </c>
      <c r="B134" s="35"/>
      <c r="C134" s="36"/>
      <c r="D134" s="36"/>
      <c r="E134" s="236"/>
      <c r="F134" s="36"/>
      <c r="G134" s="37"/>
      <c r="H134" s="38"/>
      <c r="I134" s="39"/>
      <c r="J134" s="40"/>
      <c r="K134" s="40"/>
      <c r="L134" s="40"/>
      <c r="M134" s="40"/>
      <c r="N134" s="40"/>
      <c r="O134" s="40"/>
      <c r="P134" s="40"/>
      <c r="Q134" s="40"/>
      <c r="R134" s="40"/>
      <c r="S134" s="40"/>
      <c r="T134" s="238"/>
    </row>
    <row r="135" spans="1:20" ht="23.2" customHeight="1" x14ac:dyDescent="0.2">
      <c r="A135" s="19" t="s">
        <v>144</v>
      </c>
      <c r="B135" s="35"/>
      <c r="C135" s="36"/>
      <c r="D135" s="36"/>
      <c r="E135" s="236"/>
      <c r="F135" s="36"/>
      <c r="G135" s="37"/>
      <c r="H135" s="38"/>
      <c r="I135" s="39"/>
      <c r="J135" s="40"/>
      <c r="K135" s="40"/>
      <c r="L135" s="40"/>
      <c r="M135" s="40"/>
      <c r="N135" s="40"/>
      <c r="O135" s="40"/>
      <c r="P135" s="40"/>
      <c r="Q135" s="40"/>
      <c r="R135" s="40"/>
      <c r="S135" s="40"/>
      <c r="T135" s="238"/>
    </row>
    <row r="136" spans="1:20" ht="23.2" customHeight="1" x14ac:dyDescent="0.2">
      <c r="A136" s="19" t="s">
        <v>145</v>
      </c>
      <c r="B136" s="35"/>
      <c r="C136" s="36"/>
      <c r="D136" s="36"/>
      <c r="E136" s="236"/>
      <c r="F136" s="36"/>
      <c r="G136" s="37"/>
      <c r="H136" s="38"/>
      <c r="I136" s="39"/>
      <c r="J136" s="40"/>
      <c r="K136" s="40"/>
      <c r="L136" s="40"/>
      <c r="M136" s="40"/>
      <c r="N136" s="40"/>
      <c r="O136" s="40"/>
      <c r="P136" s="40"/>
      <c r="Q136" s="40"/>
      <c r="R136" s="40"/>
      <c r="S136" s="40"/>
      <c r="T136" s="238"/>
    </row>
    <row r="137" spans="1:20" ht="23.2" customHeight="1" x14ac:dyDescent="0.2">
      <c r="A137" s="19" t="s">
        <v>146</v>
      </c>
      <c r="B137" s="35"/>
      <c r="C137" s="36"/>
      <c r="D137" s="36"/>
      <c r="E137" s="236"/>
      <c r="F137" s="36"/>
      <c r="G137" s="37"/>
      <c r="H137" s="38"/>
      <c r="I137" s="39"/>
      <c r="J137" s="40"/>
      <c r="K137" s="40"/>
      <c r="L137" s="40"/>
      <c r="M137" s="40"/>
      <c r="N137" s="40"/>
      <c r="O137" s="40"/>
      <c r="P137" s="40"/>
      <c r="Q137" s="40"/>
      <c r="R137" s="40"/>
      <c r="S137" s="40"/>
      <c r="T137" s="238"/>
    </row>
    <row r="138" spans="1:20" ht="23.2" customHeight="1" x14ac:dyDescent="0.2">
      <c r="A138" s="19" t="s">
        <v>147</v>
      </c>
      <c r="B138" s="35"/>
      <c r="C138" s="36"/>
      <c r="D138" s="36"/>
      <c r="E138" s="236"/>
      <c r="F138" s="36"/>
      <c r="G138" s="37"/>
      <c r="H138" s="38"/>
      <c r="I138" s="39"/>
      <c r="J138" s="40"/>
      <c r="K138" s="40"/>
      <c r="L138" s="40"/>
      <c r="M138" s="40"/>
      <c r="N138" s="40"/>
      <c r="O138" s="40"/>
      <c r="P138" s="40"/>
      <c r="Q138" s="40"/>
      <c r="R138" s="40"/>
      <c r="S138" s="40"/>
      <c r="T138" s="238"/>
    </row>
    <row r="139" spans="1:20" ht="23.2" customHeight="1" x14ac:dyDescent="0.2">
      <c r="A139" s="19" t="s">
        <v>148</v>
      </c>
      <c r="B139" s="35"/>
      <c r="C139" s="36"/>
      <c r="D139" s="36"/>
      <c r="E139" s="236"/>
      <c r="F139" s="36"/>
      <c r="G139" s="37"/>
      <c r="H139" s="38"/>
      <c r="I139" s="39"/>
      <c r="J139" s="40"/>
      <c r="K139" s="40"/>
      <c r="L139" s="40"/>
      <c r="M139" s="40"/>
      <c r="N139" s="40"/>
      <c r="O139" s="40"/>
      <c r="P139" s="40"/>
      <c r="Q139" s="40"/>
      <c r="R139" s="40"/>
      <c r="S139" s="40"/>
      <c r="T139" s="238"/>
    </row>
    <row r="140" spans="1:20" ht="23.2" customHeight="1" x14ac:dyDescent="0.2">
      <c r="A140" s="19" t="s">
        <v>149</v>
      </c>
      <c r="B140" s="35"/>
      <c r="C140" s="36"/>
      <c r="D140" s="36"/>
      <c r="E140" s="236"/>
      <c r="F140" s="36"/>
      <c r="G140" s="37"/>
      <c r="H140" s="38"/>
      <c r="I140" s="39"/>
      <c r="J140" s="40"/>
      <c r="K140" s="40"/>
      <c r="L140" s="40"/>
      <c r="M140" s="40"/>
      <c r="N140" s="40"/>
      <c r="O140" s="40"/>
      <c r="P140" s="40"/>
      <c r="Q140" s="40"/>
      <c r="R140" s="40"/>
      <c r="S140" s="40"/>
      <c r="T140" s="238"/>
    </row>
    <row r="141" spans="1:20" ht="23.2" customHeight="1" x14ac:dyDescent="0.2">
      <c r="A141" s="19" t="s">
        <v>150</v>
      </c>
      <c r="B141" s="35"/>
      <c r="C141" s="36"/>
      <c r="D141" s="36"/>
      <c r="E141" s="236"/>
      <c r="F141" s="36"/>
      <c r="G141" s="37"/>
      <c r="H141" s="38"/>
      <c r="I141" s="39"/>
      <c r="J141" s="40"/>
      <c r="K141" s="40"/>
      <c r="L141" s="40"/>
      <c r="M141" s="40"/>
      <c r="N141" s="40"/>
      <c r="O141" s="40"/>
      <c r="P141" s="40"/>
      <c r="Q141" s="40"/>
      <c r="R141" s="40"/>
      <c r="S141" s="40"/>
      <c r="T141" s="238"/>
    </row>
    <row r="142" spans="1:20" ht="23.2" customHeight="1" x14ac:dyDescent="0.2">
      <c r="A142" s="19" t="s">
        <v>151</v>
      </c>
      <c r="B142" s="35"/>
      <c r="C142" s="36"/>
      <c r="D142" s="36"/>
      <c r="E142" s="236"/>
      <c r="F142" s="36"/>
      <c r="G142" s="37"/>
      <c r="H142" s="38"/>
      <c r="I142" s="39"/>
      <c r="J142" s="40"/>
      <c r="K142" s="40"/>
      <c r="L142" s="40"/>
      <c r="M142" s="40"/>
      <c r="N142" s="40"/>
      <c r="O142" s="40"/>
      <c r="P142" s="40"/>
      <c r="Q142" s="40"/>
      <c r="R142" s="40"/>
      <c r="S142" s="40"/>
      <c r="T142" s="238"/>
    </row>
    <row r="143" spans="1:20" ht="23.2" customHeight="1" x14ac:dyDescent="0.2">
      <c r="A143" s="19" t="s">
        <v>152</v>
      </c>
      <c r="B143" s="35"/>
      <c r="C143" s="36"/>
      <c r="D143" s="36"/>
      <c r="E143" s="236"/>
      <c r="F143" s="36"/>
      <c r="G143" s="37"/>
      <c r="H143" s="38"/>
      <c r="I143" s="39"/>
      <c r="J143" s="40"/>
      <c r="K143" s="40"/>
      <c r="L143" s="40"/>
      <c r="M143" s="40"/>
      <c r="N143" s="40"/>
      <c r="O143" s="40"/>
      <c r="P143" s="40"/>
      <c r="Q143" s="40"/>
      <c r="R143" s="40"/>
      <c r="S143" s="40"/>
      <c r="T143" s="238"/>
    </row>
    <row r="144" spans="1:20" ht="23.2" customHeight="1" x14ac:dyDescent="0.2">
      <c r="A144" s="19" t="s">
        <v>153</v>
      </c>
      <c r="B144" s="35"/>
      <c r="C144" s="36"/>
      <c r="D144" s="36"/>
      <c r="E144" s="236"/>
      <c r="F144" s="36"/>
      <c r="G144" s="37"/>
      <c r="H144" s="38"/>
      <c r="I144" s="39"/>
      <c r="J144" s="40"/>
      <c r="K144" s="40"/>
      <c r="L144" s="40"/>
      <c r="M144" s="40"/>
      <c r="N144" s="40"/>
      <c r="O144" s="40"/>
      <c r="P144" s="40"/>
      <c r="Q144" s="40"/>
      <c r="R144" s="40"/>
      <c r="S144" s="40"/>
      <c r="T144" s="238"/>
    </row>
    <row r="145" spans="1:20" ht="23.2" customHeight="1" x14ac:dyDescent="0.2">
      <c r="A145" s="19" t="s">
        <v>154</v>
      </c>
      <c r="B145" s="35"/>
      <c r="C145" s="36"/>
      <c r="D145" s="36"/>
      <c r="E145" s="236"/>
      <c r="F145" s="36"/>
      <c r="G145" s="37"/>
      <c r="H145" s="38"/>
      <c r="I145" s="39"/>
      <c r="J145" s="40"/>
      <c r="K145" s="40"/>
      <c r="L145" s="40"/>
      <c r="M145" s="40"/>
      <c r="N145" s="40"/>
      <c r="O145" s="40"/>
      <c r="P145" s="40"/>
      <c r="Q145" s="40"/>
      <c r="R145" s="40"/>
      <c r="S145" s="40"/>
      <c r="T145" s="238"/>
    </row>
    <row r="146" spans="1:20" ht="23.2" customHeight="1" x14ac:dyDescent="0.2">
      <c r="A146" s="19" t="s">
        <v>155</v>
      </c>
      <c r="B146" s="35"/>
      <c r="C146" s="36"/>
      <c r="D146" s="36"/>
      <c r="E146" s="236"/>
      <c r="F146" s="36"/>
      <c r="G146" s="37"/>
      <c r="H146" s="38"/>
      <c r="I146" s="39"/>
      <c r="J146" s="40"/>
      <c r="K146" s="40"/>
      <c r="L146" s="40"/>
      <c r="M146" s="40"/>
      <c r="N146" s="40"/>
      <c r="O146" s="40"/>
      <c r="P146" s="40"/>
      <c r="Q146" s="40"/>
      <c r="R146" s="40"/>
      <c r="S146" s="40"/>
      <c r="T146" s="238"/>
    </row>
    <row r="147" spans="1:20" ht="23.2" customHeight="1" x14ac:dyDescent="0.2">
      <c r="A147" s="19" t="s">
        <v>156</v>
      </c>
      <c r="B147" s="35"/>
      <c r="C147" s="36"/>
      <c r="D147" s="36"/>
      <c r="E147" s="236"/>
      <c r="F147" s="36"/>
      <c r="G147" s="37"/>
      <c r="H147" s="38"/>
      <c r="I147" s="39"/>
      <c r="J147" s="40"/>
      <c r="K147" s="40"/>
      <c r="L147" s="40"/>
      <c r="M147" s="40"/>
      <c r="N147" s="40"/>
      <c r="O147" s="40"/>
      <c r="P147" s="40"/>
      <c r="Q147" s="40"/>
      <c r="R147" s="40"/>
      <c r="S147" s="40"/>
      <c r="T147" s="238"/>
    </row>
    <row r="148" spans="1:20" ht="23.2" customHeight="1" x14ac:dyDescent="0.2">
      <c r="A148" s="19" t="s">
        <v>157</v>
      </c>
      <c r="B148" s="35"/>
      <c r="C148" s="36"/>
      <c r="D148" s="36"/>
      <c r="E148" s="236"/>
      <c r="F148" s="36"/>
      <c r="G148" s="37"/>
      <c r="H148" s="38"/>
      <c r="I148" s="39"/>
      <c r="J148" s="40"/>
      <c r="K148" s="40"/>
      <c r="L148" s="40"/>
      <c r="M148" s="40"/>
      <c r="N148" s="40"/>
      <c r="O148" s="40"/>
      <c r="P148" s="40"/>
      <c r="Q148" s="40"/>
      <c r="R148" s="40"/>
      <c r="S148" s="40"/>
      <c r="T148" s="238"/>
    </row>
    <row r="149" spans="1:20" ht="23.2" customHeight="1" x14ac:dyDescent="0.2">
      <c r="A149" s="19" t="s">
        <v>158</v>
      </c>
      <c r="B149" s="35"/>
      <c r="C149" s="36"/>
      <c r="D149" s="36"/>
      <c r="E149" s="236"/>
      <c r="F149" s="36"/>
      <c r="G149" s="37"/>
      <c r="H149" s="38"/>
      <c r="I149" s="39"/>
      <c r="J149" s="40"/>
      <c r="K149" s="40"/>
      <c r="L149" s="40"/>
      <c r="M149" s="40"/>
      <c r="N149" s="40"/>
      <c r="O149" s="40"/>
      <c r="P149" s="40"/>
      <c r="Q149" s="40"/>
      <c r="R149" s="40"/>
      <c r="S149" s="40"/>
      <c r="T149" s="238"/>
    </row>
    <row r="150" spans="1:20" ht="23.2" customHeight="1" x14ac:dyDescent="0.2">
      <c r="A150" s="19" t="s">
        <v>159</v>
      </c>
      <c r="B150" s="35"/>
      <c r="C150" s="36"/>
      <c r="D150" s="36"/>
      <c r="E150" s="236"/>
      <c r="F150" s="36"/>
      <c r="G150" s="37"/>
      <c r="H150" s="38"/>
      <c r="I150" s="39"/>
      <c r="J150" s="40"/>
      <c r="K150" s="40"/>
      <c r="L150" s="40"/>
      <c r="M150" s="40"/>
      <c r="N150" s="40"/>
      <c r="O150" s="40"/>
      <c r="P150" s="40"/>
      <c r="Q150" s="40"/>
      <c r="R150" s="40"/>
      <c r="S150" s="40"/>
      <c r="T150" s="238"/>
    </row>
    <row r="151" spans="1:20" ht="23.2" customHeight="1" x14ac:dyDescent="0.2">
      <c r="A151" s="19" t="s">
        <v>160</v>
      </c>
      <c r="B151" s="35"/>
      <c r="C151" s="36"/>
      <c r="D151" s="36"/>
      <c r="E151" s="236"/>
      <c r="F151" s="36"/>
      <c r="G151" s="37"/>
      <c r="H151" s="38"/>
      <c r="I151" s="39"/>
      <c r="J151" s="40"/>
      <c r="K151" s="40"/>
      <c r="L151" s="40"/>
      <c r="M151" s="40"/>
      <c r="N151" s="40"/>
      <c r="O151" s="40"/>
      <c r="P151" s="40"/>
      <c r="Q151" s="40"/>
      <c r="R151" s="40"/>
      <c r="S151" s="40"/>
      <c r="T151" s="238"/>
    </row>
    <row r="152" spans="1:20" ht="23.2" customHeight="1" x14ac:dyDescent="0.2">
      <c r="A152" s="19" t="s">
        <v>161</v>
      </c>
      <c r="B152" s="35"/>
      <c r="C152" s="36"/>
      <c r="D152" s="36"/>
      <c r="E152" s="236"/>
      <c r="F152" s="36"/>
      <c r="G152" s="37"/>
      <c r="H152" s="38"/>
      <c r="I152" s="39"/>
      <c r="J152" s="40"/>
      <c r="K152" s="40"/>
      <c r="L152" s="40"/>
      <c r="M152" s="40"/>
      <c r="N152" s="40"/>
      <c r="O152" s="40"/>
      <c r="P152" s="40"/>
      <c r="Q152" s="40"/>
      <c r="R152" s="40"/>
      <c r="S152" s="40"/>
      <c r="T152" s="238"/>
    </row>
    <row r="153" spans="1:20" ht="23.2" customHeight="1" x14ac:dyDescent="0.2">
      <c r="A153" s="19" t="s">
        <v>162</v>
      </c>
      <c r="B153" s="35"/>
      <c r="C153" s="36"/>
      <c r="D153" s="36"/>
      <c r="E153" s="236"/>
      <c r="F153" s="36"/>
      <c r="G153" s="37"/>
      <c r="H153" s="38"/>
      <c r="I153" s="39"/>
      <c r="J153" s="40"/>
      <c r="K153" s="40"/>
      <c r="L153" s="40"/>
      <c r="M153" s="40"/>
      <c r="N153" s="40"/>
      <c r="O153" s="40"/>
      <c r="P153" s="40"/>
      <c r="Q153" s="40"/>
      <c r="R153" s="40"/>
      <c r="S153" s="40"/>
      <c r="T153" s="238"/>
    </row>
    <row r="154" spans="1:20" ht="23.2" customHeight="1" x14ac:dyDescent="0.2">
      <c r="A154" s="19" t="s">
        <v>163</v>
      </c>
      <c r="B154" s="35"/>
      <c r="C154" s="36"/>
      <c r="D154" s="36"/>
      <c r="E154" s="236"/>
      <c r="F154" s="36"/>
      <c r="G154" s="37"/>
      <c r="H154" s="38"/>
      <c r="I154" s="39"/>
      <c r="J154" s="40"/>
      <c r="K154" s="40"/>
      <c r="L154" s="40"/>
      <c r="M154" s="40"/>
      <c r="N154" s="40"/>
      <c r="O154" s="40"/>
      <c r="P154" s="40"/>
      <c r="Q154" s="40"/>
      <c r="R154" s="40"/>
      <c r="S154" s="40"/>
      <c r="T154" s="238"/>
    </row>
    <row r="155" spans="1:20" ht="23.2" customHeight="1" x14ac:dyDescent="0.2">
      <c r="A155" s="19" t="s">
        <v>164</v>
      </c>
      <c r="B155" s="35"/>
      <c r="C155" s="36"/>
      <c r="D155" s="36"/>
      <c r="E155" s="236"/>
      <c r="F155" s="36"/>
      <c r="G155" s="37"/>
      <c r="H155" s="38"/>
      <c r="I155" s="39"/>
      <c r="J155" s="40"/>
      <c r="K155" s="40"/>
      <c r="L155" s="40"/>
      <c r="M155" s="40"/>
      <c r="N155" s="40"/>
      <c r="O155" s="40"/>
      <c r="P155" s="40"/>
      <c r="Q155" s="40"/>
      <c r="R155" s="40"/>
      <c r="S155" s="40"/>
      <c r="T155" s="238"/>
    </row>
    <row r="156" spans="1:20" ht="23.2" customHeight="1" x14ac:dyDescent="0.2">
      <c r="A156" s="19" t="s">
        <v>165</v>
      </c>
      <c r="B156" s="35"/>
      <c r="C156" s="36"/>
      <c r="D156" s="36"/>
      <c r="E156" s="236"/>
      <c r="F156" s="36"/>
      <c r="G156" s="37"/>
      <c r="H156" s="38"/>
      <c r="I156" s="39"/>
      <c r="J156" s="40"/>
      <c r="K156" s="40"/>
      <c r="L156" s="40"/>
      <c r="M156" s="40"/>
      <c r="N156" s="40"/>
      <c r="O156" s="40"/>
      <c r="P156" s="40"/>
      <c r="Q156" s="40"/>
      <c r="R156" s="40"/>
      <c r="S156" s="40"/>
      <c r="T156" s="238"/>
    </row>
    <row r="157" spans="1:20" ht="23.2" customHeight="1" x14ac:dyDescent="0.2">
      <c r="A157" s="19" t="s">
        <v>166</v>
      </c>
      <c r="B157" s="35"/>
      <c r="C157" s="36"/>
      <c r="D157" s="36"/>
      <c r="E157" s="236"/>
      <c r="F157" s="36"/>
      <c r="G157" s="37"/>
      <c r="H157" s="38"/>
      <c r="I157" s="39"/>
      <c r="J157" s="40"/>
      <c r="K157" s="40"/>
      <c r="L157" s="40"/>
      <c r="M157" s="40"/>
      <c r="N157" s="40"/>
      <c r="O157" s="40"/>
      <c r="P157" s="40"/>
      <c r="Q157" s="40"/>
      <c r="R157" s="40"/>
      <c r="S157" s="40"/>
      <c r="T157" s="238"/>
    </row>
    <row r="158" spans="1:20" ht="23.2" customHeight="1" x14ac:dyDescent="0.2">
      <c r="A158" s="19" t="s">
        <v>167</v>
      </c>
      <c r="B158" s="35"/>
      <c r="C158" s="36"/>
      <c r="D158" s="36"/>
      <c r="E158" s="236"/>
      <c r="F158" s="36"/>
      <c r="G158" s="37"/>
      <c r="H158" s="38"/>
      <c r="I158" s="39"/>
      <c r="J158" s="40"/>
      <c r="K158" s="40"/>
      <c r="L158" s="40"/>
      <c r="M158" s="40"/>
      <c r="N158" s="40"/>
      <c r="O158" s="40"/>
      <c r="P158" s="40"/>
      <c r="Q158" s="40"/>
      <c r="R158" s="40"/>
      <c r="S158" s="40"/>
      <c r="T158" s="238"/>
    </row>
    <row r="159" spans="1:20" ht="23.2" customHeight="1" x14ac:dyDescent="0.2">
      <c r="A159" s="19" t="s">
        <v>168</v>
      </c>
      <c r="B159" s="35"/>
      <c r="C159" s="36"/>
      <c r="D159" s="36"/>
      <c r="E159" s="236"/>
      <c r="F159" s="36"/>
      <c r="G159" s="37"/>
      <c r="H159" s="38"/>
      <c r="I159" s="39"/>
      <c r="J159" s="40"/>
      <c r="K159" s="40"/>
      <c r="L159" s="40"/>
      <c r="M159" s="40"/>
      <c r="N159" s="40"/>
      <c r="O159" s="40"/>
      <c r="P159" s="40"/>
      <c r="Q159" s="40"/>
      <c r="R159" s="40"/>
      <c r="S159" s="40"/>
      <c r="T159" s="238"/>
    </row>
    <row r="160" spans="1:20" ht="23.2" customHeight="1" x14ac:dyDescent="0.2">
      <c r="A160" s="19" t="s">
        <v>169</v>
      </c>
      <c r="B160" s="35"/>
      <c r="C160" s="36"/>
      <c r="D160" s="36"/>
      <c r="E160" s="236"/>
      <c r="F160" s="36"/>
      <c r="G160" s="37"/>
      <c r="H160" s="38"/>
      <c r="I160" s="39"/>
      <c r="J160" s="40"/>
      <c r="K160" s="40"/>
      <c r="L160" s="40"/>
      <c r="M160" s="40"/>
      <c r="N160" s="40"/>
      <c r="O160" s="40"/>
      <c r="P160" s="40"/>
      <c r="Q160" s="40"/>
      <c r="R160" s="40"/>
      <c r="S160" s="40"/>
      <c r="T160" s="238"/>
    </row>
    <row r="161" spans="1:20" ht="23.2" customHeight="1" x14ac:dyDescent="0.2">
      <c r="A161" s="19" t="s">
        <v>170</v>
      </c>
      <c r="B161" s="35"/>
      <c r="C161" s="36"/>
      <c r="D161" s="36"/>
      <c r="E161" s="236"/>
      <c r="F161" s="36"/>
      <c r="G161" s="37"/>
      <c r="H161" s="38"/>
      <c r="I161" s="39"/>
      <c r="J161" s="40"/>
      <c r="K161" s="40"/>
      <c r="L161" s="40"/>
      <c r="M161" s="40"/>
      <c r="N161" s="40"/>
      <c r="O161" s="40"/>
      <c r="P161" s="40"/>
      <c r="Q161" s="40"/>
      <c r="R161" s="40"/>
      <c r="S161" s="40"/>
      <c r="T161" s="238"/>
    </row>
    <row r="162" spans="1:20" ht="23.2" customHeight="1" x14ac:dyDescent="0.2">
      <c r="A162" s="19" t="s">
        <v>171</v>
      </c>
      <c r="B162" s="35"/>
      <c r="C162" s="36"/>
      <c r="D162" s="36"/>
      <c r="E162" s="236"/>
      <c r="F162" s="36"/>
      <c r="G162" s="37"/>
      <c r="H162" s="38"/>
      <c r="I162" s="39"/>
      <c r="J162" s="40"/>
      <c r="K162" s="40"/>
      <c r="L162" s="40"/>
      <c r="M162" s="40"/>
      <c r="N162" s="40"/>
      <c r="O162" s="40"/>
      <c r="P162" s="40"/>
      <c r="Q162" s="40"/>
      <c r="R162" s="40"/>
      <c r="S162" s="40"/>
      <c r="T162" s="238"/>
    </row>
    <row r="163" spans="1:20" ht="23.2" customHeight="1" x14ac:dyDescent="0.2">
      <c r="A163" s="19" t="s">
        <v>172</v>
      </c>
      <c r="B163" s="35"/>
      <c r="C163" s="36"/>
      <c r="D163" s="36"/>
      <c r="E163" s="236"/>
      <c r="F163" s="36"/>
      <c r="G163" s="37"/>
      <c r="H163" s="38"/>
      <c r="I163" s="39"/>
      <c r="J163" s="40"/>
      <c r="K163" s="40"/>
      <c r="L163" s="40"/>
      <c r="M163" s="40"/>
      <c r="N163" s="40"/>
      <c r="O163" s="40"/>
      <c r="P163" s="40"/>
      <c r="Q163" s="40"/>
      <c r="R163" s="40"/>
      <c r="S163" s="40"/>
      <c r="T163" s="238"/>
    </row>
    <row r="164" spans="1:20" ht="23.2" customHeight="1" x14ac:dyDescent="0.2">
      <c r="A164" s="19" t="s">
        <v>173</v>
      </c>
      <c r="B164" s="35"/>
      <c r="C164" s="36"/>
      <c r="D164" s="36"/>
      <c r="E164" s="236"/>
      <c r="F164" s="36"/>
      <c r="G164" s="37"/>
      <c r="H164" s="38"/>
      <c r="I164" s="39"/>
      <c r="J164" s="40"/>
      <c r="K164" s="40"/>
      <c r="L164" s="40"/>
      <c r="M164" s="40"/>
      <c r="N164" s="40"/>
      <c r="O164" s="40"/>
      <c r="P164" s="40"/>
      <c r="Q164" s="40"/>
      <c r="R164" s="40"/>
      <c r="S164" s="40"/>
      <c r="T164" s="238"/>
    </row>
    <row r="165" spans="1:20" ht="23.2" customHeight="1" x14ac:dyDescent="0.2">
      <c r="A165" s="19" t="s">
        <v>174</v>
      </c>
      <c r="B165" s="35"/>
      <c r="C165" s="36"/>
      <c r="D165" s="36"/>
      <c r="E165" s="236"/>
      <c r="F165" s="36"/>
      <c r="G165" s="37"/>
      <c r="H165" s="38"/>
      <c r="I165" s="39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238"/>
    </row>
    <row r="166" spans="1:20" ht="23.2" customHeight="1" x14ac:dyDescent="0.2">
      <c r="A166" s="19" t="s">
        <v>175</v>
      </c>
      <c r="B166" s="35"/>
      <c r="C166" s="36"/>
      <c r="D166" s="36"/>
      <c r="E166" s="236"/>
      <c r="F166" s="36"/>
      <c r="G166" s="37"/>
      <c r="H166" s="38"/>
      <c r="I166" s="39"/>
      <c r="J166" s="40"/>
      <c r="K166" s="40"/>
      <c r="L166" s="40"/>
      <c r="M166" s="40"/>
      <c r="N166" s="40"/>
      <c r="O166" s="40"/>
      <c r="P166" s="40"/>
      <c r="Q166" s="40"/>
      <c r="R166" s="40"/>
      <c r="S166" s="40"/>
      <c r="T166" s="238"/>
    </row>
    <row r="167" spans="1:20" ht="23.2" customHeight="1" x14ac:dyDescent="0.2">
      <c r="A167" s="19" t="s">
        <v>176</v>
      </c>
      <c r="B167" s="35"/>
      <c r="C167" s="36"/>
      <c r="D167" s="36"/>
      <c r="E167" s="236"/>
      <c r="F167" s="36"/>
      <c r="G167" s="37"/>
      <c r="H167" s="38"/>
      <c r="I167" s="39"/>
      <c r="J167" s="40"/>
      <c r="K167" s="40"/>
      <c r="L167" s="40"/>
      <c r="M167" s="40"/>
      <c r="N167" s="40"/>
      <c r="O167" s="40"/>
      <c r="P167" s="40"/>
      <c r="Q167" s="40"/>
      <c r="R167" s="40"/>
      <c r="S167" s="40"/>
      <c r="T167" s="238"/>
    </row>
    <row r="168" spans="1:20" ht="23.2" customHeight="1" x14ac:dyDescent="0.2">
      <c r="A168" s="19" t="s">
        <v>177</v>
      </c>
      <c r="B168" s="35"/>
      <c r="C168" s="36"/>
      <c r="D168" s="36"/>
      <c r="E168" s="236"/>
      <c r="F168" s="36"/>
      <c r="G168" s="37"/>
      <c r="H168" s="38"/>
      <c r="I168" s="39"/>
      <c r="J168" s="40"/>
      <c r="K168" s="40"/>
      <c r="L168" s="40"/>
      <c r="M168" s="40"/>
      <c r="N168" s="40"/>
      <c r="O168" s="40"/>
      <c r="P168" s="40"/>
      <c r="Q168" s="40"/>
      <c r="R168" s="40"/>
      <c r="S168" s="40"/>
      <c r="T168" s="238"/>
    </row>
    <row r="169" spans="1:20" ht="23.2" customHeight="1" x14ac:dyDescent="0.2">
      <c r="A169" s="19" t="s">
        <v>178</v>
      </c>
      <c r="B169" s="35"/>
      <c r="C169" s="36"/>
      <c r="D169" s="36"/>
      <c r="E169" s="236"/>
      <c r="F169" s="36"/>
      <c r="G169" s="37"/>
      <c r="H169" s="38"/>
      <c r="I169" s="39"/>
      <c r="J169" s="40"/>
      <c r="K169" s="40"/>
      <c r="L169" s="40"/>
      <c r="M169" s="40"/>
      <c r="N169" s="40"/>
      <c r="O169" s="40"/>
      <c r="P169" s="40"/>
      <c r="Q169" s="40"/>
      <c r="R169" s="40"/>
      <c r="S169" s="40"/>
      <c r="T169" s="238"/>
    </row>
    <row r="170" spans="1:20" ht="23.2" customHeight="1" x14ac:dyDescent="0.2">
      <c r="A170" s="19" t="s">
        <v>179</v>
      </c>
      <c r="B170" s="35"/>
      <c r="C170" s="36"/>
      <c r="D170" s="36"/>
      <c r="E170" s="236"/>
      <c r="F170" s="36"/>
      <c r="G170" s="37"/>
      <c r="H170" s="38"/>
      <c r="I170" s="39"/>
      <c r="J170" s="40"/>
      <c r="K170" s="40"/>
      <c r="L170" s="40"/>
      <c r="M170" s="40"/>
      <c r="N170" s="40"/>
      <c r="O170" s="40"/>
      <c r="P170" s="40"/>
      <c r="Q170" s="40"/>
      <c r="R170" s="40"/>
      <c r="S170" s="40"/>
      <c r="T170" s="238"/>
    </row>
    <row r="171" spans="1:20" ht="23.2" customHeight="1" x14ac:dyDescent="0.2">
      <c r="A171" s="19" t="s">
        <v>180</v>
      </c>
      <c r="B171" s="35"/>
      <c r="C171" s="36"/>
      <c r="D171" s="36"/>
      <c r="E171" s="236"/>
      <c r="F171" s="36"/>
      <c r="G171" s="37"/>
      <c r="H171" s="38"/>
      <c r="I171" s="39"/>
      <c r="J171" s="40"/>
      <c r="K171" s="40"/>
      <c r="L171" s="40"/>
      <c r="M171" s="40"/>
      <c r="N171" s="40"/>
      <c r="O171" s="40"/>
      <c r="P171" s="40"/>
      <c r="Q171" s="40"/>
      <c r="R171" s="40"/>
      <c r="S171" s="40"/>
      <c r="T171" s="238"/>
    </row>
    <row r="172" spans="1:20" ht="23.2" customHeight="1" x14ac:dyDescent="0.2">
      <c r="A172" s="19" t="s">
        <v>181</v>
      </c>
      <c r="B172" s="35"/>
      <c r="C172" s="36"/>
      <c r="D172" s="36"/>
      <c r="E172" s="236"/>
      <c r="F172" s="36"/>
      <c r="G172" s="37"/>
      <c r="H172" s="38"/>
      <c r="I172" s="39"/>
      <c r="J172" s="40"/>
      <c r="K172" s="40"/>
      <c r="L172" s="40"/>
      <c r="M172" s="40"/>
      <c r="N172" s="40"/>
      <c r="O172" s="40"/>
      <c r="P172" s="40"/>
      <c r="Q172" s="40"/>
      <c r="R172" s="40"/>
      <c r="S172" s="40"/>
      <c r="T172" s="238"/>
    </row>
    <row r="173" spans="1:20" ht="23.2" customHeight="1" x14ac:dyDescent="0.2">
      <c r="A173" s="19" t="s">
        <v>182</v>
      </c>
      <c r="B173" s="35"/>
      <c r="C173" s="36"/>
      <c r="D173" s="36"/>
      <c r="E173" s="236"/>
      <c r="F173" s="36"/>
      <c r="G173" s="37"/>
      <c r="H173" s="38"/>
      <c r="I173" s="39"/>
      <c r="J173" s="40"/>
      <c r="K173" s="40"/>
      <c r="L173" s="40"/>
      <c r="M173" s="40"/>
      <c r="N173" s="40"/>
      <c r="O173" s="40"/>
      <c r="P173" s="40"/>
      <c r="Q173" s="40"/>
      <c r="R173" s="40"/>
      <c r="S173" s="40"/>
      <c r="T173" s="238"/>
    </row>
    <row r="174" spans="1:20" ht="23.2" customHeight="1" x14ac:dyDescent="0.2">
      <c r="A174" s="19" t="s">
        <v>183</v>
      </c>
      <c r="B174" s="35"/>
      <c r="C174" s="36"/>
      <c r="D174" s="36"/>
      <c r="E174" s="236"/>
      <c r="F174" s="36"/>
      <c r="G174" s="37"/>
      <c r="H174" s="38"/>
      <c r="I174" s="39"/>
      <c r="J174" s="40"/>
      <c r="K174" s="40"/>
      <c r="L174" s="40"/>
      <c r="M174" s="40"/>
      <c r="N174" s="40"/>
      <c r="O174" s="40"/>
      <c r="P174" s="40"/>
      <c r="Q174" s="40"/>
      <c r="R174" s="40"/>
      <c r="S174" s="40"/>
      <c r="T174" s="238"/>
    </row>
    <row r="175" spans="1:20" ht="23.2" customHeight="1" x14ac:dyDescent="0.2">
      <c r="A175" s="19" t="s">
        <v>184</v>
      </c>
      <c r="B175" s="35"/>
      <c r="C175" s="36"/>
      <c r="D175" s="36"/>
      <c r="E175" s="236"/>
      <c r="F175" s="36"/>
      <c r="G175" s="37"/>
      <c r="H175" s="38"/>
      <c r="I175" s="39"/>
      <c r="J175" s="40"/>
      <c r="K175" s="40"/>
      <c r="L175" s="40"/>
      <c r="M175" s="40"/>
      <c r="N175" s="40"/>
      <c r="O175" s="40"/>
      <c r="P175" s="40"/>
      <c r="Q175" s="40"/>
      <c r="R175" s="40"/>
      <c r="S175" s="40"/>
      <c r="T175" s="238"/>
    </row>
    <row r="176" spans="1:20" ht="23.2" customHeight="1" x14ac:dyDescent="0.2">
      <c r="A176" s="19" t="s">
        <v>185</v>
      </c>
      <c r="B176" s="35"/>
      <c r="C176" s="36"/>
      <c r="D176" s="36"/>
      <c r="E176" s="236"/>
      <c r="F176" s="36"/>
      <c r="G176" s="37"/>
      <c r="H176" s="38"/>
      <c r="I176" s="39"/>
      <c r="J176" s="40"/>
      <c r="K176" s="40"/>
      <c r="L176" s="40"/>
      <c r="M176" s="40"/>
      <c r="N176" s="40"/>
      <c r="O176" s="40"/>
      <c r="P176" s="40"/>
      <c r="Q176" s="40"/>
      <c r="R176" s="40"/>
      <c r="S176" s="40"/>
      <c r="T176" s="238"/>
    </row>
    <row r="177" spans="1:20" ht="23.2" customHeight="1" x14ac:dyDescent="0.2">
      <c r="A177" s="19" t="s">
        <v>186</v>
      </c>
      <c r="B177" s="35"/>
      <c r="C177" s="36"/>
      <c r="D177" s="36"/>
      <c r="E177" s="236"/>
      <c r="F177" s="36"/>
      <c r="G177" s="37"/>
      <c r="H177" s="38"/>
      <c r="I177" s="39"/>
      <c r="J177" s="40"/>
      <c r="K177" s="40"/>
      <c r="L177" s="40"/>
      <c r="M177" s="40"/>
      <c r="N177" s="40"/>
      <c r="O177" s="40"/>
      <c r="P177" s="40"/>
      <c r="Q177" s="40"/>
      <c r="R177" s="40"/>
      <c r="S177" s="40"/>
      <c r="T177" s="238"/>
    </row>
    <row r="178" spans="1:20" ht="23.2" customHeight="1" x14ac:dyDescent="0.2">
      <c r="A178" s="19" t="s">
        <v>187</v>
      </c>
      <c r="B178" s="35"/>
      <c r="C178" s="36"/>
      <c r="D178" s="36"/>
      <c r="E178" s="236"/>
      <c r="F178" s="36"/>
      <c r="G178" s="37"/>
      <c r="H178" s="38"/>
      <c r="I178" s="39"/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238"/>
    </row>
    <row r="179" spans="1:20" ht="23.2" customHeight="1" x14ac:dyDescent="0.2">
      <c r="A179" s="19" t="s">
        <v>188</v>
      </c>
      <c r="B179" s="35"/>
      <c r="C179" s="36"/>
      <c r="D179" s="36"/>
      <c r="E179" s="236"/>
      <c r="F179" s="36"/>
      <c r="G179" s="37"/>
      <c r="H179" s="38"/>
      <c r="I179" s="39"/>
      <c r="J179" s="40"/>
      <c r="K179" s="40"/>
      <c r="L179" s="40"/>
      <c r="M179" s="40"/>
      <c r="N179" s="40"/>
      <c r="O179" s="40"/>
      <c r="P179" s="40"/>
      <c r="Q179" s="40"/>
      <c r="R179" s="40"/>
      <c r="S179" s="40"/>
      <c r="T179" s="238"/>
    </row>
    <row r="180" spans="1:20" ht="23.2" customHeight="1" x14ac:dyDescent="0.2">
      <c r="A180" s="19" t="s">
        <v>189</v>
      </c>
      <c r="B180" s="35"/>
      <c r="C180" s="36"/>
      <c r="D180" s="36"/>
      <c r="E180" s="236"/>
      <c r="F180" s="36"/>
      <c r="G180" s="37"/>
      <c r="H180" s="38"/>
      <c r="I180" s="39"/>
      <c r="J180" s="40"/>
      <c r="K180" s="40"/>
      <c r="L180" s="40"/>
      <c r="M180" s="40"/>
      <c r="N180" s="40"/>
      <c r="O180" s="40"/>
      <c r="P180" s="40"/>
      <c r="Q180" s="40"/>
      <c r="R180" s="40"/>
      <c r="S180" s="40"/>
      <c r="T180" s="238"/>
    </row>
    <row r="181" spans="1:20" ht="23.2" customHeight="1" x14ac:dyDescent="0.2">
      <c r="A181" s="19" t="s">
        <v>190</v>
      </c>
      <c r="B181" s="35"/>
      <c r="C181" s="36"/>
      <c r="D181" s="36"/>
      <c r="E181" s="236"/>
      <c r="F181" s="36"/>
      <c r="G181" s="37"/>
      <c r="H181" s="38"/>
      <c r="I181" s="39"/>
      <c r="J181" s="40"/>
      <c r="K181" s="40"/>
      <c r="L181" s="40"/>
      <c r="M181" s="40"/>
      <c r="N181" s="40"/>
      <c r="O181" s="40"/>
      <c r="P181" s="40"/>
      <c r="Q181" s="40"/>
      <c r="R181" s="40"/>
      <c r="S181" s="40"/>
      <c r="T181" s="238"/>
    </row>
    <row r="182" spans="1:20" ht="23.2" customHeight="1" x14ac:dyDescent="0.2">
      <c r="A182" s="19" t="s">
        <v>191</v>
      </c>
      <c r="B182" s="35"/>
      <c r="C182" s="36"/>
      <c r="D182" s="36"/>
      <c r="E182" s="236"/>
      <c r="F182" s="36"/>
      <c r="G182" s="37"/>
      <c r="H182" s="38"/>
      <c r="I182" s="39"/>
      <c r="J182" s="40"/>
      <c r="K182" s="40"/>
      <c r="L182" s="40"/>
      <c r="M182" s="40"/>
      <c r="N182" s="40"/>
      <c r="O182" s="40"/>
      <c r="P182" s="40"/>
      <c r="Q182" s="40"/>
      <c r="R182" s="40"/>
      <c r="S182" s="40"/>
      <c r="T182" s="238"/>
    </row>
    <row r="183" spans="1:20" ht="23.2" customHeight="1" x14ac:dyDescent="0.2">
      <c r="A183" s="19" t="s">
        <v>192</v>
      </c>
      <c r="B183" s="35"/>
      <c r="C183" s="36"/>
      <c r="D183" s="36"/>
      <c r="E183" s="236"/>
      <c r="F183" s="36"/>
      <c r="G183" s="37"/>
      <c r="H183" s="38"/>
      <c r="I183" s="39"/>
      <c r="J183" s="40"/>
      <c r="K183" s="40"/>
      <c r="L183" s="40"/>
      <c r="M183" s="40"/>
      <c r="N183" s="40"/>
      <c r="O183" s="40"/>
      <c r="P183" s="40"/>
      <c r="Q183" s="40"/>
      <c r="R183" s="40"/>
      <c r="S183" s="40"/>
      <c r="T183" s="238"/>
    </row>
    <row r="184" spans="1:20" ht="23.2" customHeight="1" x14ac:dyDescent="0.2">
      <c r="A184" s="19" t="s">
        <v>193</v>
      </c>
      <c r="B184" s="35"/>
      <c r="C184" s="36"/>
      <c r="D184" s="36"/>
      <c r="E184" s="236"/>
      <c r="F184" s="36"/>
      <c r="G184" s="37"/>
      <c r="H184" s="38"/>
      <c r="I184" s="39"/>
      <c r="J184" s="40"/>
      <c r="K184" s="40"/>
      <c r="L184" s="40"/>
      <c r="M184" s="40"/>
      <c r="N184" s="40"/>
      <c r="O184" s="40"/>
      <c r="P184" s="40"/>
      <c r="Q184" s="40"/>
      <c r="R184" s="40"/>
      <c r="S184" s="40"/>
      <c r="T184" s="238"/>
    </row>
    <row r="185" spans="1:20" ht="23.2" customHeight="1" x14ac:dyDescent="0.2">
      <c r="A185" s="19" t="s">
        <v>194</v>
      </c>
      <c r="B185" s="35"/>
      <c r="C185" s="36"/>
      <c r="D185" s="36"/>
      <c r="E185" s="236"/>
      <c r="F185" s="36"/>
      <c r="G185" s="37"/>
      <c r="H185" s="38"/>
      <c r="I185" s="39"/>
      <c r="J185" s="40"/>
      <c r="K185" s="40"/>
      <c r="L185" s="40"/>
      <c r="M185" s="40"/>
      <c r="N185" s="40"/>
      <c r="O185" s="40"/>
      <c r="P185" s="40"/>
      <c r="Q185" s="40"/>
      <c r="R185" s="40"/>
      <c r="S185" s="40"/>
      <c r="T185" s="238"/>
    </row>
    <row r="186" spans="1:20" ht="23.2" customHeight="1" x14ac:dyDescent="0.2">
      <c r="A186" s="19" t="s">
        <v>195</v>
      </c>
      <c r="B186" s="35"/>
      <c r="C186" s="36"/>
      <c r="D186" s="36"/>
      <c r="E186" s="236"/>
      <c r="F186" s="36"/>
      <c r="G186" s="37"/>
      <c r="H186" s="38"/>
      <c r="I186" s="39"/>
      <c r="J186" s="40"/>
      <c r="K186" s="40"/>
      <c r="L186" s="40"/>
      <c r="M186" s="40"/>
      <c r="N186" s="40"/>
      <c r="O186" s="40"/>
      <c r="P186" s="40"/>
      <c r="Q186" s="40"/>
      <c r="R186" s="40"/>
      <c r="S186" s="40"/>
      <c r="T186" s="238"/>
    </row>
    <row r="187" spans="1:20" ht="23.2" customHeight="1" x14ac:dyDescent="0.2">
      <c r="A187" s="19" t="s">
        <v>196</v>
      </c>
      <c r="B187" s="35"/>
      <c r="C187" s="36"/>
      <c r="D187" s="36"/>
      <c r="E187" s="236"/>
      <c r="F187" s="36"/>
      <c r="G187" s="37"/>
      <c r="H187" s="38"/>
      <c r="I187" s="39"/>
      <c r="J187" s="40"/>
      <c r="K187" s="40"/>
      <c r="L187" s="40"/>
      <c r="M187" s="40"/>
      <c r="N187" s="40"/>
      <c r="O187" s="40"/>
      <c r="P187" s="40"/>
      <c r="Q187" s="40"/>
      <c r="R187" s="40"/>
      <c r="S187" s="40"/>
      <c r="T187" s="238"/>
    </row>
    <row r="188" spans="1:20" ht="23.2" customHeight="1" x14ac:dyDescent="0.2">
      <c r="A188" s="19" t="s">
        <v>197</v>
      </c>
      <c r="B188" s="35"/>
      <c r="C188" s="36"/>
      <c r="D188" s="36"/>
      <c r="E188" s="236"/>
      <c r="F188" s="36"/>
      <c r="G188" s="37"/>
      <c r="H188" s="38"/>
      <c r="I188" s="39"/>
      <c r="J188" s="40"/>
      <c r="K188" s="40"/>
      <c r="L188" s="40"/>
      <c r="M188" s="40"/>
      <c r="N188" s="40"/>
      <c r="O188" s="40"/>
      <c r="P188" s="40"/>
      <c r="Q188" s="40"/>
      <c r="R188" s="40"/>
      <c r="S188" s="40"/>
      <c r="T188" s="238"/>
    </row>
    <row r="189" spans="1:20" ht="23.2" customHeight="1" x14ac:dyDescent="0.2">
      <c r="A189" s="19" t="s">
        <v>198</v>
      </c>
      <c r="B189" s="35"/>
      <c r="C189" s="36"/>
      <c r="D189" s="36"/>
      <c r="E189" s="236"/>
      <c r="F189" s="36"/>
      <c r="G189" s="37"/>
      <c r="H189" s="38"/>
      <c r="I189" s="39"/>
      <c r="J189" s="40"/>
      <c r="K189" s="40"/>
      <c r="L189" s="40"/>
      <c r="M189" s="40"/>
      <c r="N189" s="40"/>
      <c r="O189" s="40"/>
      <c r="P189" s="40"/>
      <c r="Q189" s="40"/>
      <c r="R189" s="40"/>
      <c r="S189" s="40"/>
      <c r="T189" s="238"/>
    </row>
    <row r="190" spans="1:20" ht="23.2" customHeight="1" x14ac:dyDescent="0.2">
      <c r="A190" s="19" t="s">
        <v>199</v>
      </c>
      <c r="B190" s="35"/>
      <c r="C190" s="36"/>
      <c r="D190" s="36"/>
      <c r="E190" s="236"/>
      <c r="F190" s="36"/>
      <c r="G190" s="37"/>
      <c r="H190" s="38"/>
      <c r="I190" s="39"/>
      <c r="J190" s="40"/>
      <c r="K190" s="40"/>
      <c r="L190" s="40"/>
      <c r="M190" s="40"/>
      <c r="N190" s="40"/>
      <c r="O190" s="40"/>
      <c r="P190" s="40"/>
      <c r="Q190" s="40"/>
      <c r="R190" s="40"/>
      <c r="S190" s="40"/>
      <c r="T190" s="238"/>
    </row>
    <row r="191" spans="1:20" ht="23.2" customHeight="1" x14ac:dyDescent="0.2">
      <c r="A191" s="19" t="s">
        <v>200</v>
      </c>
      <c r="B191" s="35"/>
      <c r="C191" s="36"/>
      <c r="D191" s="36"/>
      <c r="E191" s="236"/>
      <c r="F191" s="36"/>
      <c r="G191" s="37"/>
      <c r="H191" s="38"/>
      <c r="I191" s="39"/>
      <c r="J191" s="40"/>
      <c r="K191" s="40"/>
      <c r="L191" s="40"/>
      <c r="M191" s="40"/>
      <c r="N191" s="40"/>
      <c r="O191" s="40"/>
      <c r="P191" s="40"/>
      <c r="Q191" s="40"/>
      <c r="R191" s="40"/>
      <c r="S191" s="40"/>
      <c r="T191" s="238"/>
    </row>
    <row r="192" spans="1:20" ht="23.2" customHeight="1" x14ac:dyDescent="0.2">
      <c r="A192" s="19" t="s">
        <v>201</v>
      </c>
      <c r="B192" s="35"/>
      <c r="C192" s="36"/>
      <c r="D192" s="36"/>
      <c r="E192" s="236"/>
      <c r="F192" s="36"/>
      <c r="G192" s="37"/>
      <c r="H192" s="38"/>
      <c r="I192" s="39"/>
      <c r="J192" s="40"/>
      <c r="K192" s="40"/>
      <c r="L192" s="40"/>
      <c r="M192" s="40"/>
      <c r="N192" s="40"/>
      <c r="O192" s="40"/>
      <c r="P192" s="40"/>
      <c r="Q192" s="40"/>
      <c r="R192" s="40"/>
      <c r="S192" s="40"/>
      <c r="T192" s="238"/>
    </row>
    <row r="193" spans="1:20" ht="23.2" customHeight="1" x14ac:dyDescent="0.2">
      <c r="A193" s="19" t="s">
        <v>202</v>
      </c>
      <c r="B193" s="35"/>
      <c r="C193" s="36"/>
      <c r="D193" s="36"/>
      <c r="E193" s="236"/>
      <c r="F193" s="36"/>
      <c r="G193" s="37"/>
      <c r="H193" s="38"/>
      <c r="I193" s="39"/>
      <c r="J193" s="40"/>
      <c r="K193" s="40"/>
      <c r="L193" s="40"/>
      <c r="M193" s="40"/>
      <c r="N193" s="40"/>
      <c r="O193" s="40"/>
      <c r="P193" s="40"/>
      <c r="Q193" s="40"/>
      <c r="R193" s="40"/>
      <c r="S193" s="40"/>
      <c r="T193" s="238"/>
    </row>
    <row r="194" spans="1:20" ht="23.2" customHeight="1" x14ac:dyDescent="0.2">
      <c r="A194" s="19" t="s">
        <v>203</v>
      </c>
      <c r="B194" s="35"/>
      <c r="C194" s="36"/>
      <c r="D194" s="36"/>
      <c r="E194" s="236"/>
      <c r="F194" s="36"/>
      <c r="G194" s="37"/>
      <c r="H194" s="38"/>
      <c r="I194" s="39"/>
      <c r="J194" s="40"/>
      <c r="K194" s="40"/>
      <c r="L194" s="40"/>
      <c r="M194" s="40"/>
      <c r="N194" s="40"/>
      <c r="O194" s="40"/>
      <c r="P194" s="40"/>
      <c r="Q194" s="40"/>
      <c r="R194" s="40"/>
      <c r="S194" s="40"/>
      <c r="T194" s="238"/>
    </row>
    <row r="195" spans="1:20" ht="23.2" customHeight="1" x14ac:dyDescent="0.2">
      <c r="A195" s="19" t="s">
        <v>204</v>
      </c>
      <c r="B195" s="35"/>
      <c r="C195" s="36"/>
      <c r="D195" s="36"/>
      <c r="E195" s="236"/>
      <c r="F195" s="36"/>
      <c r="G195" s="37"/>
      <c r="H195" s="38"/>
      <c r="I195" s="39"/>
      <c r="J195" s="40"/>
      <c r="K195" s="40"/>
      <c r="L195" s="40"/>
      <c r="M195" s="40"/>
      <c r="N195" s="40"/>
      <c r="O195" s="40"/>
      <c r="P195" s="40"/>
      <c r="Q195" s="40"/>
      <c r="R195" s="40"/>
      <c r="S195" s="40"/>
      <c r="T195" s="238"/>
    </row>
    <row r="196" spans="1:20" ht="23.2" customHeight="1" x14ac:dyDescent="0.2">
      <c r="A196" s="19" t="s">
        <v>205</v>
      </c>
      <c r="B196" s="35"/>
      <c r="C196" s="36"/>
      <c r="D196" s="36"/>
      <c r="E196" s="236"/>
      <c r="F196" s="36"/>
      <c r="G196" s="37"/>
      <c r="H196" s="38"/>
      <c r="I196" s="39"/>
      <c r="J196" s="40"/>
      <c r="K196" s="40"/>
      <c r="L196" s="40"/>
      <c r="M196" s="40"/>
      <c r="N196" s="40"/>
      <c r="O196" s="40"/>
      <c r="P196" s="40"/>
      <c r="Q196" s="40"/>
      <c r="R196" s="40"/>
      <c r="S196" s="40"/>
      <c r="T196" s="238"/>
    </row>
    <row r="197" spans="1:20" ht="23.2" customHeight="1" x14ac:dyDescent="0.2">
      <c r="A197" s="19" t="s">
        <v>206</v>
      </c>
      <c r="B197" s="35"/>
      <c r="C197" s="36"/>
      <c r="D197" s="36"/>
      <c r="E197" s="236"/>
      <c r="F197" s="36"/>
      <c r="G197" s="37"/>
      <c r="H197" s="38"/>
      <c r="I197" s="39"/>
      <c r="J197" s="40"/>
      <c r="K197" s="40"/>
      <c r="L197" s="40"/>
      <c r="M197" s="40"/>
      <c r="N197" s="40"/>
      <c r="O197" s="40"/>
      <c r="P197" s="40"/>
      <c r="Q197" s="40"/>
      <c r="R197" s="40"/>
      <c r="S197" s="40"/>
      <c r="T197" s="238"/>
    </row>
    <row r="198" spans="1:20" ht="23.2" customHeight="1" x14ac:dyDescent="0.2">
      <c r="A198" s="19" t="s">
        <v>207</v>
      </c>
      <c r="B198" s="35"/>
      <c r="C198" s="36"/>
      <c r="D198" s="36"/>
      <c r="E198" s="236"/>
      <c r="F198" s="36"/>
      <c r="G198" s="37"/>
      <c r="H198" s="38"/>
      <c r="I198" s="39"/>
      <c r="J198" s="40"/>
      <c r="K198" s="40"/>
      <c r="L198" s="40"/>
      <c r="M198" s="40"/>
      <c r="N198" s="40"/>
      <c r="O198" s="40"/>
      <c r="P198" s="40"/>
      <c r="Q198" s="40"/>
      <c r="R198" s="40"/>
      <c r="S198" s="40"/>
      <c r="T198" s="238"/>
    </row>
    <row r="199" spans="1:20" ht="23.2" customHeight="1" x14ac:dyDescent="0.2">
      <c r="A199" s="19" t="s">
        <v>208</v>
      </c>
      <c r="B199" s="35"/>
      <c r="C199" s="36"/>
      <c r="D199" s="36"/>
      <c r="E199" s="236"/>
      <c r="F199" s="36"/>
      <c r="G199" s="37"/>
      <c r="H199" s="38"/>
      <c r="I199" s="39"/>
      <c r="J199" s="40"/>
      <c r="K199" s="40"/>
      <c r="L199" s="40"/>
      <c r="M199" s="40"/>
      <c r="N199" s="40"/>
      <c r="O199" s="40"/>
      <c r="P199" s="40"/>
      <c r="Q199" s="40"/>
      <c r="R199" s="40"/>
      <c r="S199" s="40"/>
      <c r="T199" s="238"/>
    </row>
    <row r="200" spans="1:20" ht="23.2" customHeight="1" x14ac:dyDescent="0.2">
      <c r="A200" s="19" t="s">
        <v>209</v>
      </c>
      <c r="B200" s="35"/>
      <c r="C200" s="36"/>
      <c r="D200" s="36"/>
      <c r="E200" s="236"/>
      <c r="F200" s="36"/>
      <c r="G200" s="37"/>
      <c r="H200" s="38"/>
      <c r="I200" s="39"/>
      <c r="J200" s="40"/>
      <c r="K200" s="40"/>
      <c r="L200" s="40"/>
      <c r="M200" s="40"/>
      <c r="N200" s="40"/>
      <c r="O200" s="40"/>
      <c r="P200" s="40"/>
      <c r="Q200" s="40"/>
      <c r="R200" s="40"/>
      <c r="S200" s="40"/>
      <c r="T200" s="238"/>
    </row>
    <row r="201" spans="1:20" ht="23.2" customHeight="1" x14ac:dyDescent="0.2">
      <c r="A201" s="19" t="s">
        <v>210</v>
      </c>
      <c r="B201" s="35"/>
      <c r="C201" s="36"/>
      <c r="D201" s="36"/>
      <c r="E201" s="236"/>
      <c r="F201" s="36"/>
      <c r="G201" s="37"/>
      <c r="H201" s="38"/>
      <c r="I201" s="39"/>
      <c r="J201" s="40"/>
      <c r="K201" s="40"/>
      <c r="L201" s="40"/>
      <c r="M201" s="40"/>
      <c r="N201" s="40"/>
      <c r="O201" s="40"/>
      <c r="P201" s="40"/>
      <c r="Q201" s="40"/>
      <c r="R201" s="40"/>
      <c r="S201" s="40"/>
      <c r="T201" s="238"/>
    </row>
    <row r="202" spans="1:20" ht="23.2" customHeight="1" x14ac:dyDescent="0.2">
      <c r="A202" s="19" t="s">
        <v>211</v>
      </c>
      <c r="B202" s="35"/>
      <c r="C202" s="36"/>
      <c r="D202" s="36"/>
      <c r="E202" s="236"/>
      <c r="F202" s="36"/>
      <c r="G202" s="37"/>
      <c r="H202" s="38"/>
      <c r="I202" s="39"/>
      <c r="J202" s="40"/>
      <c r="K202" s="40"/>
      <c r="L202" s="40"/>
      <c r="M202" s="40"/>
      <c r="N202" s="40"/>
      <c r="O202" s="40"/>
      <c r="P202" s="40"/>
      <c r="Q202" s="40"/>
      <c r="R202" s="40"/>
      <c r="S202" s="40"/>
      <c r="T202" s="238"/>
    </row>
    <row r="203" spans="1:20" ht="23.2" customHeight="1" x14ac:dyDescent="0.2">
      <c r="A203" s="19" t="s">
        <v>212</v>
      </c>
      <c r="B203" s="35"/>
      <c r="C203" s="36"/>
      <c r="D203" s="36"/>
      <c r="E203" s="236"/>
      <c r="F203" s="36"/>
      <c r="G203" s="37"/>
      <c r="H203" s="38"/>
      <c r="I203" s="39"/>
      <c r="J203" s="40"/>
      <c r="K203" s="40"/>
      <c r="L203" s="40"/>
      <c r="M203" s="40"/>
      <c r="N203" s="40"/>
      <c r="O203" s="40"/>
      <c r="P203" s="40"/>
      <c r="Q203" s="40"/>
      <c r="R203" s="40"/>
      <c r="S203" s="40"/>
      <c r="T203" s="238"/>
    </row>
    <row r="204" spans="1:20" ht="23.2" customHeight="1" x14ac:dyDescent="0.2">
      <c r="A204" s="19" t="s">
        <v>213</v>
      </c>
      <c r="B204" s="35"/>
      <c r="C204" s="36"/>
      <c r="D204" s="36"/>
      <c r="E204" s="236"/>
      <c r="F204" s="36"/>
      <c r="G204" s="37"/>
      <c r="H204" s="38"/>
      <c r="I204" s="39"/>
      <c r="J204" s="40"/>
      <c r="K204" s="40"/>
      <c r="L204" s="40"/>
      <c r="M204" s="40"/>
      <c r="N204" s="40"/>
      <c r="O204" s="40"/>
      <c r="P204" s="40"/>
      <c r="Q204" s="40"/>
      <c r="R204" s="40"/>
      <c r="S204" s="40"/>
      <c r="T204" s="238"/>
    </row>
    <row r="205" spans="1:20" ht="23.2" customHeight="1" x14ac:dyDescent="0.2">
      <c r="A205" s="19" t="s">
        <v>214</v>
      </c>
      <c r="B205" s="35"/>
      <c r="C205" s="36"/>
      <c r="D205" s="36"/>
      <c r="E205" s="236"/>
      <c r="F205" s="36"/>
      <c r="G205" s="37"/>
      <c r="H205" s="38"/>
      <c r="I205" s="39"/>
      <c r="J205" s="40"/>
      <c r="K205" s="40"/>
      <c r="L205" s="40"/>
      <c r="M205" s="40"/>
      <c r="N205" s="40"/>
      <c r="O205" s="40"/>
      <c r="P205" s="40"/>
      <c r="Q205" s="40"/>
      <c r="R205" s="40"/>
      <c r="S205" s="40"/>
      <c r="T205" s="238"/>
    </row>
    <row r="206" spans="1:20" ht="23.2" customHeight="1" x14ac:dyDescent="0.2">
      <c r="A206" s="19" t="s">
        <v>215</v>
      </c>
      <c r="B206" s="35"/>
      <c r="C206" s="36"/>
      <c r="D206" s="36"/>
      <c r="E206" s="236"/>
      <c r="F206" s="36"/>
      <c r="G206" s="37"/>
      <c r="H206" s="38"/>
      <c r="I206" s="39"/>
      <c r="J206" s="40"/>
      <c r="K206" s="40"/>
      <c r="L206" s="40"/>
      <c r="M206" s="40"/>
      <c r="N206" s="40"/>
      <c r="O206" s="40"/>
      <c r="P206" s="40"/>
      <c r="Q206" s="40"/>
      <c r="R206" s="40"/>
      <c r="S206" s="40"/>
      <c r="T206" s="238"/>
    </row>
    <row r="207" spans="1:20" ht="23.2" customHeight="1" x14ac:dyDescent="0.2">
      <c r="A207" s="19" t="s">
        <v>216</v>
      </c>
      <c r="B207" s="35"/>
      <c r="C207" s="36"/>
      <c r="D207" s="36"/>
      <c r="E207" s="236"/>
      <c r="F207" s="36"/>
      <c r="G207" s="37"/>
      <c r="H207" s="38"/>
      <c r="I207" s="39"/>
      <c r="J207" s="40"/>
      <c r="K207" s="40"/>
      <c r="L207" s="40"/>
      <c r="M207" s="40"/>
      <c r="N207" s="40"/>
      <c r="O207" s="40"/>
      <c r="P207" s="40"/>
      <c r="Q207" s="40"/>
      <c r="R207" s="40"/>
      <c r="S207" s="40"/>
      <c r="T207" s="238"/>
    </row>
    <row r="208" spans="1:20" ht="23.2" customHeight="1" x14ac:dyDescent="0.2">
      <c r="A208" s="19" t="s">
        <v>217</v>
      </c>
      <c r="B208" s="35"/>
      <c r="C208" s="36"/>
      <c r="D208" s="36"/>
      <c r="E208" s="236"/>
      <c r="F208" s="36"/>
      <c r="G208" s="37"/>
      <c r="H208" s="38"/>
      <c r="I208" s="39"/>
      <c r="J208" s="40"/>
      <c r="K208" s="40"/>
      <c r="L208" s="40"/>
      <c r="M208" s="40"/>
      <c r="N208" s="40"/>
      <c r="O208" s="40"/>
      <c r="P208" s="40"/>
      <c r="Q208" s="40"/>
      <c r="R208" s="40"/>
      <c r="S208" s="40"/>
      <c r="T208" s="238"/>
    </row>
    <row r="209" spans="1:20" ht="23.2" customHeight="1" x14ac:dyDescent="0.2">
      <c r="A209" s="19" t="s">
        <v>218</v>
      </c>
      <c r="B209" s="35"/>
      <c r="C209" s="36"/>
      <c r="D209" s="36"/>
      <c r="E209" s="236"/>
      <c r="F209" s="36"/>
      <c r="G209" s="37"/>
      <c r="H209" s="38"/>
      <c r="I209" s="39"/>
      <c r="J209" s="40"/>
      <c r="K209" s="40"/>
      <c r="L209" s="40"/>
      <c r="M209" s="40"/>
      <c r="N209" s="40"/>
      <c r="O209" s="40"/>
      <c r="P209" s="40"/>
      <c r="Q209" s="40"/>
      <c r="R209" s="40"/>
      <c r="S209" s="40"/>
      <c r="T209" s="238"/>
    </row>
    <row r="210" spans="1:20" ht="23.2" customHeight="1" x14ac:dyDescent="0.2">
      <c r="A210" s="19" t="s">
        <v>219</v>
      </c>
      <c r="B210" s="35"/>
      <c r="C210" s="36"/>
      <c r="D210" s="36"/>
      <c r="E210" s="236"/>
      <c r="F210" s="36"/>
      <c r="G210" s="37"/>
      <c r="H210" s="38"/>
      <c r="I210" s="39"/>
      <c r="J210" s="40"/>
      <c r="K210" s="40"/>
      <c r="L210" s="40"/>
      <c r="M210" s="40"/>
      <c r="N210" s="40"/>
      <c r="O210" s="40"/>
      <c r="P210" s="40"/>
      <c r="Q210" s="40"/>
      <c r="R210" s="40"/>
      <c r="S210" s="40"/>
      <c r="T210" s="238"/>
    </row>
    <row r="211" spans="1:20" ht="23.2" customHeight="1" x14ac:dyDescent="0.2">
      <c r="A211" s="19" t="s">
        <v>220</v>
      </c>
      <c r="B211" s="35"/>
      <c r="C211" s="36"/>
      <c r="D211" s="36"/>
      <c r="E211" s="236"/>
      <c r="F211" s="36"/>
      <c r="G211" s="37"/>
      <c r="H211" s="38"/>
      <c r="I211" s="39"/>
      <c r="J211" s="40"/>
      <c r="K211" s="40"/>
      <c r="L211" s="40"/>
      <c r="M211" s="40"/>
      <c r="N211" s="40"/>
      <c r="O211" s="40"/>
      <c r="P211" s="40"/>
      <c r="Q211" s="40"/>
      <c r="R211" s="40"/>
      <c r="S211" s="40"/>
      <c r="T211" s="238"/>
    </row>
    <row r="212" spans="1:20" ht="23.2" customHeight="1" x14ac:dyDescent="0.2">
      <c r="A212" s="19" t="s">
        <v>221</v>
      </c>
      <c r="B212" s="35"/>
      <c r="C212" s="36"/>
      <c r="D212" s="36"/>
      <c r="E212" s="236"/>
      <c r="F212" s="36"/>
      <c r="G212" s="37"/>
      <c r="H212" s="38"/>
      <c r="I212" s="39"/>
      <c r="J212" s="40"/>
      <c r="K212" s="40"/>
      <c r="L212" s="40"/>
      <c r="M212" s="40"/>
      <c r="N212" s="40"/>
      <c r="O212" s="40"/>
      <c r="P212" s="40"/>
      <c r="Q212" s="40"/>
      <c r="R212" s="40"/>
      <c r="S212" s="40"/>
      <c r="T212" s="238"/>
    </row>
    <row r="213" spans="1:20" ht="23.2" customHeight="1" x14ac:dyDescent="0.2">
      <c r="A213" s="19" t="s">
        <v>222</v>
      </c>
      <c r="B213" s="35"/>
      <c r="C213" s="36"/>
      <c r="D213" s="36"/>
      <c r="E213" s="236"/>
      <c r="F213" s="36"/>
      <c r="G213" s="37"/>
      <c r="H213" s="38"/>
      <c r="I213" s="39"/>
      <c r="J213" s="40"/>
      <c r="K213" s="40"/>
      <c r="L213" s="40"/>
      <c r="M213" s="40"/>
      <c r="N213" s="40"/>
      <c r="O213" s="40"/>
      <c r="P213" s="40"/>
      <c r="Q213" s="40"/>
      <c r="R213" s="40"/>
      <c r="S213" s="40"/>
      <c r="T213" s="238"/>
    </row>
    <row r="214" spans="1:20" ht="23.2" customHeight="1" x14ac:dyDescent="0.2">
      <c r="A214" s="19" t="s">
        <v>223</v>
      </c>
      <c r="B214" s="35"/>
      <c r="C214" s="36"/>
      <c r="D214" s="36"/>
      <c r="E214" s="236"/>
      <c r="F214" s="36"/>
      <c r="G214" s="37"/>
      <c r="H214" s="38"/>
      <c r="I214" s="39"/>
      <c r="J214" s="40"/>
      <c r="K214" s="40"/>
      <c r="L214" s="40"/>
      <c r="M214" s="40"/>
      <c r="N214" s="40"/>
      <c r="O214" s="40"/>
      <c r="P214" s="40"/>
      <c r="Q214" s="40"/>
      <c r="R214" s="40"/>
      <c r="S214" s="40"/>
      <c r="T214" s="238"/>
    </row>
    <row r="215" spans="1:20" ht="23.2" customHeight="1" x14ac:dyDescent="0.2">
      <c r="A215" s="19" t="s">
        <v>224</v>
      </c>
      <c r="B215" s="35"/>
      <c r="C215" s="36"/>
      <c r="D215" s="36"/>
      <c r="E215" s="236"/>
      <c r="F215" s="36"/>
      <c r="G215" s="37"/>
      <c r="H215" s="38"/>
      <c r="I215" s="39"/>
      <c r="J215" s="40"/>
      <c r="K215" s="40"/>
      <c r="L215" s="40"/>
      <c r="M215" s="40"/>
      <c r="N215" s="40"/>
      <c r="O215" s="40"/>
      <c r="P215" s="40"/>
      <c r="Q215" s="40"/>
      <c r="R215" s="40"/>
      <c r="S215" s="40"/>
      <c r="T215" s="238"/>
    </row>
    <row r="216" spans="1:20" ht="23.2" customHeight="1" x14ac:dyDescent="0.2">
      <c r="A216" s="19" t="s">
        <v>225</v>
      </c>
      <c r="B216" s="35"/>
      <c r="C216" s="36"/>
      <c r="D216" s="36"/>
      <c r="E216" s="236"/>
      <c r="F216" s="36"/>
      <c r="G216" s="37"/>
      <c r="H216" s="38"/>
      <c r="I216" s="39"/>
      <c r="J216" s="40"/>
      <c r="K216" s="40"/>
      <c r="L216" s="40"/>
      <c r="M216" s="40"/>
      <c r="N216" s="40"/>
      <c r="O216" s="40"/>
      <c r="P216" s="40"/>
      <c r="Q216" s="40"/>
      <c r="R216" s="40"/>
      <c r="S216" s="40"/>
      <c r="T216" s="238"/>
    </row>
    <row r="217" spans="1:20" ht="23.2" customHeight="1" x14ac:dyDescent="0.2">
      <c r="A217" s="19" t="s">
        <v>226</v>
      </c>
      <c r="B217" s="35"/>
      <c r="C217" s="36"/>
      <c r="D217" s="36"/>
      <c r="E217" s="236"/>
      <c r="F217" s="36"/>
      <c r="G217" s="37"/>
      <c r="H217" s="38"/>
      <c r="I217" s="39"/>
      <c r="J217" s="40"/>
      <c r="K217" s="40"/>
      <c r="L217" s="40"/>
      <c r="M217" s="40"/>
      <c r="N217" s="40"/>
      <c r="O217" s="40"/>
      <c r="P217" s="40"/>
      <c r="Q217" s="40"/>
      <c r="R217" s="40"/>
      <c r="S217" s="40"/>
      <c r="T217" s="238"/>
    </row>
    <row r="218" spans="1:20" ht="23.2" customHeight="1" x14ac:dyDescent="0.2">
      <c r="A218" s="19" t="s">
        <v>227</v>
      </c>
      <c r="B218" s="35"/>
      <c r="C218" s="36"/>
      <c r="D218" s="36"/>
      <c r="E218" s="236"/>
      <c r="F218" s="36"/>
      <c r="G218" s="37"/>
      <c r="H218" s="38"/>
      <c r="I218" s="39"/>
      <c r="J218" s="40"/>
      <c r="K218" s="40"/>
      <c r="L218" s="40"/>
      <c r="M218" s="40"/>
      <c r="N218" s="40"/>
      <c r="O218" s="40"/>
      <c r="P218" s="40"/>
      <c r="Q218" s="40"/>
      <c r="R218" s="40"/>
      <c r="S218" s="40"/>
      <c r="T218" s="238"/>
    </row>
    <row r="219" spans="1:20" ht="23.2" customHeight="1" x14ac:dyDescent="0.2">
      <c r="A219" s="19" t="s">
        <v>228</v>
      </c>
      <c r="B219" s="35"/>
      <c r="C219" s="36"/>
      <c r="D219" s="36"/>
      <c r="E219" s="236"/>
      <c r="F219" s="36"/>
      <c r="G219" s="37"/>
      <c r="H219" s="38"/>
      <c r="I219" s="39"/>
      <c r="J219" s="40"/>
      <c r="K219" s="40"/>
      <c r="L219" s="40"/>
      <c r="M219" s="40"/>
      <c r="N219" s="40"/>
      <c r="O219" s="40"/>
      <c r="P219" s="40"/>
      <c r="Q219" s="40"/>
      <c r="R219" s="40"/>
      <c r="S219" s="40"/>
      <c r="T219" s="238"/>
    </row>
    <row r="220" spans="1:20" ht="23.2" customHeight="1" x14ac:dyDescent="0.2">
      <c r="A220" s="19" t="s">
        <v>229</v>
      </c>
      <c r="B220" s="35"/>
      <c r="C220" s="36"/>
      <c r="D220" s="36"/>
      <c r="E220" s="236"/>
      <c r="F220" s="36"/>
      <c r="G220" s="37"/>
      <c r="H220" s="38"/>
      <c r="I220" s="39"/>
      <c r="J220" s="40"/>
      <c r="K220" s="40"/>
      <c r="L220" s="40"/>
      <c r="M220" s="40"/>
      <c r="N220" s="40"/>
      <c r="O220" s="40"/>
      <c r="P220" s="40"/>
      <c r="Q220" s="40"/>
      <c r="R220" s="40"/>
      <c r="S220" s="40"/>
      <c r="T220" s="238"/>
    </row>
    <row r="221" spans="1:20" ht="23.2" customHeight="1" x14ac:dyDescent="0.2">
      <c r="A221" s="19" t="s">
        <v>230</v>
      </c>
      <c r="B221" s="35"/>
      <c r="C221" s="36"/>
      <c r="D221" s="36"/>
      <c r="E221" s="236"/>
      <c r="F221" s="36"/>
      <c r="G221" s="37"/>
      <c r="H221" s="38"/>
      <c r="I221" s="39"/>
      <c r="J221" s="40"/>
      <c r="K221" s="40"/>
      <c r="L221" s="40"/>
      <c r="M221" s="40"/>
      <c r="N221" s="40"/>
      <c r="O221" s="40"/>
      <c r="P221" s="40"/>
      <c r="Q221" s="40"/>
      <c r="R221" s="40"/>
      <c r="S221" s="40"/>
      <c r="T221" s="238"/>
    </row>
    <row r="222" spans="1:20" ht="23.2" customHeight="1" x14ac:dyDescent="0.2">
      <c r="A222" s="19" t="s">
        <v>231</v>
      </c>
      <c r="B222" s="35"/>
      <c r="C222" s="36"/>
      <c r="D222" s="36"/>
      <c r="E222" s="236"/>
      <c r="F222" s="36"/>
      <c r="G222" s="37"/>
      <c r="H222" s="38"/>
      <c r="I222" s="39"/>
      <c r="J222" s="40"/>
      <c r="K222" s="40"/>
      <c r="L222" s="40"/>
      <c r="M222" s="40"/>
      <c r="N222" s="40"/>
      <c r="O222" s="40"/>
      <c r="P222" s="40"/>
      <c r="Q222" s="40"/>
      <c r="R222" s="40"/>
      <c r="S222" s="40"/>
      <c r="T222" s="238"/>
    </row>
    <row r="223" spans="1:20" ht="23.2" customHeight="1" x14ac:dyDescent="0.2">
      <c r="A223" s="19" t="s">
        <v>232</v>
      </c>
      <c r="B223" s="35"/>
      <c r="C223" s="36"/>
      <c r="D223" s="36"/>
      <c r="E223" s="236"/>
      <c r="F223" s="36"/>
      <c r="G223" s="37"/>
      <c r="H223" s="38"/>
      <c r="I223" s="39"/>
      <c r="J223" s="40"/>
      <c r="K223" s="40"/>
      <c r="L223" s="40"/>
      <c r="M223" s="40"/>
      <c r="N223" s="40"/>
      <c r="O223" s="40"/>
      <c r="P223" s="40"/>
      <c r="Q223" s="40"/>
      <c r="R223" s="40"/>
      <c r="S223" s="40"/>
      <c r="T223" s="238"/>
    </row>
    <row r="224" spans="1:20" ht="23.2" customHeight="1" x14ac:dyDescent="0.2">
      <c r="A224" s="19" t="s">
        <v>233</v>
      </c>
      <c r="B224" s="35"/>
      <c r="C224" s="36"/>
      <c r="D224" s="36"/>
      <c r="E224" s="236"/>
      <c r="F224" s="36"/>
      <c r="G224" s="37"/>
      <c r="H224" s="38"/>
      <c r="I224" s="39"/>
      <c r="J224" s="40"/>
      <c r="K224" s="40"/>
      <c r="L224" s="40"/>
      <c r="M224" s="40"/>
      <c r="N224" s="40"/>
      <c r="O224" s="40"/>
      <c r="P224" s="40"/>
      <c r="Q224" s="40"/>
      <c r="R224" s="40"/>
      <c r="S224" s="40"/>
      <c r="T224" s="238"/>
    </row>
    <row r="225" spans="1:20" ht="23.2" customHeight="1" x14ac:dyDescent="0.2">
      <c r="A225" s="19" t="s">
        <v>234</v>
      </c>
      <c r="B225" s="35"/>
      <c r="C225" s="36"/>
      <c r="D225" s="36"/>
      <c r="E225" s="236"/>
      <c r="F225" s="36"/>
      <c r="G225" s="37"/>
      <c r="H225" s="38"/>
      <c r="I225" s="39"/>
      <c r="J225" s="40"/>
      <c r="K225" s="40"/>
      <c r="L225" s="40"/>
      <c r="M225" s="40"/>
      <c r="N225" s="40"/>
      <c r="O225" s="40"/>
      <c r="P225" s="40"/>
      <c r="Q225" s="40"/>
      <c r="R225" s="40"/>
      <c r="S225" s="40"/>
      <c r="T225" s="238"/>
    </row>
    <row r="226" spans="1:20" ht="23.2" customHeight="1" x14ac:dyDescent="0.2">
      <c r="A226" s="19" t="s">
        <v>235</v>
      </c>
      <c r="B226" s="35"/>
      <c r="C226" s="36"/>
      <c r="D226" s="36"/>
      <c r="E226" s="236"/>
      <c r="F226" s="36"/>
      <c r="G226" s="37"/>
      <c r="H226" s="38"/>
      <c r="I226" s="39"/>
      <c r="J226" s="40"/>
      <c r="K226" s="40"/>
      <c r="L226" s="40"/>
      <c r="M226" s="40"/>
      <c r="N226" s="40"/>
      <c r="O226" s="40"/>
      <c r="P226" s="40"/>
      <c r="Q226" s="40"/>
      <c r="R226" s="40"/>
      <c r="S226" s="40"/>
      <c r="T226" s="238"/>
    </row>
    <row r="227" spans="1:20" ht="23.2" customHeight="1" x14ac:dyDescent="0.2">
      <c r="A227" s="19" t="s">
        <v>236</v>
      </c>
      <c r="B227" s="35"/>
      <c r="C227" s="36"/>
      <c r="D227" s="36"/>
      <c r="E227" s="236"/>
      <c r="F227" s="36"/>
      <c r="G227" s="37"/>
      <c r="H227" s="38"/>
      <c r="I227" s="39"/>
      <c r="J227" s="40"/>
      <c r="K227" s="40"/>
      <c r="L227" s="40"/>
      <c r="M227" s="40"/>
      <c r="N227" s="40"/>
      <c r="O227" s="40"/>
      <c r="P227" s="40"/>
      <c r="Q227" s="40"/>
      <c r="R227" s="40"/>
      <c r="S227" s="40"/>
      <c r="T227" s="238"/>
    </row>
    <row r="228" spans="1:20" ht="23.2" customHeight="1" x14ac:dyDescent="0.2">
      <c r="A228" s="19" t="s">
        <v>237</v>
      </c>
      <c r="B228" s="35"/>
      <c r="C228" s="36"/>
      <c r="D228" s="36"/>
      <c r="E228" s="236"/>
      <c r="F228" s="36"/>
      <c r="G228" s="37"/>
      <c r="H228" s="38"/>
      <c r="I228" s="39"/>
      <c r="J228" s="40"/>
      <c r="K228" s="40"/>
      <c r="L228" s="40"/>
      <c r="M228" s="40"/>
      <c r="N228" s="40"/>
      <c r="O228" s="40"/>
      <c r="P228" s="40"/>
      <c r="Q228" s="40"/>
      <c r="R228" s="40"/>
      <c r="S228" s="40"/>
      <c r="T228" s="238"/>
    </row>
    <row r="229" spans="1:20" ht="23.2" customHeight="1" x14ac:dyDescent="0.2">
      <c r="A229" s="19" t="s">
        <v>238</v>
      </c>
      <c r="B229" s="35"/>
      <c r="C229" s="36"/>
      <c r="D229" s="36"/>
      <c r="E229" s="236"/>
      <c r="F229" s="36"/>
      <c r="G229" s="37"/>
      <c r="H229" s="38"/>
      <c r="I229" s="39"/>
      <c r="J229" s="40"/>
      <c r="K229" s="40"/>
      <c r="L229" s="40"/>
      <c r="M229" s="40"/>
      <c r="N229" s="40"/>
      <c r="O229" s="40"/>
      <c r="P229" s="40"/>
      <c r="Q229" s="40"/>
      <c r="R229" s="40"/>
      <c r="S229" s="40"/>
      <c r="T229" s="238"/>
    </row>
    <row r="230" spans="1:20" ht="23.2" customHeight="1" x14ac:dyDescent="0.2">
      <c r="A230" s="19" t="s">
        <v>239</v>
      </c>
      <c r="B230" s="35"/>
      <c r="C230" s="36"/>
      <c r="D230" s="36"/>
      <c r="E230" s="236"/>
      <c r="F230" s="36"/>
      <c r="G230" s="37"/>
      <c r="H230" s="38"/>
      <c r="I230" s="39"/>
      <c r="J230" s="40"/>
      <c r="K230" s="40"/>
      <c r="L230" s="40"/>
      <c r="M230" s="40"/>
      <c r="N230" s="40"/>
      <c r="O230" s="40"/>
      <c r="P230" s="40"/>
      <c r="Q230" s="40"/>
      <c r="R230" s="40"/>
      <c r="S230" s="40"/>
      <c r="T230" s="238"/>
    </row>
    <row r="231" spans="1:20" ht="23.2" customHeight="1" x14ac:dyDescent="0.2">
      <c r="A231" s="19" t="s">
        <v>240</v>
      </c>
      <c r="B231" s="35"/>
      <c r="C231" s="36"/>
      <c r="D231" s="36"/>
      <c r="E231" s="236"/>
      <c r="F231" s="36"/>
      <c r="G231" s="37"/>
      <c r="H231" s="38"/>
      <c r="I231" s="39"/>
      <c r="J231" s="40"/>
      <c r="K231" s="40"/>
      <c r="L231" s="40"/>
      <c r="M231" s="40"/>
      <c r="N231" s="40"/>
      <c r="O231" s="40"/>
      <c r="P231" s="40"/>
      <c r="Q231" s="40"/>
      <c r="R231" s="40"/>
      <c r="S231" s="40"/>
      <c r="T231" s="238"/>
    </row>
    <row r="232" spans="1:20" ht="23.2" customHeight="1" x14ac:dyDescent="0.2">
      <c r="A232" s="19" t="s">
        <v>241</v>
      </c>
      <c r="B232" s="35"/>
      <c r="C232" s="36"/>
      <c r="D232" s="36"/>
      <c r="E232" s="236"/>
      <c r="F232" s="36"/>
      <c r="G232" s="37"/>
      <c r="H232" s="38"/>
      <c r="I232" s="39"/>
      <c r="J232" s="40"/>
      <c r="K232" s="40"/>
      <c r="L232" s="40"/>
      <c r="M232" s="40"/>
      <c r="N232" s="40"/>
      <c r="O232" s="40"/>
      <c r="P232" s="40"/>
      <c r="Q232" s="40"/>
      <c r="R232" s="40"/>
      <c r="S232" s="40"/>
      <c r="T232" s="238"/>
    </row>
    <row r="233" spans="1:20" ht="23.2" customHeight="1" x14ac:dyDescent="0.2">
      <c r="A233" s="19" t="s">
        <v>242</v>
      </c>
      <c r="B233" s="35"/>
      <c r="C233" s="36"/>
      <c r="D233" s="36"/>
      <c r="E233" s="236"/>
      <c r="F233" s="36"/>
      <c r="G233" s="37"/>
      <c r="H233" s="38"/>
      <c r="I233" s="39"/>
      <c r="J233" s="40"/>
      <c r="K233" s="40"/>
      <c r="L233" s="40"/>
      <c r="M233" s="40"/>
      <c r="N233" s="40"/>
      <c r="O233" s="40"/>
      <c r="P233" s="40"/>
      <c r="Q233" s="40"/>
      <c r="R233" s="40"/>
      <c r="S233" s="40"/>
      <c r="T233" s="238"/>
    </row>
    <row r="234" spans="1:20" ht="23.2" customHeight="1" x14ac:dyDescent="0.2">
      <c r="A234" s="19" t="s">
        <v>243</v>
      </c>
      <c r="B234" s="35"/>
      <c r="C234" s="36"/>
      <c r="D234" s="36"/>
      <c r="E234" s="236"/>
      <c r="F234" s="36"/>
      <c r="G234" s="37"/>
      <c r="H234" s="38"/>
      <c r="I234" s="39"/>
      <c r="J234" s="40"/>
      <c r="K234" s="40"/>
      <c r="L234" s="40"/>
      <c r="M234" s="40"/>
      <c r="N234" s="40"/>
      <c r="O234" s="40"/>
      <c r="P234" s="40"/>
      <c r="Q234" s="40"/>
      <c r="R234" s="40"/>
      <c r="S234" s="40"/>
      <c r="T234" s="238"/>
    </row>
    <row r="235" spans="1:20" ht="23.2" customHeight="1" x14ac:dyDescent="0.2">
      <c r="A235" s="19" t="s">
        <v>244</v>
      </c>
      <c r="B235" s="35"/>
      <c r="C235" s="36"/>
      <c r="D235" s="36"/>
      <c r="E235" s="236"/>
      <c r="F235" s="36"/>
      <c r="G235" s="37"/>
      <c r="H235" s="38"/>
      <c r="I235" s="39"/>
      <c r="J235" s="40"/>
      <c r="K235" s="40"/>
      <c r="L235" s="40"/>
      <c r="M235" s="40"/>
      <c r="N235" s="40"/>
      <c r="O235" s="40"/>
      <c r="P235" s="40"/>
      <c r="Q235" s="40"/>
      <c r="R235" s="40"/>
      <c r="S235" s="40"/>
      <c r="T235" s="238"/>
    </row>
    <row r="236" spans="1:20" ht="23.2" customHeight="1" x14ac:dyDescent="0.2">
      <c r="A236" s="19" t="s">
        <v>245</v>
      </c>
      <c r="B236" s="35"/>
      <c r="C236" s="36"/>
      <c r="D236" s="36"/>
      <c r="E236" s="236"/>
      <c r="F236" s="36"/>
      <c r="G236" s="37"/>
      <c r="H236" s="38"/>
      <c r="I236" s="39"/>
      <c r="J236" s="40"/>
      <c r="K236" s="40"/>
      <c r="L236" s="40"/>
      <c r="M236" s="40"/>
      <c r="N236" s="40"/>
      <c r="O236" s="40"/>
      <c r="P236" s="40"/>
      <c r="Q236" s="40"/>
      <c r="R236" s="40"/>
      <c r="S236" s="40"/>
      <c r="T236" s="238"/>
    </row>
    <row r="237" spans="1:20" ht="23.2" customHeight="1" x14ac:dyDescent="0.2">
      <c r="A237" s="19" t="s">
        <v>246</v>
      </c>
      <c r="B237" s="35"/>
      <c r="C237" s="36"/>
      <c r="D237" s="36"/>
      <c r="E237" s="236"/>
      <c r="F237" s="36"/>
      <c r="G237" s="37"/>
      <c r="H237" s="38"/>
      <c r="I237" s="39"/>
      <c r="J237" s="40"/>
      <c r="K237" s="40"/>
      <c r="L237" s="40"/>
      <c r="M237" s="40"/>
      <c r="N237" s="40"/>
      <c r="O237" s="40"/>
      <c r="P237" s="40"/>
      <c r="Q237" s="40"/>
      <c r="R237" s="40"/>
      <c r="S237" s="40"/>
      <c r="T237" s="238"/>
    </row>
    <row r="238" spans="1:20" ht="23.2" customHeight="1" x14ac:dyDescent="0.2">
      <c r="A238" s="19" t="s">
        <v>247</v>
      </c>
      <c r="B238" s="35"/>
      <c r="C238" s="36"/>
      <c r="D238" s="36"/>
      <c r="E238" s="236"/>
      <c r="F238" s="36"/>
      <c r="G238" s="37"/>
      <c r="H238" s="38"/>
      <c r="I238" s="39"/>
      <c r="J238" s="40"/>
      <c r="K238" s="40"/>
      <c r="L238" s="40"/>
      <c r="M238" s="40"/>
      <c r="N238" s="40"/>
      <c r="O238" s="40"/>
      <c r="P238" s="40"/>
      <c r="Q238" s="40"/>
      <c r="R238" s="40"/>
      <c r="S238" s="40"/>
      <c r="T238" s="238"/>
    </row>
    <row r="239" spans="1:20" ht="23.2" customHeight="1" x14ac:dyDescent="0.2">
      <c r="A239" s="19" t="s">
        <v>248</v>
      </c>
      <c r="B239" s="35"/>
      <c r="C239" s="36"/>
      <c r="D239" s="36"/>
      <c r="E239" s="236"/>
      <c r="F239" s="36"/>
      <c r="G239" s="37"/>
      <c r="H239" s="38"/>
      <c r="I239" s="39"/>
      <c r="J239" s="40"/>
      <c r="K239" s="40"/>
      <c r="L239" s="40"/>
      <c r="M239" s="40"/>
      <c r="N239" s="40"/>
      <c r="O239" s="40"/>
      <c r="P239" s="40"/>
      <c r="Q239" s="40"/>
      <c r="R239" s="40"/>
      <c r="S239" s="40"/>
      <c r="T239" s="238"/>
    </row>
    <row r="240" spans="1:20" ht="23.2" customHeight="1" x14ac:dyDescent="0.2">
      <c r="A240" s="19" t="s">
        <v>249</v>
      </c>
      <c r="B240" s="35"/>
      <c r="C240" s="36"/>
      <c r="D240" s="36"/>
      <c r="E240" s="236"/>
      <c r="F240" s="36"/>
      <c r="G240" s="37"/>
      <c r="H240" s="38"/>
      <c r="I240" s="39"/>
      <c r="J240" s="40"/>
      <c r="K240" s="40"/>
      <c r="L240" s="40"/>
      <c r="M240" s="40"/>
      <c r="N240" s="40"/>
      <c r="O240" s="40"/>
      <c r="P240" s="40"/>
      <c r="Q240" s="40"/>
      <c r="R240" s="40"/>
      <c r="S240" s="40"/>
      <c r="T240" s="238"/>
    </row>
    <row r="241" spans="1:20" ht="23.2" customHeight="1" x14ac:dyDescent="0.2">
      <c r="A241" s="19" t="s">
        <v>250</v>
      </c>
      <c r="B241" s="35"/>
      <c r="C241" s="36"/>
      <c r="D241" s="36"/>
      <c r="E241" s="236"/>
      <c r="F241" s="36"/>
      <c r="G241" s="37"/>
      <c r="H241" s="38"/>
      <c r="I241" s="39"/>
      <c r="J241" s="40"/>
      <c r="K241" s="40"/>
      <c r="L241" s="40"/>
      <c r="M241" s="40"/>
      <c r="N241" s="40"/>
      <c r="O241" s="40"/>
      <c r="P241" s="40"/>
      <c r="Q241" s="40"/>
      <c r="R241" s="40"/>
      <c r="S241" s="40"/>
      <c r="T241" s="238"/>
    </row>
    <row r="242" spans="1:20" ht="23.2" customHeight="1" x14ac:dyDescent="0.2">
      <c r="A242" s="19" t="s">
        <v>251</v>
      </c>
      <c r="B242" s="35"/>
      <c r="C242" s="36"/>
      <c r="D242" s="36"/>
      <c r="E242" s="236"/>
      <c r="F242" s="36"/>
      <c r="G242" s="37"/>
      <c r="H242" s="38"/>
      <c r="I242" s="39"/>
      <c r="J242" s="40"/>
      <c r="K242" s="40"/>
      <c r="L242" s="40"/>
      <c r="M242" s="40"/>
      <c r="N242" s="40"/>
      <c r="O242" s="40"/>
      <c r="P242" s="40"/>
      <c r="Q242" s="40"/>
      <c r="R242" s="40"/>
      <c r="S242" s="40"/>
      <c r="T242" s="238"/>
    </row>
    <row r="243" spans="1:20" ht="23.2" customHeight="1" x14ac:dyDescent="0.2">
      <c r="A243" s="19" t="s">
        <v>252</v>
      </c>
      <c r="B243" s="35"/>
      <c r="C243" s="36"/>
      <c r="D243" s="36"/>
      <c r="E243" s="236"/>
      <c r="F243" s="36"/>
      <c r="G243" s="37"/>
      <c r="H243" s="38"/>
      <c r="I243" s="39"/>
      <c r="J243" s="40"/>
      <c r="K243" s="40"/>
      <c r="L243" s="40"/>
      <c r="M243" s="40"/>
      <c r="N243" s="40"/>
      <c r="O243" s="40"/>
      <c r="P243" s="40"/>
      <c r="Q243" s="40"/>
      <c r="R243" s="40"/>
      <c r="S243" s="40"/>
      <c r="T243" s="238"/>
    </row>
    <row r="244" spans="1:20" ht="23.2" customHeight="1" x14ac:dyDescent="0.2">
      <c r="A244" s="19" t="s">
        <v>253</v>
      </c>
      <c r="B244" s="35"/>
      <c r="C244" s="36"/>
      <c r="D244" s="36"/>
      <c r="E244" s="236"/>
      <c r="F244" s="36"/>
      <c r="G244" s="37"/>
      <c r="H244" s="38"/>
      <c r="I244" s="39"/>
      <c r="J244" s="40"/>
      <c r="K244" s="40"/>
      <c r="L244" s="40"/>
      <c r="M244" s="40"/>
      <c r="N244" s="40"/>
      <c r="O244" s="40"/>
      <c r="P244" s="40"/>
      <c r="Q244" s="40"/>
      <c r="R244" s="40"/>
      <c r="S244" s="40"/>
      <c r="T244" s="238"/>
    </row>
    <row r="245" spans="1:20" ht="23.2" customHeight="1" x14ac:dyDescent="0.2">
      <c r="A245" s="19" t="s">
        <v>254</v>
      </c>
      <c r="B245" s="35"/>
      <c r="C245" s="36"/>
      <c r="D245" s="36"/>
      <c r="E245" s="236"/>
      <c r="F245" s="36"/>
      <c r="G245" s="37"/>
      <c r="H245" s="38"/>
      <c r="I245" s="39"/>
      <c r="J245" s="40"/>
      <c r="K245" s="40"/>
      <c r="L245" s="40"/>
      <c r="M245" s="40"/>
      <c r="N245" s="40"/>
      <c r="O245" s="40"/>
      <c r="P245" s="40"/>
      <c r="Q245" s="40"/>
      <c r="R245" s="40"/>
      <c r="S245" s="40"/>
      <c r="T245" s="238"/>
    </row>
    <row r="246" spans="1:20" ht="23.2" customHeight="1" x14ac:dyDescent="0.2">
      <c r="A246" s="19" t="s">
        <v>255</v>
      </c>
      <c r="B246" s="35"/>
      <c r="C246" s="36"/>
      <c r="D246" s="36"/>
      <c r="E246" s="236"/>
      <c r="F246" s="36"/>
      <c r="G246" s="37"/>
      <c r="H246" s="38"/>
      <c r="I246" s="39"/>
      <c r="J246" s="40"/>
      <c r="K246" s="40"/>
      <c r="L246" s="40"/>
      <c r="M246" s="40"/>
      <c r="N246" s="40"/>
      <c r="O246" s="40"/>
      <c r="P246" s="40"/>
      <c r="Q246" s="40"/>
      <c r="R246" s="40"/>
      <c r="S246" s="40"/>
      <c r="T246" s="238"/>
    </row>
    <row r="247" spans="1:20" ht="23.2" customHeight="1" x14ac:dyDescent="0.2">
      <c r="A247" s="19" t="s">
        <v>256</v>
      </c>
      <c r="B247" s="35"/>
      <c r="C247" s="36"/>
      <c r="D247" s="36"/>
      <c r="E247" s="236"/>
      <c r="F247" s="36"/>
      <c r="G247" s="37"/>
      <c r="H247" s="38"/>
      <c r="I247" s="39"/>
      <c r="J247" s="40"/>
      <c r="K247" s="40"/>
      <c r="L247" s="40"/>
      <c r="M247" s="40"/>
      <c r="N247" s="40"/>
      <c r="O247" s="40"/>
      <c r="P247" s="40"/>
      <c r="Q247" s="40"/>
      <c r="R247" s="40"/>
      <c r="S247" s="40"/>
      <c r="T247" s="238"/>
    </row>
    <row r="248" spans="1:20" ht="23.2" customHeight="1" x14ac:dyDescent="0.2">
      <c r="A248" s="19" t="s">
        <v>257</v>
      </c>
      <c r="B248" s="35"/>
      <c r="C248" s="36"/>
      <c r="D248" s="36"/>
      <c r="E248" s="236"/>
      <c r="F248" s="36"/>
      <c r="G248" s="37"/>
      <c r="H248" s="38"/>
      <c r="I248" s="39"/>
      <c r="J248" s="40"/>
      <c r="K248" s="40"/>
      <c r="L248" s="40"/>
      <c r="M248" s="40"/>
      <c r="N248" s="40"/>
      <c r="O248" s="40"/>
      <c r="P248" s="40"/>
      <c r="Q248" s="40"/>
      <c r="R248" s="40"/>
      <c r="S248" s="40"/>
      <c r="T248" s="238"/>
    </row>
    <row r="249" spans="1:20" ht="23.2" customHeight="1" x14ac:dyDescent="0.2">
      <c r="A249" s="19" t="s">
        <v>258</v>
      </c>
      <c r="B249" s="35"/>
      <c r="C249" s="36"/>
      <c r="D249" s="36"/>
      <c r="E249" s="236"/>
      <c r="F249" s="36"/>
      <c r="G249" s="37"/>
      <c r="H249" s="38"/>
      <c r="I249" s="39"/>
      <c r="J249" s="40"/>
      <c r="K249" s="40"/>
      <c r="L249" s="40"/>
      <c r="M249" s="40"/>
      <c r="N249" s="40"/>
      <c r="O249" s="40"/>
      <c r="P249" s="40"/>
      <c r="Q249" s="40"/>
      <c r="R249" s="40"/>
      <c r="S249" s="40"/>
      <c r="T249" s="238"/>
    </row>
    <row r="250" spans="1:20" ht="23.2" customHeight="1" x14ac:dyDescent="0.2">
      <c r="A250" s="19" t="s">
        <v>259</v>
      </c>
      <c r="B250" s="35"/>
      <c r="C250" s="36"/>
      <c r="D250" s="36"/>
      <c r="E250" s="236"/>
      <c r="F250" s="36"/>
      <c r="G250" s="37"/>
      <c r="H250" s="38"/>
      <c r="I250" s="39"/>
      <c r="J250" s="40"/>
      <c r="K250" s="40"/>
      <c r="L250" s="40"/>
      <c r="M250" s="40"/>
      <c r="N250" s="40"/>
      <c r="O250" s="40"/>
      <c r="P250" s="40"/>
      <c r="Q250" s="40"/>
      <c r="R250" s="40"/>
      <c r="S250" s="40"/>
      <c r="T250" s="238"/>
    </row>
    <row r="251" spans="1:20" ht="23.2" customHeight="1" x14ac:dyDescent="0.2">
      <c r="A251" s="19" t="s">
        <v>260</v>
      </c>
      <c r="B251" s="35"/>
      <c r="C251" s="36"/>
      <c r="D251" s="36"/>
      <c r="E251" s="236"/>
      <c r="F251" s="36"/>
      <c r="G251" s="37"/>
      <c r="H251" s="38"/>
      <c r="I251" s="39"/>
      <c r="J251" s="40"/>
      <c r="K251" s="40"/>
      <c r="L251" s="40"/>
      <c r="M251" s="40"/>
      <c r="N251" s="40"/>
      <c r="O251" s="40"/>
      <c r="P251" s="40"/>
      <c r="Q251" s="40"/>
      <c r="R251" s="40"/>
      <c r="S251" s="40"/>
      <c r="T251" s="238"/>
    </row>
    <row r="252" spans="1:20" ht="23.2" customHeight="1" x14ac:dyDescent="0.2">
      <c r="A252" s="19" t="s">
        <v>261</v>
      </c>
      <c r="B252" s="35"/>
      <c r="C252" s="36"/>
      <c r="D252" s="36"/>
      <c r="E252" s="236"/>
      <c r="F252" s="36"/>
      <c r="G252" s="37"/>
      <c r="H252" s="38"/>
      <c r="I252" s="39"/>
      <c r="J252" s="40"/>
      <c r="K252" s="40"/>
      <c r="L252" s="40"/>
      <c r="M252" s="40"/>
      <c r="N252" s="40"/>
      <c r="O252" s="40"/>
      <c r="P252" s="40"/>
      <c r="Q252" s="40"/>
      <c r="R252" s="40"/>
      <c r="S252" s="40"/>
      <c r="T252" s="238"/>
    </row>
    <row r="253" spans="1:20" ht="23.2" customHeight="1" x14ac:dyDescent="0.2">
      <c r="A253" s="19" t="s">
        <v>262</v>
      </c>
      <c r="B253" s="35"/>
      <c r="C253" s="36"/>
      <c r="D253" s="36"/>
      <c r="E253" s="236"/>
      <c r="F253" s="36"/>
      <c r="G253" s="37"/>
      <c r="H253" s="38"/>
      <c r="I253" s="39"/>
      <c r="J253" s="40"/>
      <c r="K253" s="40"/>
      <c r="L253" s="40"/>
      <c r="M253" s="40"/>
      <c r="N253" s="40"/>
      <c r="O253" s="40"/>
      <c r="P253" s="40"/>
      <c r="Q253" s="40"/>
      <c r="R253" s="40"/>
      <c r="S253" s="40"/>
      <c r="T253" s="238"/>
    </row>
    <row r="254" spans="1:20" ht="23.2" customHeight="1" x14ac:dyDescent="0.2">
      <c r="A254" s="19" t="s">
        <v>263</v>
      </c>
      <c r="B254" s="35"/>
      <c r="C254" s="36"/>
      <c r="D254" s="36"/>
      <c r="E254" s="236"/>
      <c r="F254" s="36"/>
      <c r="G254" s="37"/>
      <c r="H254" s="38"/>
      <c r="I254" s="39"/>
      <c r="J254" s="40"/>
      <c r="K254" s="40"/>
      <c r="L254" s="40"/>
      <c r="M254" s="40"/>
      <c r="N254" s="40"/>
      <c r="O254" s="40"/>
      <c r="P254" s="40"/>
      <c r="Q254" s="40"/>
      <c r="R254" s="40"/>
      <c r="S254" s="40"/>
      <c r="T254" s="238"/>
    </row>
    <row r="255" spans="1:20" ht="23.2" customHeight="1" x14ac:dyDescent="0.2">
      <c r="A255" s="19" t="s">
        <v>264</v>
      </c>
      <c r="B255" s="35"/>
      <c r="C255" s="36"/>
      <c r="D255" s="36"/>
      <c r="E255" s="236"/>
      <c r="F255" s="36"/>
      <c r="G255" s="37"/>
      <c r="H255" s="38"/>
      <c r="I255" s="39"/>
      <c r="J255" s="40"/>
      <c r="K255" s="40"/>
      <c r="L255" s="40"/>
      <c r="M255" s="40"/>
      <c r="N255" s="40"/>
      <c r="O255" s="40"/>
      <c r="P255" s="40"/>
      <c r="Q255" s="40"/>
      <c r="R255" s="40"/>
      <c r="S255" s="40"/>
      <c r="T255" s="238"/>
    </row>
    <row r="256" spans="1:20" ht="23.2" customHeight="1" x14ac:dyDescent="0.2">
      <c r="A256" s="19" t="s">
        <v>265</v>
      </c>
      <c r="B256" s="35"/>
      <c r="C256" s="36"/>
      <c r="D256" s="36"/>
      <c r="E256" s="236"/>
      <c r="F256" s="36"/>
      <c r="G256" s="37"/>
      <c r="H256" s="38"/>
      <c r="I256" s="39"/>
      <c r="J256" s="40"/>
      <c r="K256" s="40"/>
      <c r="L256" s="40"/>
      <c r="M256" s="40"/>
      <c r="N256" s="40"/>
      <c r="O256" s="40"/>
      <c r="P256" s="40"/>
      <c r="Q256" s="40"/>
      <c r="R256" s="40"/>
      <c r="S256" s="40"/>
      <c r="T256" s="238"/>
    </row>
    <row r="257" spans="1:20" ht="23.2" customHeight="1" x14ac:dyDescent="0.2">
      <c r="A257" s="19" t="s">
        <v>266</v>
      </c>
      <c r="B257" s="35"/>
      <c r="C257" s="36"/>
      <c r="D257" s="36"/>
      <c r="E257" s="236"/>
      <c r="F257" s="36"/>
      <c r="G257" s="37"/>
      <c r="H257" s="38"/>
      <c r="I257" s="39"/>
      <c r="J257" s="40"/>
      <c r="K257" s="40"/>
      <c r="L257" s="40"/>
      <c r="M257" s="40"/>
      <c r="N257" s="40"/>
      <c r="O257" s="40"/>
      <c r="P257" s="40"/>
      <c r="Q257" s="40"/>
      <c r="R257" s="40"/>
      <c r="S257" s="40"/>
      <c r="T257" s="238"/>
    </row>
    <row r="258" spans="1:20" ht="23.2" customHeight="1" x14ac:dyDescent="0.2">
      <c r="A258" s="19" t="s">
        <v>267</v>
      </c>
      <c r="B258" s="35"/>
      <c r="C258" s="36"/>
      <c r="D258" s="36"/>
      <c r="E258" s="236"/>
      <c r="F258" s="36"/>
      <c r="G258" s="37"/>
      <c r="H258" s="38"/>
      <c r="I258" s="39"/>
      <c r="J258" s="40"/>
      <c r="K258" s="40"/>
      <c r="L258" s="40"/>
      <c r="M258" s="40"/>
      <c r="N258" s="40"/>
      <c r="O258" s="40"/>
      <c r="P258" s="40"/>
      <c r="Q258" s="40"/>
      <c r="R258" s="40"/>
      <c r="S258" s="40"/>
      <c r="T258" s="238"/>
    </row>
    <row r="259" spans="1:20" ht="23.2" customHeight="1" x14ac:dyDescent="0.2">
      <c r="A259" s="19" t="s">
        <v>268</v>
      </c>
      <c r="B259" s="35"/>
      <c r="C259" s="36"/>
      <c r="D259" s="36"/>
      <c r="E259" s="236"/>
      <c r="F259" s="36"/>
      <c r="G259" s="37"/>
      <c r="H259" s="38"/>
      <c r="I259" s="39"/>
      <c r="J259" s="40"/>
      <c r="K259" s="40"/>
      <c r="L259" s="40"/>
      <c r="M259" s="40"/>
      <c r="N259" s="40"/>
      <c r="O259" s="40"/>
      <c r="P259" s="40"/>
      <c r="Q259" s="40"/>
      <c r="R259" s="40"/>
      <c r="S259" s="40"/>
      <c r="T259" s="238"/>
    </row>
    <row r="260" spans="1:20" ht="23.2" customHeight="1" x14ac:dyDescent="0.2">
      <c r="A260" s="19" t="s">
        <v>269</v>
      </c>
      <c r="B260" s="35"/>
      <c r="C260" s="36"/>
      <c r="D260" s="36"/>
      <c r="E260" s="236"/>
      <c r="F260" s="36"/>
      <c r="G260" s="37"/>
      <c r="H260" s="38"/>
      <c r="I260" s="39"/>
      <c r="J260" s="40"/>
      <c r="K260" s="40"/>
      <c r="L260" s="40"/>
      <c r="M260" s="40"/>
      <c r="N260" s="40"/>
      <c r="O260" s="40"/>
      <c r="P260" s="40"/>
      <c r="Q260" s="40"/>
      <c r="R260" s="40"/>
      <c r="S260" s="40"/>
      <c r="T260" s="238"/>
    </row>
    <row r="261" spans="1:20" ht="23.2" customHeight="1" x14ac:dyDescent="0.2">
      <c r="A261" s="19" t="s">
        <v>270</v>
      </c>
      <c r="B261" s="35"/>
      <c r="C261" s="36"/>
      <c r="D261" s="36"/>
      <c r="E261" s="236"/>
      <c r="F261" s="36"/>
      <c r="G261" s="37"/>
      <c r="H261" s="38"/>
      <c r="I261" s="39"/>
      <c r="J261" s="40"/>
      <c r="K261" s="40"/>
      <c r="L261" s="40"/>
      <c r="M261" s="40"/>
      <c r="N261" s="40"/>
      <c r="O261" s="40"/>
      <c r="P261" s="40"/>
      <c r="Q261" s="40"/>
      <c r="R261" s="40"/>
      <c r="S261" s="40"/>
      <c r="T261" s="238"/>
    </row>
    <row r="262" spans="1:20" ht="23.2" customHeight="1" x14ac:dyDescent="0.2">
      <c r="A262" s="19" t="s">
        <v>271</v>
      </c>
      <c r="B262" s="35"/>
      <c r="C262" s="36"/>
      <c r="D262" s="36"/>
      <c r="E262" s="236"/>
      <c r="F262" s="36"/>
      <c r="G262" s="37"/>
      <c r="H262" s="38"/>
      <c r="I262" s="39"/>
      <c r="J262" s="40"/>
      <c r="K262" s="40"/>
      <c r="L262" s="40"/>
      <c r="M262" s="40"/>
      <c r="N262" s="40"/>
      <c r="O262" s="40"/>
      <c r="P262" s="40"/>
      <c r="Q262" s="40"/>
      <c r="R262" s="40"/>
      <c r="S262" s="40"/>
      <c r="T262" s="238"/>
    </row>
    <row r="263" spans="1:20" ht="23.2" customHeight="1" x14ac:dyDescent="0.2">
      <c r="A263" s="19" t="s">
        <v>272</v>
      </c>
      <c r="B263" s="35"/>
      <c r="C263" s="36"/>
      <c r="D263" s="36"/>
      <c r="E263" s="236"/>
      <c r="F263" s="36"/>
      <c r="G263" s="37"/>
      <c r="H263" s="38"/>
      <c r="I263" s="39"/>
      <c r="J263" s="40"/>
      <c r="K263" s="40"/>
      <c r="L263" s="40"/>
      <c r="M263" s="40"/>
      <c r="N263" s="40"/>
      <c r="O263" s="40"/>
      <c r="P263" s="40"/>
      <c r="Q263" s="40"/>
      <c r="R263" s="40"/>
      <c r="S263" s="40"/>
      <c r="T263" s="238"/>
    </row>
    <row r="264" spans="1:20" ht="23.2" customHeight="1" x14ac:dyDescent="0.2">
      <c r="A264" s="19" t="s">
        <v>273</v>
      </c>
      <c r="B264" s="35"/>
      <c r="C264" s="36"/>
      <c r="D264" s="36"/>
      <c r="E264" s="236"/>
      <c r="F264" s="36"/>
      <c r="G264" s="37"/>
      <c r="H264" s="38"/>
      <c r="I264" s="39"/>
      <c r="J264" s="40"/>
      <c r="K264" s="40"/>
      <c r="L264" s="40"/>
      <c r="M264" s="40"/>
      <c r="N264" s="40"/>
      <c r="O264" s="40"/>
      <c r="P264" s="40"/>
      <c r="Q264" s="40"/>
      <c r="R264" s="40"/>
      <c r="S264" s="40"/>
      <c r="T264" s="238"/>
    </row>
    <row r="265" spans="1:20" ht="23.2" customHeight="1" x14ac:dyDescent="0.2">
      <c r="A265" s="19" t="s">
        <v>274</v>
      </c>
      <c r="B265" s="35"/>
      <c r="C265" s="36"/>
      <c r="D265" s="36"/>
      <c r="E265" s="236"/>
      <c r="F265" s="36"/>
      <c r="G265" s="37"/>
      <c r="H265" s="38"/>
      <c r="I265" s="39"/>
      <c r="J265" s="40"/>
      <c r="K265" s="40"/>
      <c r="L265" s="40"/>
      <c r="M265" s="40"/>
      <c r="N265" s="40"/>
      <c r="O265" s="40"/>
      <c r="P265" s="40"/>
      <c r="Q265" s="40"/>
      <c r="R265" s="40"/>
      <c r="S265" s="40"/>
      <c r="T265" s="238"/>
    </row>
    <row r="266" spans="1:20" ht="23.2" customHeight="1" x14ac:dyDescent="0.2">
      <c r="A266" s="19" t="s">
        <v>275</v>
      </c>
      <c r="B266" s="35"/>
      <c r="C266" s="36"/>
      <c r="D266" s="36"/>
      <c r="E266" s="236"/>
      <c r="F266" s="36"/>
      <c r="G266" s="37"/>
      <c r="H266" s="38"/>
      <c r="I266" s="39"/>
      <c r="J266" s="40"/>
      <c r="K266" s="40"/>
      <c r="L266" s="40"/>
      <c r="M266" s="40"/>
      <c r="N266" s="40"/>
      <c r="O266" s="40"/>
      <c r="P266" s="40"/>
      <c r="Q266" s="40"/>
      <c r="R266" s="40"/>
      <c r="S266" s="40"/>
      <c r="T266" s="238"/>
    </row>
    <row r="267" spans="1:20" ht="23.2" customHeight="1" x14ac:dyDescent="0.2">
      <c r="A267" s="19" t="s">
        <v>276</v>
      </c>
      <c r="B267" s="35"/>
      <c r="C267" s="36"/>
      <c r="D267" s="36"/>
      <c r="E267" s="236"/>
      <c r="F267" s="36"/>
      <c r="G267" s="37"/>
      <c r="H267" s="38"/>
      <c r="I267" s="39"/>
      <c r="J267" s="40"/>
      <c r="K267" s="40"/>
      <c r="L267" s="40"/>
      <c r="M267" s="40"/>
      <c r="N267" s="40"/>
      <c r="O267" s="40"/>
      <c r="P267" s="40"/>
      <c r="Q267" s="40"/>
      <c r="R267" s="40"/>
      <c r="S267" s="40"/>
      <c r="T267" s="238"/>
    </row>
    <row r="268" spans="1:20" ht="23.2" customHeight="1" x14ac:dyDescent="0.2">
      <c r="A268" s="19" t="s">
        <v>277</v>
      </c>
      <c r="B268" s="35"/>
      <c r="C268" s="36"/>
      <c r="D268" s="36"/>
      <c r="E268" s="236"/>
      <c r="F268" s="36"/>
      <c r="G268" s="37"/>
      <c r="H268" s="38"/>
      <c r="I268" s="39"/>
      <c r="J268" s="40"/>
      <c r="K268" s="40"/>
      <c r="L268" s="40"/>
      <c r="M268" s="40"/>
      <c r="N268" s="40"/>
      <c r="O268" s="40"/>
      <c r="P268" s="40"/>
      <c r="Q268" s="40"/>
      <c r="R268" s="40"/>
      <c r="S268" s="40"/>
      <c r="T268" s="238"/>
    </row>
    <row r="269" spans="1:20" ht="23.2" customHeight="1" x14ac:dyDescent="0.2">
      <c r="A269" s="19" t="s">
        <v>278</v>
      </c>
      <c r="B269" s="35"/>
      <c r="C269" s="36"/>
      <c r="D269" s="36"/>
      <c r="E269" s="236"/>
      <c r="F269" s="36"/>
      <c r="G269" s="37"/>
      <c r="H269" s="38"/>
      <c r="I269" s="39"/>
      <c r="J269" s="40"/>
      <c r="K269" s="40"/>
      <c r="L269" s="40"/>
      <c r="M269" s="40"/>
      <c r="N269" s="40"/>
      <c r="O269" s="40"/>
      <c r="P269" s="40"/>
      <c r="Q269" s="40"/>
      <c r="R269" s="40"/>
      <c r="S269" s="40"/>
      <c r="T269" s="238"/>
    </row>
    <row r="270" spans="1:20" ht="23.2" customHeight="1" x14ac:dyDescent="0.2">
      <c r="A270" s="19" t="s">
        <v>279</v>
      </c>
      <c r="B270" s="35"/>
      <c r="C270" s="36"/>
      <c r="D270" s="36"/>
      <c r="E270" s="236"/>
      <c r="F270" s="36"/>
      <c r="G270" s="37"/>
      <c r="H270" s="38"/>
      <c r="I270" s="39"/>
      <c r="J270" s="40"/>
      <c r="K270" s="40"/>
      <c r="L270" s="40"/>
      <c r="M270" s="40"/>
      <c r="N270" s="40"/>
      <c r="O270" s="40"/>
      <c r="P270" s="40"/>
      <c r="Q270" s="40"/>
      <c r="R270" s="40"/>
      <c r="S270" s="40"/>
      <c r="T270" s="238"/>
    </row>
    <row r="271" spans="1:20" ht="23.2" customHeight="1" x14ac:dyDescent="0.2">
      <c r="A271" s="19" t="s">
        <v>280</v>
      </c>
      <c r="B271" s="35"/>
      <c r="C271" s="36"/>
      <c r="D271" s="36"/>
      <c r="E271" s="236"/>
      <c r="F271" s="36"/>
      <c r="G271" s="37"/>
      <c r="H271" s="38"/>
      <c r="I271" s="39"/>
      <c r="J271" s="40"/>
      <c r="K271" s="40"/>
      <c r="L271" s="40"/>
      <c r="M271" s="40"/>
      <c r="N271" s="40"/>
      <c r="O271" s="40"/>
      <c r="P271" s="40"/>
      <c r="Q271" s="40"/>
      <c r="R271" s="40"/>
      <c r="S271" s="40"/>
      <c r="T271" s="238"/>
    </row>
    <row r="272" spans="1:20" ht="23.2" customHeight="1" x14ac:dyDescent="0.2">
      <c r="A272" s="19" t="s">
        <v>281</v>
      </c>
      <c r="B272" s="35"/>
      <c r="C272" s="36"/>
      <c r="D272" s="36"/>
      <c r="E272" s="236"/>
      <c r="F272" s="36"/>
      <c r="G272" s="37"/>
      <c r="H272" s="38"/>
      <c r="I272" s="39"/>
      <c r="J272" s="40"/>
      <c r="K272" s="40"/>
      <c r="L272" s="40"/>
      <c r="M272" s="40"/>
      <c r="N272" s="40"/>
      <c r="O272" s="40"/>
      <c r="P272" s="40"/>
      <c r="Q272" s="40"/>
      <c r="R272" s="40"/>
      <c r="S272" s="40"/>
      <c r="T272" s="238"/>
    </row>
    <row r="273" spans="1:20" ht="23.2" customHeight="1" x14ac:dyDescent="0.2">
      <c r="A273" s="19" t="s">
        <v>282</v>
      </c>
      <c r="B273" s="35"/>
      <c r="C273" s="36"/>
      <c r="D273" s="36"/>
      <c r="E273" s="236"/>
      <c r="F273" s="36"/>
      <c r="G273" s="37"/>
      <c r="H273" s="38"/>
      <c r="I273" s="39"/>
      <c r="J273" s="40"/>
      <c r="K273" s="40"/>
      <c r="L273" s="40"/>
      <c r="M273" s="40"/>
      <c r="N273" s="40"/>
      <c r="O273" s="40"/>
      <c r="P273" s="40"/>
      <c r="Q273" s="40"/>
      <c r="R273" s="40"/>
      <c r="S273" s="40"/>
      <c r="T273" s="238"/>
    </row>
    <row r="274" spans="1:20" ht="23.2" customHeight="1" x14ac:dyDescent="0.2">
      <c r="A274" s="19" t="s">
        <v>283</v>
      </c>
      <c r="B274" s="35"/>
      <c r="C274" s="36"/>
      <c r="D274" s="36"/>
      <c r="E274" s="236"/>
      <c r="F274" s="36"/>
      <c r="G274" s="37"/>
      <c r="H274" s="38"/>
      <c r="I274" s="39"/>
      <c r="J274" s="40"/>
      <c r="K274" s="40"/>
      <c r="L274" s="40"/>
      <c r="M274" s="40"/>
      <c r="N274" s="40"/>
      <c r="O274" s="40"/>
      <c r="P274" s="40"/>
      <c r="Q274" s="40"/>
      <c r="R274" s="40"/>
      <c r="S274" s="40"/>
      <c r="T274" s="238"/>
    </row>
    <row r="275" spans="1:20" ht="23.2" customHeight="1" x14ac:dyDescent="0.2">
      <c r="A275" s="19" t="s">
        <v>284</v>
      </c>
      <c r="B275" s="35"/>
      <c r="C275" s="36"/>
      <c r="D275" s="36"/>
      <c r="E275" s="236"/>
      <c r="F275" s="36"/>
      <c r="G275" s="37"/>
      <c r="H275" s="38"/>
      <c r="I275" s="39"/>
      <c r="J275" s="40"/>
      <c r="K275" s="40"/>
      <c r="L275" s="40"/>
      <c r="M275" s="40"/>
      <c r="N275" s="40"/>
      <c r="O275" s="40"/>
      <c r="P275" s="40"/>
      <c r="Q275" s="40"/>
      <c r="R275" s="40"/>
      <c r="S275" s="40"/>
      <c r="T275" s="238"/>
    </row>
    <row r="276" spans="1:20" ht="23.2" customHeight="1" x14ac:dyDescent="0.2">
      <c r="A276" s="19" t="s">
        <v>285</v>
      </c>
      <c r="B276" s="35"/>
      <c r="C276" s="36"/>
      <c r="D276" s="36"/>
      <c r="E276" s="236"/>
      <c r="F276" s="36"/>
      <c r="G276" s="37"/>
      <c r="H276" s="38"/>
      <c r="I276" s="39"/>
      <c r="J276" s="40"/>
      <c r="K276" s="40"/>
      <c r="L276" s="40"/>
      <c r="M276" s="40"/>
      <c r="N276" s="40"/>
      <c r="O276" s="40"/>
      <c r="P276" s="40"/>
      <c r="Q276" s="40"/>
      <c r="R276" s="40"/>
      <c r="S276" s="40"/>
      <c r="T276" s="238"/>
    </row>
    <row r="277" spans="1:20" ht="23.2" customHeight="1" x14ac:dyDescent="0.2">
      <c r="A277" s="19" t="s">
        <v>286</v>
      </c>
      <c r="B277" s="35"/>
      <c r="C277" s="36"/>
      <c r="D277" s="36"/>
      <c r="E277" s="236"/>
      <c r="F277" s="36"/>
      <c r="G277" s="37"/>
      <c r="H277" s="38"/>
      <c r="I277" s="39"/>
      <c r="J277" s="40"/>
      <c r="K277" s="40"/>
      <c r="L277" s="40"/>
      <c r="M277" s="40"/>
      <c r="N277" s="40"/>
      <c r="O277" s="40"/>
      <c r="P277" s="40"/>
      <c r="Q277" s="40"/>
      <c r="R277" s="40"/>
      <c r="S277" s="40"/>
      <c r="T277" s="238"/>
    </row>
    <row r="278" spans="1:20" ht="23.2" customHeight="1" x14ac:dyDescent="0.2">
      <c r="A278" s="19" t="s">
        <v>287</v>
      </c>
      <c r="B278" s="35"/>
      <c r="C278" s="36"/>
      <c r="D278" s="36"/>
      <c r="E278" s="236"/>
      <c r="F278" s="36"/>
      <c r="G278" s="37"/>
      <c r="H278" s="38"/>
      <c r="I278" s="39"/>
      <c r="J278" s="40"/>
      <c r="K278" s="40"/>
      <c r="L278" s="40"/>
      <c r="M278" s="40"/>
      <c r="N278" s="40"/>
      <c r="O278" s="40"/>
      <c r="P278" s="40"/>
      <c r="Q278" s="40"/>
      <c r="R278" s="40"/>
      <c r="S278" s="40"/>
      <c r="T278" s="238"/>
    </row>
    <row r="279" spans="1:20" ht="23.2" customHeight="1" x14ac:dyDescent="0.2">
      <c r="A279" s="19" t="s">
        <v>288</v>
      </c>
      <c r="B279" s="35"/>
      <c r="C279" s="36"/>
      <c r="D279" s="36"/>
      <c r="E279" s="236"/>
      <c r="F279" s="36"/>
      <c r="G279" s="37"/>
      <c r="H279" s="38"/>
      <c r="I279" s="39"/>
      <c r="J279" s="40"/>
      <c r="K279" s="40"/>
      <c r="L279" s="40"/>
      <c r="M279" s="40"/>
      <c r="N279" s="40"/>
      <c r="O279" s="40"/>
      <c r="P279" s="40"/>
      <c r="Q279" s="40"/>
      <c r="R279" s="40"/>
      <c r="S279" s="40"/>
      <c r="T279" s="238"/>
    </row>
    <row r="280" spans="1:20" ht="23.2" customHeight="1" x14ac:dyDescent="0.2">
      <c r="A280" s="19" t="s">
        <v>289</v>
      </c>
      <c r="B280" s="35"/>
      <c r="C280" s="36"/>
      <c r="D280" s="36"/>
      <c r="E280" s="236"/>
      <c r="F280" s="36"/>
      <c r="G280" s="37"/>
      <c r="H280" s="38"/>
      <c r="I280" s="39"/>
      <c r="J280" s="40"/>
      <c r="K280" s="40"/>
      <c r="L280" s="40"/>
      <c r="M280" s="40"/>
      <c r="N280" s="40"/>
      <c r="O280" s="40"/>
      <c r="P280" s="40"/>
      <c r="Q280" s="40"/>
      <c r="R280" s="40"/>
      <c r="S280" s="40"/>
      <c r="T280" s="238"/>
    </row>
    <row r="281" spans="1:20" ht="23.2" customHeight="1" x14ac:dyDescent="0.2">
      <c r="A281" s="19" t="s">
        <v>290</v>
      </c>
      <c r="B281" s="35"/>
      <c r="C281" s="36"/>
      <c r="D281" s="36"/>
      <c r="E281" s="236"/>
      <c r="F281" s="36"/>
      <c r="G281" s="37"/>
      <c r="H281" s="38"/>
      <c r="I281" s="39"/>
      <c r="J281" s="40"/>
      <c r="K281" s="40"/>
      <c r="L281" s="40"/>
      <c r="M281" s="40"/>
      <c r="N281" s="40"/>
      <c r="O281" s="40"/>
      <c r="P281" s="40"/>
      <c r="Q281" s="40"/>
      <c r="R281" s="40"/>
      <c r="S281" s="40"/>
      <c r="T281" s="238"/>
    </row>
    <row r="282" spans="1:20" ht="23.2" customHeight="1" x14ac:dyDescent="0.2">
      <c r="A282" s="19" t="s">
        <v>291</v>
      </c>
      <c r="B282" s="35"/>
      <c r="C282" s="36"/>
      <c r="D282" s="36"/>
      <c r="E282" s="236"/>
      <c r="F282" s="36"/>
      <c r="G282" s="37"/>
      <c r="H282" s="38"/>
      <c r="I282" s="39"/>
      <c r="J282" s="40"/>
      <c r="K282" s="40"/>
      <c r="L282" s="40"/>
      <c r="M282" s="40"/>
      <c r="N282" s="40"/>
      <c r="O282" s="40"/>
      <c r="P282" s="40"/>
      <c r="Q282" s="40"/>
      <c r="R282" s="40"/>
      <c r="S282" s="40"/>
      <c r="T282" s="238"/>
    </row>
    <row r="283" spans="1:20" ht="23.2" customHeight="1" x14ac:dyDescent="0.2">
      <c r="A283" s="19" t="s">
        <v>292</v>
      </c>
      <c r="B283" s="35"/>
      <c r="C283" s="36"/>
      <c r="D283" s="36"/>
      <c r="E283" s="236"/>
      <c r="F283" s="36"/>
      <c r="G283" s="37"/>
      <c r="H283" s="38"/>
      <c r="I283" s="39"/>
      <c r="J283" s="40"/>
      <c r="K283" s="40"/>
      <c r="L283" s="40"/>
      <c r="M283" s="40"/>
      <c r="N283" s="40"/>
      <c r="O283" s="40"/>
      <c r="P283" s="40"/>
      <c r="Q283" s="40"/>
      <c r="R283" s="40"/>
      <c r="S283" s="40"/>
      <c r="T283" s="238"/>
    </row>
    <row r="284" spans="1:20" ht="23.2" customHeight="1" x14ac:dyDescent="0.2">
      <c r="A284" s="19" t="s">
        <v>293</v>
      </c>
      <c r="B284" s="35"/>
      <c r="C284" s="36"/>
      <c r="D284" s="36"/>
      <c r="E284" s="236"/>
      <c r="F284" s="36"/>
      <c r="G284" s="37"/>
      <c r="H284" s="38"/>
      <c r="I284" s="39"/>
      <c r="J284" s="40"/>
      <c r="K284" s="40"/>
      <c r="L284" s="40"/>
      <c r="M284" s="40"/>
      <c r="N284" s="40"/>
      <c r="O284" s="40"/>
      <c r="P284" s="40"/>
      <c r="Q284" s="40"/>
      <c r="R284" s="40"/>
      <c r="S284" s="40"/>
      <c r="T284" s="238"/>
    </row>
    <row r="285" spans="1:20" ht="23.2" customHeight="1" x14ac:dyDescent="0.2">
      <c r="A285" s="19" t="s">
        <v>294</v>
      </c>
      <c r="B285" s="35"/>
      <c r="C285" s="36"/>
      <c r="D285" s="36"/>
      <c r="E285" s="236"/>
      <c r="F285" s="36"/>
      <c r="G285" s="37"/>
      <c r="H285" s="38"/>
      <c r="I285" s="39"/>
      <c r="J285" s="40"/>
      <c r="K285" s="40"/>
      <c r="L285" s="40"/>
      <c r="M285" s="40"/>
      <c r="N285" s="40"/>
      <c r="O285" s="40"/>
      <c r="P285" s="40"/>
      <c r="Q285" s="40"/>
      <c r="R285" s="40"/>
      <c r="S285" s="40"/>
      <c r="T285" s="238"/>
    </row>
    <row r="286" spans="1:20" ht="23.2" customHeight="1" x14ac:dyDescent="0.2">
      <c r="A286" s="19" t="s">
        <v>295</v>
      </c>
      <c r="B286" s="35"/>
      <c r="C286" s="36"/>
      <c r="D286" s="36"/>
      <c r="E286" s="236"/>
      <c r="F286" s="36"/>
      <c r="G286" s="37"/>
      <c r="H286" s="38"/>
      <c r="I286" s="39"/>
      <c r="J286" s="40"/>
      <c r="K286" s="40"/>
      <c r="L286" s="40"/>
      <c r="M286" s="40"/>
      <c r="N286" s="40"/>
      <c r="O286" s="40"/>
      <c r="P286" s="40"/>
      <c r="Q286" s="40"/>
      <c r="R286" s="40"/>
      <c r="S286" s="40"/>
      <c r="T286" s="238"/>
    </row>
    <row r="287" spans="1:20" ht="23.2" customHeight="1" x14ac:dyDescent="0.2">
      <c r="A287" s="19" t="s">
        <v>296</v>
      </c>
      <c r="B287" s="35"/>
      <c r="C287" s="36"/>
      <c r="D287" s="36"/>
      <c r="E287" s="236"/>
      <c r="F287" s="36"/>
      <c r="G287" s="37"/>
      <c r="H287" s="38"/>
      <c r="I287" s="39"/>
      <c r="J287" s="40"/>
      <c r="K287" s="40"/>
      <c r="L287" s="40"/>
      <c r="M287" s="40"/>
      <c r="N287" s="40"/>
      <c r="O287" s="40"/>
      <c r="P287" s="40"/>
      <c r="Q287" s="40"/>
      <c r="R287" s="40"/>
      <c r="S287" s="40"/>
      <c r="T287" s="238"/>
    </row>
    <row r="288" spans="1:20" ht="23.2" customHeight="1" x14ac:dyDescent="0.2">
      <c r="A288" s="19" t="s">
        <v>297</v>
      </c>
      <c r="B288" s="35"/>
      <c r="C288" s="36"/>
      <c r="D288" s="36"/>
      <c r="E288" s="236"/>
      <c r="F288" s="36"/>
      <c r="G288" s="37"/>
      <c r="H288" s="38"/>
      <c r="I288" s="39"/>
      <c r="J288" s="40"/>
      <c r="K288" s="40"/>
      <c r="L288" s="40"/>
      <c r="M288" s="40"/>
      <c r="N288" s="40"/>
      <c r="O288" s="40"/>
      <c r="P288" s="40"/>
      <c r="Q288" s="40"/>
      <c r="R288" s="40"/>
      <c r="S288" s="40"/>
      <c r="T288" s="238"/>
    </row>
    <row r="289" spans="1:20" ht="23.2" customHeight="1" x14ac:dyDescent="0.2">
      <c r="A289" s="19" t="s">
        <v>298</v>
      </c>
      <c r="B289" s="35"/>
      <c r="C289" s="36"/>
      <c r="D289" s="36"/>
      <c r="E289" s="236"/>
      <c r="F289" s="36"/>
      <c r="G289" s="37"/>
      <c r="H289" s="38"/>
      <c r="I289" s="39"/>
      <c r="J289" s="40"/>
      <c r="K289" s="40"/>
      <c r="L289" s="40"/>
      <c r="M289" s="40"/>
      <c r="N289" s="40"/>
      <c r="O289" s="40"/>
      <c r="P289" s="40"/>
      <c r="Q289" s="40"/>
      <c r="R289" s="40"/>
      <c r="S289" s="40"/>
      <c r="T289" s="238"/>
    </row>
    <row r="290" spans="1:20" ht="23.2" customHeight="1" x14ac:dyDescent="0.2">
      <c r="A290" s="19" t="s">
        <v>299</v>
      </c>
      <c r="B290" s="35"/>
      <c r="C290" s="36"/>
      <c r="D290" s="36"/>
      <c r="E290" s="236"/>
      <c r="F290" s="36"/>
      <c r="G290" s="37"/>
      <c r="H290" s="38"/>
      <c r="I290" s="39"/>
      <c r="J290" s="40"/>
      <c r="K290" s="40"/>
      <c r="L290" s="40"/>
      <c r="M290" s="40"/>
      <c r="N290" s="40"/>
      <c r="O290" s="40"/>
      <c r="P290" s="40"/>
      <c r="Q290" s="40"/>
      <c r="R290" s="40"/>
      <c r="S290" s="40"/>
      <c r="T290" s="238"/>
    </row>
    <row r="291" spans="1:20" ht="23.2" customHeight="1" x14ac:dyDescent="0.2">
      <c r="A291" s="19" t="s">
        <v>300</v>
      </c>
      <c r="B291" s="35"/>
      <c r="C291" s="36"/>
      <c r="D291" s="36"/>
      <c r="E291" s="236"/>
      <c r="F291" s="36"/>
      <c r="G291" s="37"/>
      <c r="H291" s="38"/>
      <c r="I291" s="39"/>
      <c r="J291" s="40"/>
      <c r="K291" s="40"/>
      <c r="L291" s="40"/>
      <c r="M291" s="40"/>
      <c r="N291" s="40"/>
      <c r="O291" s="40"/>
      <c r="P291" s="40"/>
      <c r="Q291" s="40"/>
      <c r="R291" s="40"/>
      <c r="S291" s="40"/>
      <c r="T291" s="238"/>
    </row>
    <row r="292" spans="1:20" ht="23.2" customHeight="1" x14ac:dyDescent="0.2">
      <c r="A292" s="19" t="s">
        <v>301</v>
      </c>
      <c r="B292" s="35"/>
      <c r="C292" s="36"/>
      <c r="D292" s="36"/>
      <c r="E292" s="236"/>
      <c r="F292" s="36"/>
      <c r="G292" s="37"/>
      <c r="H292" s="38"/>
      <c r="I292" s="39"/>
      <c r="J292" s="40"/>
      <c r="K292" s="40"/>
      <c r="L292" s="40"/>
      <c r="M292" s="40"/>
      <c r="N292" s="40"/>
      <c r="O292" s="40"/>
      <c r="P292" s="40"/>
      <c r="Q292" s="40"/>
      <c r="R292" s="40"/>
      <c r="S292" s="40"/>
      <c r="T292" s="238"/>
    </row>
    <row r="293" spans="1:20" ht="23.2" customHeight="1" x14ac:dyDescent="0.2">
      <c r="A293" s="19" t="s">
        <v>302</v>
      </c>
      <c r="B293" s="35"/>
      <c r="C293" s="36"/>
      <c r="D293" s="36"/>
      <c r="E293" s="236"/>
      <c r="F293" s="36"/>
      <c r="G293" s="37"/>
      <c r="H293" s="38"/>
      <c r="I293" s="39"/>
      <c r="J293" s="40"/>
      <c r="K293" s="40"/>
      <c r="L293" s="40"/>
      <c r="M293" s="40"/>
      <c r="N293" s="40"/>
      <c r="O293" s="40"/>
      <c r="P293" s="40"/>
      <c r="Q293" s="40"/>
      <c r="R293" s="40"/>
      <c r="S293" s="40"/>
      <c r="T293" s="238"/>
    </row>
    <row r="294" spans="1:20" ht="23.2" customHeight="1" x14ac:dyDescent="0.2">
      <c r="A294" s="19" t="s">
        <v>303</v>
      </c>
      <c r="B294" s="35"/>
      <c r="C294" s="36"/>
      <c r="D294" s="36"/>
      <c r="E294" s="236"/>
      <c r="F294" s="36"/>
      <c r="G294" s="37"/>
      <c r="H294" s="38"/>
      <c r="I294" s="39"/>
      <c r="J294" s="40"/>
      <c r="K294" s="40"/>
      <c r="L294" s="40"/>
      <c r="M294" s="40"/>
      <c r="N294" s="40"/>
      <c r="O294" s="40"/>
      <c r="P294" s="40"/>
      <c r="Q294" s="40"/>
      <c r="R294" s="40"/>
      <c r="S294" s="40"/>
      <c r="T294" s="238"/>
    </row>
    <row r="295" spans="1:20" ht="23.2" customHeight="1" x14ac:dyDescent="0.2">
      <c r="A295" s="19" t="s">
        <v>304</v>
      </c>
      <c r="B295" s="35"/>
      <c r="C295" s="36"/>
      <c r="D295" s="36"/>
      <c r="E295" s="236"/>
      <c r="F295" s="36"/>
      <c r="G295" s="37"/>
      <c r="H295" s="38"/>
      <c r="I295" s="39"/>
      <c r="J295" s="40"/>
      <c r="K295" s="40"/>
      <c r="L295" s="40"/>
      <c r="M295" s="40"/>
      <c r="N295" s="40"/>
      <c r="O295" s="40"/>
      <c r="P295" s="40"/>
      <c r="Q295" s="40"/>
      <c r="R295" s="40"/>
      <c r="S295" s="40"/>
      <c r="T295" s="238"/>
    </row>
    <row r="296" spans="1:20" ht="23.2" customHeight="1" x14ac:dyDescent="0.2">
      <c r="A296" s="19" t="s">
        <v>305</v>
      </c>
      <c r="B296" s="35"/>
      <c r="C296" s="36"/>
      <c r="D296" s="36"/>
      <c r="E296" s="236"/>
      <c r="F296" s="36"/>
      <c r="G296" s="37"/>
      <c r="H296" s="38"/>
      <c r="I296" s="39"/>
      <c r="J296" s="40"/>
      <c r="K296" s="40"/>
      <c r="L296" s="40"/>
      <c r="M296" s="40"/>
      <c r="N296" s="40"/>
      <c r="O296" s="40"/>
      <c r="P296" s="40"/>
      <c r="Q296" s="40"/>
      <c r="R296" s="40"/>
      <c r="S296" s="40"/>
      <c r="T296" s="238"/>
    </row>
    <row r="297" spans="1:20" ht="23.2" customHeight="1" x14ac:dyDescent="0.2">
      <c r="A297" s="19" t="s">
        <v>306</v>
      </c>
      <c r="B297" s="35"/>
      <c r="C297" s="36"/>
      <c r="D297" s="36"/>
      <c r="E297" s="236"/>
      <c r="F297" s="36"/>
      <c r="G297" s="37"/>
      <c r="H297" s="38"/>
      <c r="I297" s="39"/>
      <c r="J297" s="40"/>
      <c r="K297" s="40"/>
      <c r="L297" s="40"/>
      <c r="M297" s="40"/>
      <c r="N297" s="40"/>
      <c r="O297" s="40"/>
      <c r="P297" s="40"/>
      <c r="Q297" s="40"/>
      <c r="R297" s="40"/>
      <c r="S297" s="40"/>
      <c r="T297" s="238"/>
    </row>
    <row r="298" spans="1:20" ht="23.2" customHeight="1" x14ac:dyDescent="0.2">
      <c r="A298" s="19" t="s">
        <v>307</v>
      </c>
      <c r="B298" s="35"/>
      <c r="C298" s="36"/>
      <c r="D298" s="36"/>
      <c r="E298" s="236"/>
      <c r="F298" s="36"/>
      <c r="G298" s="37"/>
      <c r="H298" s="38"/>
      <c r="I298" s="39"/>
      <c r="J298" s="40"/>
      <c r="K298" s="40"/>
      <c r="L298" s="40"/>
      <c r="M298" s="40"/>
      <c r="N298" s="40"/>
      <c r="O298" s="40"/>
      <c r="P298" s="40"/>
      <c r="Q298" s="40"/>
      <c r="R298" s="40"/>
      <c r="S298" s="40"/>
      <c r="T298" s="238"/>
    </row>
    <row r="299" spans="1:20" ht="23.2" customHeight="1" x14ac:dyDescent="0.2">
      <c r="A299" s="19" t="s">
        <v>308</v>
      </c>
      <c r="B299" s="35"/>
      <c r="C299" s="36"/>
      <c r="D299" s="36"/>
      <c r="E299" s="236"/>
      <c r="F299" s="36"/>
      <c r="G299" s="37"/>
      <c r="H299" s="38"/>
      <c r="I299" s="39"/>
      <c r="J299" s="40"/>
      <c r="K299" s="40"/>
      <c r="L299" s="40"/>
      <c r="M299" s="40"/>
      <c r="N299" s="40"/>
      <c r="O299" s="40"/>
      <c r="P299" s="40"/>
      <c r="Q299" s="40"/>
      <c r="R299" s="40"/>
      <c r="S299" s="40"/>
      <c r="T299" s="238"/>
    </row>
    <row r="300" spans="1:20" ht="23.2" customHeight="1" x14ac:dyDescent="0.2">
      <c r="A300" s="19" t="s">
        <v>309</v>
      </c>
      <c r="B300" s="35"/>
      <c r="C300" s="36"/>
      <c r="D300" s="36"/>
      <c r="E300" s="236"/>
      <c r="F300" s="36"/>
      <c r="G300" s="37"/>
      <c r="H300" s="38"/>
      <c r="I300" s="39"/>
      <c r="J300" s="40"/>
      <c r="K300" s="40"/>
      <c r="L300" s="40"/>
      <c r="M300" s="40"/>
      <c r="N300" s="40"/>
      <c r="O300" s="40"/>
      <c r="P300" s="40"/>
      <c r="Q300" s="40"/>
      <c r="R300" s="40"/>
      <c r="S300" s="40"/>
      <c r="T300" s="238"/>
    </row>
    <row r="301" spans="1:20" ht="23.2" customHeight="1" x14ac:dyDescent="0.2">
      <c r="A301" s="19" t="s">
        <v>310</v>
      </c>
      <c r="B301" s="35"/>
      <c r="C301" s="36"/>
      <c r="D301" s="36"/>
      <c r="E301" s="236"/>
      <c r="F301" s="36"/>
      <c r="G301" s="37"/>
      <c r="H301" s="38"/>
      <c r="I301" s="39"/>
      <c r="J301" s="40"/>
      <c r="K301" s="40"/>
      <c r="L301" s="40"/>
      <c r="M301" s="40"/>
      <c r="N301" s="40"/>
      <c r="O301" s="40"/>
      <c r="P301" s="40"/>
      <c r="Q301" s="40"/>
      <c r="R301" s="40"/>
      <c r="S301" s="40"/>
      <c r="T301" s="238"/>
    </row>
    <row r="302" spans="1:20" ht="23.2" customHeight="1" x14ac:dyDescent="0.2">
      <c r="A302" s="19" t="s">
        <v>311</v>
      </c>
      <c r="B302" s="35"/>
      <c r="C302" s="36"/>
      <c r="D302" s="36"/>
      <c r="E302" s="236"/>
      <c r="F302" s="36"/>
      <c r="G302" s="37"/>
      <c r="H302" s="38"/>
      <c r="I302" s="39"/>
      <c r="J302" s="40"/>
      <c r="K302" s="40"/>
      <c r="L302" s="40"/>
      <c r="M302" s="40"/>
      <c r="N302" s="40"/>
      <c r="O302" s="40"/>
      <c r="P302" s="40"/>
      <c r="Q302" s="40"/>
      <c r="R302" s="40"/>
      <c r="S302" s="40"/>
      <c r="T302" s="238"/>
    </row>
    <row r="303" spans="1:20" ht="23.2" customHeight="1" x14ac:dyDescent="0.2">
      <c r="A303" s="19" t="s">
        <v>312</v>
      </c>
      <c r="B303" s="35"/>
      <c r="C303" s="36"/>
      <c r="D303" s="36"/>
      <c r="E303" s="236"/>
      <c r="F303" s="36"/>
      <c r="G303" s="37"/>
      <c r="H303" s="38"/>
      <c r="I303" s="39"/>
      <c r="J303" s="40"/>
      <c r="K303" s="40"/>
      <c r="L303" s="40"/>
      <c r="M303" s="40"/>
      <c r="N303" s="40"/>
      <c r="O303" s="40"/>
      <c r="P303" s="40"/>
      <c r="Q303" s="40"/>
      <c r="R303" s="40"/>
      <c r="S303" s="40"/>
      <c r="T303" s="238"/>
    </row>
    <row r="304" spans="1:20" ht="23.2" customHeight="1" x14ac:dyDescent="0.2">
      <c r="A304" s="19" t="s">
        <v>313</v>
      </c>
      <c r="B304" s="35"/>
      <c r="C304" s="36"/>
      <c r="D304" s="36"/>
      <c r="E304" s="236"/>
      <c r="F304" s="36"/>
      <c r="G304" s="37"/>
      <c r="H304" s="38"/>
      <c r="I304" s="39"/>
      <c r="J304" s="40"/>
      <c r="K304" s="40"/>
      <c r="L304" s="40"/>
      <c r="M304" s="40"/>
      <c r="N304" s="40"/>
      <c r="O304" s="40"/>
      <c r="P304" s="40"/>
      <c r="Q304" s="40"/>
      <c r="R304" s="40"/>
      <c r="S304" s="40"/>
      <c r="T304" s="238"/>
    </row>
    <row r="305" spans="1:20" ht="23.2" customHeight="1" x14ac:dyDescent="0.2">
      <c r="A305" s="19" t="s">
        <v>314</v>
      </c>
      <c r="B305" s="35"/>
      <c r="C305" s="36"/>
      <c r="D305" s="36"/>
      <c r="E305" s="236"/>
      <c r="F305" s="36"/>
      <c r="G305" s="37"/>
      <c r="H305" s="38"/>
      <c r="I305" s="39"/>
      <c r="J305" s="40"/>
      <c r="K305" s="40"/>
      <c r="L305" s="40"/>
      <c r="M305" s="40"/>
      <c r="N305" s="40"/>
      <c r="O305" s="40"/>
      <c r="P305" s="40"/>
      <c r="Q305" s="40"/>
      <c r="R305" s="40"/>
      <c r="S305" s="40"/>
      <c r="T305" s="238"/>
    </row>
    <row r="306" spans="1:20" ht="23.2" customHeight="1" x14ac:dyDescent="0.2">
      <c r="A306" s="19" t="s">
        <v>315</v>
      </c>
      <c r="B306" s="35"/>
      <c r="C306" s="36"/>
      <c r="D306" s="36"/>
      <c r="E306" s="236"/>
      <c r="F306" s="36"/>
      <c r="G306" s="37"/>
      <c r="H306" s="38"/>
      <c r="I306" s="39"/>
      <c r="J306" s="40"/>
      <c r="K306" s="40"/>
      <c r="L306" s="40"/>
      <c r="M306" s="40"/>
      <c r="N306" s="40"/>
      <c r="O306" s="40"/>
      <c r="P306" s="40"/>
      <c r="Q306" s="40"/>
      <c r="R306" s="40"/>
      <c r="S306" s="40"/>
      <c r="T306" s="238"/>
    </row>
    <row r="307" spans="1:20" ht="23.2" customHeight="1" x14ac:dyDescent="0.2">
      <c r="A307" s="19" t="s">
        <v>316</v>
      </c>
      <c r="B307" s="35"/>
      <c r="C307" s="36"/>
      <c r="D307" s="36"/>
      <c r="E307" s="236"/>
      <c r="F307" s="36"/>
      <c r="G307" s="37"/>
      <c r="H307" s="38"/>
      <c r="I307" s="39"/>
      <c r="J307" s="40"/>
      <c r="K307" s="40"/>
      <c r="L307" s="40"/>
      <c r="M307" s="40"/>
      <c r="N307" s="40"/>
      <c r="O307" s="40"/>
      <c r="P307" s="40"/>
      <c r="Q307" s="40"/>
      <c r="R307" s="40"/>
      <c r="S307" s="40"/>
      <c r="T307" s="238"/>
    </row>
    <row r="308" spans="1:20" ht="23.2" customHeight="1" x14ac:dyDescent="0.2">
      <c r="A308" s="19" t="s">
        <v>317</v>
      </c>
      <c r="B308" s="35"/>
      <c r="C308" s="36"/>
      <c r="D308" s="36"/>
      <c r="E308" s="236"/>
      <c r="F308" s="36"/>
      <c r="G308" s="37"/>
      <c r="H308" s="38"/>
      <c r="I308" s="39"/>
      <c r="J308" s="40"/>
      <c r="K308" s="40"/>
      <c r="L308" s="40"/>
      <c r="M308" s="40"/>
      <c r="N308" s="40"/>
      <c r="O308" s="40"/>
      <c r="P308" s="40"/>
      <c r="Q308" s="40"/>
      <c r="R308" s="40"/>
      <c r="S308" s="40"/>
      <c r="T308" s="238"/>
    </row>
    <row r="309" spans="1:20" ht="23.2" customHeight="1" x14ac:dyDescent="0.2">
      <c r="A309" s="19" t="s">
        <v>318</v>
      </c>
      <c r="B309" s="35"/>
      <c r="C309" s="36"/>
      <c r="D309" s="36"/>
      <c r="E309" s="236"/>
      <c r="F309" s="36"/>
      <c r="G309" s="37"/>
      <c r="H309" s="38"/>
      <c r="I309" s="39"/>
      <c r="J309" s="40"/>
      <c r="K309" s="40"/>
      <c r="L309" s="40"/>
      <c r="M309" s="40"/>
      <c r="N309" s="40"/>
      <c r="O309" s="40"/>
      <c r="P309" s="40"/>
      <c r="Q309" s="40"/>
      <c r="R309" s="40"/>
      <c r="S309" s="40"/>
      <c r="T309" s="238"/>
    </row>
    <row r="310" spans="1:20" ht="23.2" customHeight="1" x14ac:dyDescent="0.2">
      <c r="A310" s="19" t="s">
        <v>319</v>
      </c>
      <c r="B310" s="35"/>
      <c r="C310" s="36"/>
      <c r="D310" s="36"/>
      <c r="E310" s="236"/>
      <c r="F310" s="36"/>
      <c r="G310" s="37"/>
      <c r="H310" s="38"/>
      <c r="I310" s="39"/>
      <c r="J310" s="40"/>
      <c r="K310" s="40"/>
      <c r="L310" s="40"/>
      <c r="M310" s="40"/>
      <c r="N310" s="40"/>
      <c r="O310" s="40"/>
      <c r="P310" s="40"/>
      <c r="Q310" s="40"/>
      <c r="R310" s="40"/>
      <c r="S310" s="40"/>
      <c r="T310" s="238"/>
    </row>
    <row r="311" spans="1:20" ht="23.2" customHeight="1" x14ac:dyDescent="0.2">
      <c r="A311" s="19" t="s">
        <v>320</v>
      </c>
      <c r="B311" s="35"/>
      <c r="C311" s="36"/>
      <c r="D311" s="36"/>
      <c r="E311" s="236"/>
      <c r="F311" s="36"/>
      <c r="G311" s="37"/>
      <c r="H311" s="38"/>
      <c r="I311" s="39"/>
      <c r="J311" s="40"/>
      <c r="K311" s="40"/>
      <c r="L311" s="40"/>
      <c r="M311" s="40"/>
      <c r="N311" s="40"/>
      <c r="O311" s="40"/>
      <c r="P311" s="40"/>
      <c r="Q311" s="40"/>
      <c r="R311" s="40"/>
      <c r="S311" s="40"/>
      <c r="T311" s="238"/>
    </row>
    <row r="312" spans="1:20" ht="23.2" customHeight="1" x14ac:dyDescent="0.2">
      <c r="A312" s="19" t="s">
        <v>321</v>
      </c>
      <c r="B312" s="35"/>
      <c r="C312" s="36"/>
      <c r="D312" s="36"/>
      <c r="E312" s="236"/>
      <c r="F312" s="36"/>
      <c r="G312" s="37"/>
      <c r="H312" s="38"/>
      <c r="I312" s="39"/>
      <c r="J312" s="40"/>
      <c r="K312" s="40"/>
      <c r="L312" s="40"/>
      <c r="M312" s="40"/>
      <c r="N312" s="40"/>
      <c r="O312" s="40"/>
      <c r="P312" s="40"/>
      <c r="Q312" s="40"/>
      <c r="R312" s="40"/>
      <c r="S312" s="40"/>
      <c r="T312" s="238"/>
    </row>
    <row r="313" spans="1:20" ht="23.2" customHeight="1" x14ac:dyDescent="0.2">
      <c r="A313" s="19" t="s">
        <v>322</v>
      </c>
      <c r="B313" s="35"/>
      <c r="C313" s="36"/>
      <c r="D313" s="36"/>
      <c r="E313" s="236"/>
      <c r="F313" s="36"/>
      <c r="G313" s="37"/>
      <c r="H313" s="38"/>
      <c r="I313" s="39"/>
      <c r="J313" s="40"/>
      <c r="K313" s="40"/>
      <c r="L313" s="40"/>
      <c r="M313" s="40"/>
      <c r="N313" s="40"/>
      <c r="O313" s="40"/>
      <c r="P313" s="40"/>
      <c r="Q313" s="40"/>
      <c r="R313" s="40"/>
      <c r="S313" s="40"/>
      <c r="T313" s="238"/>
    </row>
    <row r="314" spans="1:20" ht="23.2" customHeight="1" x14ac:dyDescent="0.2">
      <c r="A314" s="19" t="s">
        <v>323</v>
      </c>
      <c r="B314" s="35"/>
      <c r="C314" s="36"/>
      <c r="D314" s="36"/>
      <c r="E314" s="236"/>
      <c r="F314" s="36"/>
      <c r="G314" s="37"/>
      <c r="H314" s="38"/>
      <c r="I314" s="39"/>
      <c r="J314" s="40"/>
      <c r="K314" s="40"/>
      <c r="L314" s="40"/>
      <c r="M314" s="40"/>
      <c r="N314" s="40"/>
      <c r="O314" s="40"/>
      <c r="P314" s="40"/>
      <c r="Q314" s="40"/>
      <c r="R314" s="40"/>
      <c r="S314" s="40"/>
      <c r="T314" s="238"/>
    </row>
    <row r="315" spans="1:20" ht="23.2" customHeight="1" x14ac:dyDescent="0.2">
      <c r="A315" s="19" t="s">
        <v>324</v>
      </c>
      <c r="B315" s="35"/>
      <c r="C315" s="36"/>
      <c r="D315" s="36"/>
      <c r="E315" s="236"/>
      <c r="F315" s="36"/>
      <c r="G315" s="37"/>
      <c r="H315" s="38"/>
      <c r="I315" s="39"/>
      <c r="J315" s="40"/>
      <c r="K315" s="40"/>
      <c r="L315" s="40"/>
      <c r="M315" s="40"/>
      <c r="N315" s="40"/>
      <c r="O315" s="40"/>
      <c r="P315" s="40"/>
      <c r="Q315" s="40"/>
      <c r="R315" s="40"/>
      <c r="S315" s="40"/>
      <c r="T315" s="238"/>
    </row>
    <row r="316" spans="1:20" ht="23.2" customHeight="1" x14ac:dyDescent="0.2">
      <c r="A316" s="19" t="s">
        <v>325</v>
      </c>
      <c r="B316" s="35"/>
      <c r="C316" s="36"/>
      <c r="D316" s="36"/>
      <c r="E316" s="236"/>
      <c r="F316" s="36"/>
      <c r="G316" s="37"/>
      <c r="H316" s="38"/>
      <c r="I316" s="39"/>
      <c r="J316" s="40"/>
      <c r="K316" s="40"/>
      <c r="L316" s="40"/>
      <c r="M316" s="40"/>
      <c r="N316" s="40"/>
      <c r="O316" s="40"/>
      <c r="P316" s="40"/>
      <c r="Q316" s="40"/>
      <c r="R316" s="40"/>
      <c r="S316" s="40"/>
      <c r="T316" s="238"/>
    </row>
    <row r="317" spans="1:20" ht="23.2" customHeight="1" x14ac:dyDescent="0.2">
      <c r="A317" s="19" t="s">
        <v>326</v>
      </c>
      <c r="B317" s="35"/>
      <c r="C317" s="36"/>
      <c r="D317" s="36"/>
      <c r="E317" s="236"/>
      <c r="F317" s="36"/>
      <c r="G317" s="37"/>
      <c r="H317" s="38"/>
      <c r="I317" s="39"/>
      <c r="J317" s="40"/>
      <c r="K317" s="40"/>
      <c r="L317" s="40"/>
      <c r="M317" s="40"/>
      <c r="N317" s="40"/>
      <c r="O317" s="40"/>
      <c r="P317" s="40"/>
      <c r="Q317" s="40"/>
      <c r="R317" s="40"/>
      <c r="S317" s="40"/>
      <c r="T317" s="238"/>
    </row>
    <row r="318" spans="1:20" ht="23.2" customHeight="1" x14ac:dyDescent="0.2">
      <c r="A318" s="19" t="s">
        <v>327</v>
      </c>
      <c r="B318" s="35"/>
      <c r="C318" s="36"/>
      <c r="D318" s="36"/>
      <c r="E318" s="236"/>
      <c r="F318" s="36"/>
      <c r="G318" s="37"/>
      <c r="H318" s="38"/>
      <c r="I318" s="39"/>
      <c r="J318" s="40"/>
      <c r="K318" s="40"/>
      <c r="L318" s="40"/>
      <c r="M318" s="40"/>
      <c r="N318" s="40"/>
      <c r="O318" s="40"/>
      <c r="P318" s="40"/>
      <c r="Q318" s="40"/>
      <c r="R318" s="40"/>
      <c r="S318" s="40"/>
      <c r="T318" s="238"/>
    </row>
    <row r="319" spans="1:20" ht="23.2" customHeight="1" x14ac:dyDescent="0.2">
      <c r="A319" s="19" t="s">
        <v>328</v>
      </c>
      <c r="B319" s="35"/>
      <c r="C319" s="36"/>
      <c r="D319" s="36"/>
      <c r="E319" s="236"/>
      <c r="F319" s="36"/>
      <c r="G319" s="37"/>
      <c r="H319" s="38"/>
      <c r="I319" s="39"/>
      <c r="J319" s="40"/>
      <c r="K319" s="40"/>
      <c r="L319" s="40"/>
      <c r="M319" s="40"/>
      <c r="N319" s="40"/>
      <c r="O319" s="40"/>
      <c r="P319" s="40"/>
      <c r="Q319" s="40"/>
      <c r="R319" s="40"/>
      <c r="S319" s="40"/>
      <c r="T319" s="238"/>
    </row>
    <row r="320" spans="1:20" ht="23.2" customHeight="1" x14ac:dyDescent="0.2">
      <c r="A320" s="19" t="s">
        <v>329</v>
      </c>
      <c r="B320" s="35"/>
      <c r="C320" s="36"/>
      <c r="D320" s="36"/>
      <c r="E320" s="236"/>
      <c r="F320" s="36"/>
      <c r="G320" s="37"/>
      <c r="H320" s="38"/>
      <c r="I320" s="39"/>
      <c r="J320" s="40"/>
      <c r="K320" s="40"/>
      <c r="L320" s="40"/>
      <c r="M320" s="40"/>
      <c r="N320" s="40"/>
      <c r="O320" s="40"/>
      <c r="P320" s="40"/>
      <c r="Q320" s="40"/>
      <c r="R320" s="40"/>
      <c r="S320" s="40"/>
      <c r="T320" s="238"/>
    </row>
    <row r="321" spans="1:20" ht="23.2" customHeight="1" x14ac:dyDescent="0.2">
      <c r="A321" s="19" t="s">
        <v>330</v>
      </c>
      <c r="B321" s="35"/>
      <c r="C321" s="36"/>
      <c r="D321" s="36"/>
      <c r="E321" s="236"/>
      <c r="F321" s="36"/>
      <c r="G321" s="37"/>
      <c r="H321" s="38"/>
      <c r="I321" s="39"/>
      <c r="J321" s="40"/>
      <c r="K321" s="40"/>
      <c r="L321" s="40"/>
      <c r="M321" s="40"/>
      <c r="N321" s="40"/>
      <c r="O321" s="40"/>
      <c r="P321" s="40"/>
      <c r="Q321" s="40"/>
      <c r="R321" s="40"/>
      <c r="S321" s="40"/>
      <c r="T321" s="238"/>
    </row>
    <row r="322" spans="1:20" ht="23.2" customHeight="1" x14ac:dyDescent="0.2">
      <c r="A322" s="19" t="s">
        <v>331</v>
      </c>
      <c r="B322" s="35"/>
      <c r="C322" s="36"/>
      <c r="D322" s="36"/>
      <c r="E322" s="236"/>
      <c r="F322" s="36"/>
      <c r="G322" s="37"/>
      <c r="H322" s="38"/>
      <c r="I322" s="39"/>
      <c r="J322" s="40"/>
      <c r="K322" s="40"/>
      <c r="L322" s="40"/>
      <c r="M322" s="40"/>
      <c r="N322" s="40"/>
      <c r="O322" s="40"/>
      <c r="P322" s="40"/>
      <c r="Q322" s="40"/>
      <c r="R322" s="40"/>
      <c r="S322" s="40"/>
      <c r="T322" s="238"/>
    </row>
    <row r="323" spans="1:20" ht="23.2" customHeight="1" x14ac:dyDescent="0.2">
      <c r="A323" s="19" t="s">
        <v>332</v>
      </c>
      <c r="B323" s="35"/>
      <c r="C323" s="36"/>
      <c r="D323" s="36"/>
      <c r="E323" s="236"/>
      <c r="F323" s="36"/>
      <c r="G323" s="37"/>
      <c r="H323" s="38"/>
      <c r="I323" s="39"/>
      <c r="J323" s="40"/>
      <c r="K323" s="40"/>
      <c r="L323" s="40"/>
      <c r="M323" s="40"/>
      <c r="N323" s="40"/>
      <c r="O323" s="40"/>
      <c r="P323" s="40"/>
      <c r="Q323" s="40"/>
      <c r="R323" s="40"/>
      <c r="S323" s="40"/>
      <c r="T323" s="238"/>
    </row>
    <row r="324" spans="1:20" ht="23.2" customHeight="1" x14ac:dyDescent="0.2">
      <c r="A324" s="19" t="s">
        <v>333</v>
      </c>
      <c r="B324" s="35"/>
      <c r="C324" s="36"/>
      <c r="D324" s="36"/>
      <c r="E324" s="236"/>
      <c r="F324" s="36"/>
      <c r="G324" s="37"/>
      <c r="H324" s="38"/>
      <c r="I324" s="39"/>
      <c r="J324" s="40"/>
      <c r="K324" s="40"/>
      <c r="L324" s="40"/>
      <c r="M324" s="40"/>
      <c r="N324" s="40"/>
      <c r="O324" s="40"/>
      <c r="P324" s="40"/>
      <c r="Q324" s="40"/>
      <c r="R324" s="40"/>
      <c r="S324" s="40"/>
      <c r="T324" s="238"/>
    </row>
    <row r="325" spans="1:20" ht="23.2" customHeight="1" x14ac:dyDescent="0.2">
      <c r="A325" s="19" t="s">
        <v>334</v>
      </c>
      <c r="B325" s="35"/>
      <c r="C325" s="36"/>
      <c r="D325" s="36"/>
      <c r="E325" s="236"/>
      <c r="F325" s="36"/>
      <c r="G325" s="37"/>
      <c r="H325" s="38"/>
      <c r="I325" s="39"/>
      <c r="J325" s="40"/>
      <c r="K325" s="40"/>
      <c r="L325" s="40"/>
      <c r="M325" s="40"/>
      <c r="N325" s="40"/>
      <c r="O325" s="40"/>
      <c r="P325" s="40"/>
      <c r="Q325" s="40"/>
      <c r="R325" s="40"/>
      <c r="S325" s="40"/>
      <c r="T325" s="238"/>
    </row>
    <row r="326" spans="1:20" ht="23.2" customHeight="1" x14ac:dyDescent="0.2">
      <c r="A326" s="19" t="s">
        <v>335</v>
      </c>
      <c r="B326" s="35"/>
      <c r="C326" s="36"/>
      <c r="D326" s="36"/>
      <c r="E326" s="236"/>
      <c r="F326" s="36"/>
      <c r="G326" s="37"/>
      <c r="H326" s="38"/>
      <c r="I326" s="39"/>
      <c r="J326" s="40"/>
      <c r="K326" s="40"/>
      <c r="L326" s="40"/>
      <c r="M326" s="40"/>
      <c r="N326" s="40"/>
      <c r="O326" s="40"/>
      <c r="P326" s="40"/>
      <c r="Q326" s="40"/>
      <c r="R326" s="40"/>
      <c r="S326" s="40"/>
      <c r="T326" s="238"/>
    </row>
    <row r="327" spans="1:20" ht="23.2" customHeight="1" x14ac:dyDescent="0.2">
      <c r="A327" s="19" t="s">
        <v>336</v>
      </c>
      <c r="B327" s="35"/>
      <c r="C327" s="36"/>
      <c r="D327" s="36"/>
      <c r="E327" s="236"/>
      <c r="F327" s="36"/>
      <c r="G327" s="37"/>
      <c r="H327" s="38"/>
      <c r="I327" s="39"/>
      <c r="J327" s="40"/>
      <c r="K327" s="40"/>
      <c r="L327" s="40"/>
      <c r="M327" s="40"/>
      <c r="N327" s="40"/>
      <c r="O327" s="40"/>
      <c r="P327" s="40"/>
      <c r="Q327" s="40"/>
      <c r="R327" s="40"/>
      <c r="S327" s="40"/>
      <c r="T327" s="238"/>
    </row>
    <row r="328" spans="1:20" ht="23.2" customHeight="1" x14ac:dyDescent="0.2">
      <c r="A328" s="19" t="s">
        <v>337</v>
      </c>
      <c r="B328" s="35"/>
      <c r="C328" s="36"/>
      <c r="D328" s="36"/>
      <c r="E328" s="236"/>
      <c r="F328" s="36"/>
      <c r="G328" s="37"/>
      <c r="H328" s="38"/>
      <c r="I328" s="39"/>
      <c r="J328" s="40"/>
      <c r="K328" s="40"/>
      <c r="L328" s="40"/>
      <c r="M328" s="40"/>
      <c r="N328" s="40"/>
      <c r="O328" s="40"/>
      <c r="P328" s="40"/>
      <c r="Q328" s="40"/>
      <c r="R328" s="40"/>
      <c r="S328" s="40"/>
      <c r="T328" s="238"/>
    </row>
    <row r="329" spans="1:20" ht="23.2" customHeight="1" x14ac:dyDescent="0.2">
      <c r="A329" s="19" t="s">
        <v>338</v>
      </c>
      <c r="B329" s="35"/>
      <c r="C329" s="36"/>
      <c r="D329" s="36"/>
      <c r="E329" s="236"/>
      <c r="F329" s="36"/>
      <c r="G329" s="37"/>
      <c r="H329" s="38"/>
      <c r="I329" s="39"/>
      <c r="J329" s="40"/>
      <c r="K329" s="40"/>
      <c r="L329" s="40"/>
      <c r="M329" s="40"/>
      <c r="N329" s="40"/>
      <c r="O329" s="40"/>
      <c r="P329" s="40"/>
      <c r="Q329" s="40"/>
      <c r="R329" s="40"/>
      <c r="S329" s="40"/>
      <c r="T329" s="238"/>
    </row>
    <row r="330" spans="1:20" ht="23.2" customHeight="1" x14ac:dyDescent="0.2">
      <c r="A330" s="19" t="s">
        <v>339</v>
      </c>
      <c r="B330" s="35"/>
      <c r="C330" s="36"/>
      <c r="D330" s="36"/>
      <c r="E330" s="236"/>
      <c r="F330" s="36"/>
      <c r="G330" s="37"/>
      <c r="H330" s="38"/>
      <c r="I330" s="39"/>
      <c r="J330" s="40"/>
      <c r="K330" s="40"/>
      <c r="L330" s="40"/>
      <c r="M330" s="40"/>
      <c r="N330" s="40"/>
      <c r="O330" s="40"/>
      <c r="P330" s="40"/>
      <c r="Q330" s="40"/>
      <c r="R330" s="40"/>
      <c r="S330" s="40"/>
      <c r="T330" s="238"/>
    </row>
    <row r="331" spans="1:20" ht="23.2" customHeight="1" x14ac:dyDescent="0.2">
      <c r="A331" s="19" t="s">
        <v>340</v>
      </c>
      <c r="B331" s="35"/>
      <c r="C331" s="36"/>
      <c r="D331" s="36"/>
      <c r="E331" s="236"/>
      <c r="F331" s="36"/>
      <c r="G331" s="37"/>
      <c r="H331" s="38"/>
      <c r="I331" s="39"/>
      <c r="J331" s="40"/>
      <c r="K331" s="40"/>
      <c r="L331" s="40"/>
      <c r="M331" s="40"/>
      <c r="N331" s="40"/>
      <c r="O331" s="40"/>
      <c r="P331" s="40"/>
      <c r="Q331" s="40"/>
      <c r="R331" s="40"/>
      <c r="S331" s="40"/>
      <c r="T331" s="238"/>
    </row>
    <row r="332" spans="1:20" ht="23.2" customHeight="1" x14ac:dyDescent="0.2">
      <c r="A332" s="19" t="s">
        <v>341</v>
      </c>
      <c r="B332" s="35"/>
      <c r="C332" s="36"/>
      <c r="D332" s="36"/>
      <c r="E332" s="236"/>
      <c r="F332" s="36"/>
      <c r="G332" s="37"/>
      <c r="H332" s="38"/>
      <c r="I332" s="39"/>
      <c r="J332" s="40"/>
      <c r="K332" s="40"/>
      <c r="L332" s="40"/>
      <c r="M332" s="40"/>
      <c r="N332" s="40"/>
      <c r="O332" s="40"/>
      <c r="P332" s="40"/>
      <c r="Q332" s="40"/>
      <c r="R332" s="40"/>
      <c r="S332" s="40"/>
      <c r="T332" s="238"/>
    </row>
    <row r="333" spans="1:20" ht="23.2" customHeight="1" x14ac:dyDescent="0.2">
      <c r="A333" s="19" t="s">
        <v>342</v>
      </c>
      <c r="B333" s="35"/>
      <c r="C333" s="36"/>
      <c r="D333" s="36"/>
      <c r="E333" s="236"/>
      <c r="F333" s="36"/>
      <c r="G333" s="37"/>
      <c r="H333" s="38"/>
      <c r="I333" s="39"/>
      <c r="J333" s="40"/>
      <c r="K333" s="40"/>
      <c r="L333" s="40"/>
      <c r="M333" s="40"/>
      <c r="N333" s="40"/>
      <c r="O333" s="40"/>
      <c r="P333" s="40"/>
      <c r="Q333" s="40"/>
      <c r="R333" s="40"/>
      <c r="S333" s="40"/>
      <c r="T333" s="238"/>
    </row>
    <row r="334" spans="1:20" ht="23.2" customHeight="1" x14ac:dyDescent="0.2">
      <c r="A334" s="19" t="s">
        <v>343</v>
      </c>
      <c r="B334" s="35"/>
      <c r="C334" s="36"/>
      <c r="D334" s="36"/>
      <c r="E334" s="236"/>
      <c r="F334" s="36"/>
      <c r="G334" s="37"/>
      <c r="H334" s="38"/>
      <c r="I334" s="39"/>
      <c r="J334" s="40"/>
      <c r="K334" s="40"/>
      <c r="L334" s="40"/>
      <c r="M334" s="40"/>
      <c r="N334" s="40"/>
      <c r="O334" s="40"/>
      <c r="P334" s="40"/>
      <c r="Q334" s="40"/>
      <c r="R334" s="40"/>
      <c r="S334" s="40"/>
      <c r="T334" s="238"/>
    </row>
    <row r="335" spans="1:20" ht="23.2" customHeight="1" x14ac:dyDescent="0.2">
      <c r="A335" s="19" t="s">
        <v>344</v>
      </c>
      <c r="B335" s="35"/>
      <c r="C335" s="36"/>
      <c r="D335" s="36"/>
      <c r="E335" s="236"/>
      <c r="F335" s="36"/>
      <c r="G335" s="37"/>
      <c r="H335" s="38"/>
      <c r="I335" s="39"/>
      <c r="J335" s="40"/>
      <c r="K335" s="40"/>
      <c r="L335" s="40"/>
      <c r="M335" s="40"/>
      <c r="N335" s="40"/>
      <c r="O335" s="40"/>
      <c r="P335" s="40"/>
      <c r="Q335" s="40"/>
      <c r="R335" s="40"/>
      <c r="S335" s="40"/>
      <c r="T335" s="238"/>
    </row>
    <row r="336" spans="1:20" ht="23.2" customHeight="1" x14ac:dyDescent="0.2">
      <c r="A336" s="19" t="s">
        <v>345</v>
      </c>
      <c r="B336" s="35"/>
      <c r="C336" s="36"/>
      <c r="D336" s="36"/>
      <c r="E336" s="236"/>
      <c r="F336" s="36"/>
      <c r="G336" s="37"/>
      <c r="H336" s="38"/>
      <c r="I336" s="39"/>
      <c r="J336" s="40"/>
      <c r="K336" s="40"/>
      <c r="L336" s="40"/>
      <c r="M336" s="40"/>
      <c r="N336" s="40"/>
      <c r="O336" s="40"/>
      <c r="P336" s="40"/>
      <c r="Q336" s="40"/>
      <c r="R336" s="40"/>
      <c r="S336" s="40"/>
      <c r="T336" s="238"/>
    </row>
    <row r="337" spans="1:20" ht="23.2" customHeight="1" x14ac:dyDescent="0.2">
      <c r="A337" s="19" t="s">
        <v>346</v>
      </c>
      <c r="B337" s="35"/>
      <c r="C337" s="36"/>
      <c r="D337" s="36"/>
      <c r="E337" s="236"/>
      <c r="F337" s="36"/>
      <c r="G337" s="37"/>
      <c r="H337" s="38"/>
      <c r="I337" s="39"/>
      <c r="J337" s="40"/>
      <c r="K337" s="40"/>
      <c r="L337" s="40"/>
      <c r="M337" s="40"/>
      <c r="N337" s="40"/>
      <c r="O337" s="40"/>
      <c r="P337" s="40"/>
      <c r="Q337" s="40"/>
      <c r="R337" s="40"/>
      <c r="S337" s="40"/>
      <c r="T337" s="238"/>
    </row>
    <row r="338" spans="1:20" ht="23.2" customHeight="1" x14ac:dyDescent="0.2">
      <c r="A338" s="19" t="s">
        <v>347</v>
      </c>
      <c r="B338" s="35"/>
      <c r="C338" s="36"/>
      <c r="D338" s="36"/>
      <c r="E338" s="236"/>
      <c r="F338" s="36"/>
      <c r="G338" s="37"/>
      <c r="H338" s="38"/>
      <c r="I338" s="39"/>
      <c r="J338" s="40"/>
      <c r="K338" s="40"/>
      <c r="L338" s="40"/>
      <c r="M338" s="40"/>
      <c r="N338" s="40"/>
      <c r="O338" s="40"/>
      <c r="P338" s="40"/>
      <c r="Q338" s="40"/>
      <c r="R338" s="40"/>
      <c r="S338" s="40"/>
      <c r="T338" s="238"/>
    </row>
    <row r="339" spans="1:20" ht="23.2" customHeight="1" x14ac:dyDescent="0.2">
      <c r="A339" s="19" t="s">
        <v>348</v>
      </c>
      <c r="B339" s="35"/>
      <c r="C339" s="36"/>
      <c r="D339" s="36"/>
      <c r="E339" s="236"/>
      <c r="F339" s="36"/>
      <c r="G339" s="37"/>
      <c r="H339" s="38"/>
      <c r="I339" s="39"/>
      <c r="J339" s="40"/>
      <c r="K339" s="40"/>
      <c r="L339" s="40"/>
      <c r="M339" s="40"/>
      <c r="N339" s="40"/>
      <c r="O339" s="40"/>
      <c r="P339" s="40"/>
      <c r="Q339" s="40"/>
      <c r="R339" s="40"/>
      <c r="S339" s="40"/>
      <c r="T339" s="238"/>
    </row>
    <row r="340" spans="1:20" ht="23.2" customHeight="1" x14ac:dyDescent="0.2">
      <c r="A340" s="19" t="s">
        <v>349</v>
      </c>
      <c r="B340" s="35"/>
      <c r="C340" s="36"/>
      <c r="D340" s="36"/>
      <c r="E340" s="236"/>
      <c r="F340" s="36"/>
      <c r="G340" s="37"/>
      <c r="H340" s="38"/>
      <c r="I340" s="39"/>
      <c r="J340" s="40"/>
      <c r="K340" s="40"/>
      <c r="L340" s="40"/>
      <c r="M340" s="40"/>
      <c r="N340" s="40"/>
      <c r="O340" s="40"/>
      <c r="P340" s="40"/>
      <c r="Q340" s="40"/>
      <c r="R340" s="40"/>
      <c r="S340" s="40"/>
      <c r="T340" s="238"/>
    </row>
    <row r="341" spans="1:20" ht="23.2" customHeight="1" x14ac:dyDescent="0.2">
      <c r="A341" s="19" t="s">
        <v>350</v>
      </c>
      <c r="B341" s="35"/>
      <c r="C341" s="36"/>
      <c r="D341" s="36"/>
      <c r="E341" s="236"/>
      <c r="F341" s="36"/>
      <c r="G341" s="37"/>
      <c r="H341" s="38"/>
      <c r="I341" s="39"/>
      <c r="J341" s="40"/>
      <c r="K341" s="40"/>
      <c r="L341" s="40"/>
      <c r="M341" s="40"/>
      <c r="N341" s="40"/>
      <c r="O341" s="40"/>
      <c r="P341" s="40"/>
      <c r="Q341" s="40"/>
      <c r="R341" s="40"/>
      <c r="S341" s="40"/>
      <c r="T341" s="238"/>
    </row>
    <row r="342" spans="1:20" ht="23.2" customHeight="1" x14ac:dyDescent="0.2">
      <c r="A342" s="19" t="s">
        <v>351</v>
      </c>
      <c r="B342" s="35"/>
      <c r="C342" s="36"/>
      <c r="D342" s="36"/>
      <c r="E342" s="236"/>
      <c r="F342" s="36"/>
      <c r="G342" s="37"/>
      <c r="H342" s="38"/>
      <c r="I342" s="39"/>
      <c r="J342" s="40"/>
      <c r="K342" s="40"/>
      <c r="L342" s="40"/>
      <c r="M342" s="40"/>
      <c r="N342" s="40"/>
      <c r="O342" s="40"/>
      <c r="P342" s="40"/>
      <c r="Q342" s="40"/>
      <c r="R342" s="40"/>
      <c r="S342" s="40"/>
      <c r="T342" s="238"/>
    </row>
    <row r="343" spans="1:20" ht="23.2" customHeight="1" x14ac:dyDescent="0.2">
      <c r="A343" s="19" t="s">
        <v>352</v>
      </c>
      <c r="B343" s="35"/>
      <c r="C343" s="36"/>
      <c r="D343" s="36"/>
      <c r="E343" s="236"/>
      <c r="F343" s="36"/>
      <c r="G343" s="37"/>
      <c r="H343" s="38"/>
      <c r="I343" s="39"/>
      <c r="J343" s="40"/>
      <c r="K343" s="40"/>
      <c r="L343" s="40"/>
      <c r="M343" s="40"/>
      <c r="N343" s="40"/>
      <c r="O343" s="40"/>
      <c r="P343" s="40"/>
      <c r="Q343" s="40"/>
      <c r="R343" s="40"/>
      <c r="S343" s="40"/>
      <c r="T343" s="238"/>
    </row>
    <row r="344" spans="1:20" ht="23.2" customHeight="1" x14ac:dyDescent="0.2">
      <c r="A344" s="19" t="s">
        <v>353</v>
      </c>
      <c r="B344" s="35"/>
      <c r="C344" s="36"/>
      <c r="D344" s="36"/>
      <c r="E344" s="236"/>
      <c r="F344" s="36"/>
      <c r="G344" s="37"/>
      <c r="H344" s="38"/>
      <c r="I344" s="39"/>
      <c r="J344" s="40"/>
      <c r="K344" s="40"/>
      <c r="L344" s="40"/>
      <c r="M344" s="40"/>
      <c r="N344" s="40"/>
      <c r="O344" s="40"/>
      <c r="P344" s="40"/>
      <c r="Q344" s="40"/>
      <c r="R344" s="40"/>
      <c r="S344" s="40"/>
      <c r="T344" s="238"/>
    </row>
    <row r="345" spans="1:20" ht="23.2" customHeight="1" x14ac:dyDescent="0.2">
      <c r="A345" s="19" t="s">
        <v>354</v>
      </c>
      <c r="B345" s="35"/>
      <c r="C345" s="36"/>
      <c r="D345" s="36"/>
      <c r="E345" s="236"/>
      <c r="F345" s="36"/>
      <c r="G345" s="37"/>
      <c r="H345" s="38"/>
      <c r="I345" s="39"/>
      <c r="J345" s="40"/>
      <c r="K345" s="40"/>
      <c r="L345" s="40"/>
      <c r="M345" s="40"/>
      <c r="N345" s="40"/>
      <c r="O345" s="40"/>
      <c r="P345" s="40"/>
      <c r="Q345" s="40"/>
      <c r="R345" s="40"/>
      <c r="S345" s="40"/>
      <c r="T345" s="238"/>
    </row>
    <row r="346" spans="1:20" ht="23.2" customHeight="1" x14ac:dyDescent="0.2">
      <c r="A346" s="19" t="s">
        <v>355</v>
      </c>
      <c r="B346" s="35"/>
      <c r="C346" s="36"/>
      <c r="D346" s="36"/>
      <c r="E346" s="236"/>
      <c r="F346" s="36"/>
      <c r="G346" s="37"/>
      <c r="H346" s="38"/>
      <c r="I346" s="39"/>
      <c r="J346" s="40"/>
      <c r="K346" s="40"/>
      <c r="L346" s="40"/>
      <c r="M346" s="40"/>
      <c r="N346" s="40"/>
      <c r="O346" s="40"/>
      <c r="P346" s="40"/>
      <c r="Q346" s="40"/>
      <c r="R346" s="40"/>
      <c r="S346" s="40"/>
      <c r="T346" s="238"/>
    </row>
    <row r="347" spans="1:20" ht="23.2" customHeight="1" x14ac:dyDescent="0.2">
      <c r="A347" s="19" t="s">
        <v>356</v>
      </c>
      <c r="B347" s="35"/>
      <c r="C347" s="36"/>
      <c r="D347" s="36"/>
      <c r="E347" s="236"/>
      <c r="F347" s="36"/>
      <c r="G347" s="37"/>
      <c r="H347" s="38"/>
      <c r="I347" s="39"/>
      <c r="J347" s="40"/>
      <c r="K347" s="40"/>
      <c r="L347" s="40"/>
      <c r="M347" s="40"/>
      <c r="N347" s="40"/>
      <c r="O347" s="40"/>
      <c r="P347" s="40"/>
      <c r="Q347" s="40"/>
      <c r="R347" s="40"/>
      <c r="S347" s="40"/>
      <c r="T347" s="238"/>
    </row>
    <row r="348" spans="1:20" ht="23.2" customHeight="1" x14ac:dyDescent="0.2">
      <c r="A348" s="19" t="s">
        <v>357</v>
      </c>
      <c r="B348" s="35"/>
      <c r="C348" s="36"/>
      <c r="D348" s="36"/>
      <c r="E348" s="236"/>
      <c r="F348" s="36"/>
      <c r="G348" s="37"/>
      <c r="H348" s="38"/>
      <c r="I348" s="39"/>
      <c r="J348" s="40"/>
      <c r="K348" s="40"/>
      <c r="L348" s="40"/>
      <c r="M348" s="40"/>
      <c r="N348" s="40"/>
      <c r="O348" s="40"/>
      <c r="P348" s="40"/>
      <c r="Q348" s="40"/>
      <c r="R348" s="40"/>
      <c r="S348" s="40"/>
      <c r="T348" s="238"/>
    </row>
    <row r="349" spans="1:20" ht="23.2" customHeight="1" x14ac:dyDescent="0.2">
      <c r="A349" s="19" t="s">
        <v>358</v>
      </c>
      <c r="B349" s="35"/>
      <c r="C349" s="36"/>
      <c r="D349" s="36"/>
      <c r="E349" s="236"/>
      <c r="F349" s="36"/>
      <c r="G349" s="37"/>
      <c r="H349" s="38"/>
      <c r="I349" s="39"/>
      <c r="J349" s="40"/>
      <c r="K349" s="40"/>
      <c r="L349" s="40"/>
      <c r="M349" s="40"/>
      <c r="N349" s="40"/>
      <c r="O349" s="40"/>
      <c r="P349" s="40"/>
      <c r="Q349" s="40"/>
      <c r="R349" s="40"/>
      <c r="S349" s="40"/>
      <c r="T349" s="238"/>
    </row>
    <row r="350" spans="1:20" ht="23.2" customHeight="1" x14ac:dyDescent="0.2">
      <c r="A350" s="19" t="s">
        <v>359</v>
      </c>
      <c r="B350" s="35"/>
      <c r="C350" s="36"/>
      <c r="D350" s="36"/>
      <c r="E350" s="236"/>
      <c r="F350" s="36"/>
      <c r="G350" s="37"/>
      <c r="H350" s="38"/>
      <c r="I350" s="39"/>
      <c r="J350" s="40"/>
      <c r="K350" s="40"/>
      <c r="L350" s="40"/>
      <c r="M350" s="40"/>
      <c r="N350" s="40"/>
      <c r="O350" s="40"/>
      <c r="P350" s="40"/>
      <c r="Q350" s="40"/>
      <c r="R350" s="40"/>
      <c r="S350" s="40"/>
      <c r="T350" s="238"/>
    </row>
    <row r="351" spans="1:20" ht="23.2" customHeight="1" x14ac:dyDescent="0.2">
      <c r="A351" s="19" t="s">
        <v>360</v>
      </c>
      <c r="B351" s="35"/>
      <c r="C351" s="36"/>
      <c r="D351" s="36"/>
      <c r="E351" s="236"/>
      <c r="F351" s="36"/>
      <c r="G351" s="37"/>
      <c r="H351" s="38"/>
      <c r="I351" s="39"/>
      <c r="J351" s="40"/>
      <c r="K351" s="40"/>
      <c r="L351" s="40"/>
      <c r="M351" s="40"/>
      <c r="N351" s="40"/>
      <c r="O351" s="40"/>
      <c r="P351" s="40"/>
      <c r="Q351" s="40"/>
      <c r="R351" s="40"/>
      <c r="S351" s="40"/>
      <c r="T351" s="238"/>
    </row>
    <row r="352" spans="1:20" ht="23.2" customHeight="1" x14ac:dyDescent="0.2">
      <c r="A352" s="19" t="s">
        <v>361</v>
      </c>
      <c r="B352" s="35"/>
      <c r="C352" s="36"/>
      <c r="D352" s="36"/>
      <c r="E352" s="236"/>
      <c r="F352" s="36"/>
      <c r="G352" s="37"/>
      <c r="H352" s="38"/>
      <c r="I352" s="39"/>
      <c r="J352" s="40"/>
      <c r="K352" s="40"/>
      <c r="L352" s="40"/>
      <c r="M352" s="40"/>
      <c r="N352" s="40"/>
      <c r="O352" s="40"/>
      <c r="P352" s="40"/>
      <c r="Q352" s="40"/>
      <c r="R352" s="40"/>
      <c r="S352" s="40"/>
      <c r="T352" s="238"/>
    </row>
    <row r="353" spans="1:20" ht="23.2" customHeight="1" x14ac:dyDescent="0.2">
      <c r="A353" s="19" t="s">
        <v>362</v>
      </c>
      <c r="B353" s="35"/>
      <c r="C353" s="36"/>
      <c r="D353" s="36"/>
      <c r="E353" s="236"/>
      <c r="F353" s="36"/>
      <c r="G353" s="37"/>
      <c r="H353" s="38"/>
      <c r="I353" s="39"/>
      <c r="J353" s="40"/>
      <c r="K353" s="40"/>
      <c r="L353" s="40"/>
      <c r="M353" s="40"/>
      <c r="N353" s="40"/>
      <c r="O353" s="40"/>
      <c r="P353" s="40"/>
      <c r="Q353" s="40"/>
      <c r="R353" s="40"/>
      <c r="S353" s="40"/>
      <c r="T353" s="238"/>
    </row>
    <row r="354" spans="1:20" ht="23.2" customHeight="1" x14ac:dyDescent="0.2">
      <c r="A354" s="19" t="s">
        <v>363</v>
      </c>
      <c r="B354" s="35"/>
      <c r="C354" s="36"/>
      <c r="D354" s="36"/>
      <c r="E354" s="236"/>
      <c r="F354" s="36"/>
      <c r="G354" s="37"/>
      <c r="H354" s="38"/>
      <c r="I354" s="39"/>
      <c r="J354" s="40"/>
      <c r="K354" s="40"/>
      <c r="L354" s="40"/>
      <c r="M354" s="40"/>
      <c r="N354" s="40"/>
      <c r="O354" s="40"/>
      <c r="P354" s="40"/>
      <c r="Q354" s="40"/>
      <c r="R354" s="40"/>
      <c r="S354" s="40"/>
      <c r="T354" s="238"/>
    </row>
    <row r="355" spans="1:20" ht="23.2" customHeight="1" x14ac:dyDescent="0.2">
      <c r="A355" s="19" t="s">
        <v>364</v>
      </c>
      <c r="B355" s="35"/>
      <c r="C355" s="36"/>
      <c r="D355" s="36"/>
      <c r="E355" s="236"/>
      <c r="F355" s="36"/>
      <c r="G355" s="37"/>
      <c r="H355" s="38"/>
      <c r="I355" s="39"/>
      <c r="J355" s="40"/>
      <c r="K355" s="40"/>
      <c r="L355" s="40"/>
      <c r="M355" s="40"/>
      <c r="N355" s="40"/>
      <c r="O355" s="40"/>
      <c r="P355" s="40"/>
      <c r="Q355" s="40"/>
      <c r="R355" s="40"/>
      <c r="S355" s="40"/>
      <c r="T355" s="238"/>
    </row>
    <row r="356" spans="1:20" ht="23.2" customHeight="1" x14ac:dyDescent="0.2">
      <c r="A356" s="19" t="s">
        <v>365</v>
      </c>
      <c r="B356" s="35"/>
      <c r="C356" s="36"/>
      <c r="D356" s="36"/>
      <c r="E356" s="236"/>
      <c r="F356" s="36"/>
      <c r="G356" s="37"/>
      <c r="H356" s="38"/>
      <c r="I356" s="39"/>
      <c r="J356" s="40"/>
      <c r="K356" s="40"/>
      <c r="L356" s="40"/>
      <c r="M356" s="40"/>
      <c r="N356" s="40"/>
      <c r="O356" s="40"/>
      <c r="P356" s="40"/>
      <c r="Q356" s="40"/>
      <c r="R356" s="40"/>
      <c r="S356" s="40"/>
      <c r="T356" s="238"/>
    </row>
    <row r="357" spans="1:20" ht="23.2" customHeight="1" x14ac:dyDescent="0.2">
      <c r="A357" s="19" t="s">
        <v>366</v>
      </c>
      <c r="B357" s="35"/>
      <c r="C357" s="36"/>
      <c r="D357" s="36"/>
      <c r="E357" s="236"/>
      <c r="F357" s="36"/>
      <c r="G357" s="37"/>
      <c r="H357" s="38"/>
      <c r="I357" s="39"/>
      <c r="J357" s="40"/>
      <c r="K357" s="40"/>
      <c r="L357" s="40"/>
      <c r="M357" s="40"/>
      <c r="N357" s="40"/>
      <c r="O357" s="40"/>
      <c r="P357" s="40"/>
      <c r="Q357" s="40"/>
      <c r="R357" s="40"/>
      <c r="S357" s="40"/>
      <c r="T357" s="238"/>
    </row>
    <row r="358" spans="1:20" ht="23.2" customHeight="1" x14ac:dyDescent="0.2">
      <c r="A358" s="19" t="s">
        <v>367</v>
      </c>
      <c r="B358" s="35"/>
      <c r="C358" s="36"/>
      <c r="D358" s="36"/>
      <c r="E358" s="236"/>
      <c r="F358" s="36"/>
      <c r="G358" s="37"/>
      <c r="H358" s="38"/>
      <c r="I358" s="39"/>
      <c r="J358" s="40"/>
      <c r="K358" s="40"/>
      <c r="L358" s="40"/>
      <c r="M358" s="40"/>
      <c r="N358" s="40"/>
      <c r="O358" s="40"/>
      <c r="P358" s="40"/>
      <c r="Q358" s="40"/>
      <c r="R358" s="40"/>
      <c r="S358" s="40"/>
      <c r="T358" s="238"/>
    </row>
    <row r="359" spans="1:20" ht="23.2" customHeight="1" x14ac:dyDescent="0.2">
      <c r="A359" s="19" t="s">
        <v>368</v>
      </c>
      <c r="B359" s="35"/>
      <c r="C359" s="36"/>
      <c r="D359" s="36"/>
      <c r="E359" s="236"/>
      <c r="F359" s="36"/>
      <c r="G359" s="37"/>
      <c r="H359" s="38"/>
      <c r="I359" s="39"/>
      <c r="J359" s="40"/>
      <c r="K359" s="40"/>
      <c r="L359" s="40"/>
      <c r="M359" s="40"/>
      <c r="N359" s="40"/>
      <c r="O359" s="40"/>
      <c r="P359" s="40"/>
      <c r="Q359" s="40"/>
      <c r="R359" s="40"/>
      <c r="S359" s="40"/>
      <c r="T359" s="238"/>
    </row>
    <row r="360" spans="1:20" ht="23.2" customHeight="1" x14ac:dyDescent="0.2">
      <c r="A360" s="19" t="s">
        <v>369</v>
      </c>
      <c r="B360" s="35"/>
      <c r="C360" s="36"/>
      <c r="D360" s="36"/>
      <c r="E360" s="236"/>
      <c r="F360" s="36"/>
      <c r="G360" s="37"/>
      <c r="H360" s="38"/>
      <c r="I360" s="39"/>
      <c r="J360" s="40"/>
      <c r="K360" s="40"/>
      <c r="L360" s="40"/>
      <c r="M360" s="40"/>
      <c r="N360" s="40"/>
      <c r="O360" s="40"/>
      <c r="P360" s="40"/>
      <c r="Q360" s="40"/>
      <c r="R360" s="40"/>
      <c r="S360" s="40"/>
      <c r="T360" s="238"/>
    </row>
    <row r="361" spans="1:20" ht="23.2" customHeight="1" x14ac:dyDescent="0.2">
      <c r="A361" s="19" t="s">
        <v>370</v>
      </c>
      <c r="B361" s="35"/>
      <c r="C361" s="36"/>
      <c r="D361" s="36"/>
      <c r="E361" s="236"/>
      <c r="F361" s="36"/>
      <c r="G361" s="37"/>
      <c r="H361" s="38"/>
      <c r="I361" s="39"/>
      <c r="J361" s="40"/>
      <c r="K361" s="40"/>
      <c r="L361" s="40"/>
      <c r="M361" s="40"/>
      <c r="N361" s="40"/>
      <c r="O361" s="40"/>
      <c r="P361" s="40"/>
      <c r="Q361" s="40"/>
      <c r="R361" s="40"/>
      <c r="S361" s="40"/>
      <c r="T361" s="238"/>
    </row>
    <row r="362" spans="1:20" ht="23.2" customHeight="1" x14ac:dyDescent="0.2">
      <c r="A362" s="19" t="s">
        <v>371</v>
      </c>
      <c r="B362" s="35"/>
      <c r="C362" s="36"/>
      <c r="D362" s="36"/>
      <c r="E362" s="236"/>
      <c r="F362" s="36"/>
      <c r="G362" s="37"/>
      <c r="H362" s="38"/>
      <c r="I362" s="39"/>
      <c r="J362" s="40"/>
      <c r="K362" s="40"/>
      <c r="L362" s="40"/>
      <c r="M362" s="40"/>
      <c r="N362" s="40"/>
      <c r="O362" s="40"/>
      <c r="P362" s="40"/>
      <c r="Q362" s="40"/>
      <c r="R362" s="40"/>
      <c r="S362" s="40"/>
      <c r="T362" s="238"/>
    </row>
    <row r="363" spans="1:20" ht="23.2" customHeight="1" x14ac:dyDescent="0.2">
      <c r="A363" s="19" t="s">
        <v>372</v>
      </c>
      <c r="B363" s="35"/>
      <c r="C363" s="36"/>
      <c r="D363" s="36"/>
      <c r="E363" s="236"/>
      <c r="F363" s="36"/>
      <c r="G363" s="37"/>
      <c r="H363" s="38"/>
      <c r="I363" s="39"/>
      <c r="J363" s="40"/>
      <c r="K363" s="40"/>
      <c r="L363" s="40"/>
      <c r="M363" s="40"/>
      <c r="N363" s="40"/>
      <c r="O363" s="40"/>
      <c r="P363" s="40"/>
      <c r="Q363" s="40"/>
      <c r="R363" s="40"/>
      <c r="S363" s="40"/>
      <c r="T363" s="238"/>
    </row>
    <row r="364" spans="1:20" ht="23.2" customHeight="1" x14ac:dyDescent="0.2">
      <c r="A364" s="19" t="s">
        <v>373</v>
      </c>
      <c r="B364" s="35"/>
      <c r="C364" s="36"/>
      <c r="D364" s="36"/>
      <c r="E364" s="236"/>
      <c r="F364" s="36"/>
      <c r="G364" s="37"/>
      <c r="H364" s="38"/>
      <c r="I364" s="39"/>
      <c r="J364" s="40"/>
      <c r="K364" s="40"/>
      <c r="L364" s="40"/>
      <c r="M364" s="40"/>
      <c r="N364" s="40"/>
      <c r="O364" s="40"/>
      <c r="P364" s="40"/>
      <c r="Q364" s="40"/>
      <c r="R364" s="40"/>
      <c r="S364" s="40"/>
      <c r="T364" s="238"/>
    </row>
    <row r="365" spans="1:20" ht="23.2" customHeight="1" x14ac:dyDescent="0.2">
      <c r="A365" s="19" t="s">
        <v>374</v>
      </c>
      <c r="B365" s="35"/>
      <c r="C365" s="36"/>
      <c r="D365" s="36"/>
      <c r="E365" s="236"/>
      <c r="F365" s="36"/>
      <c r="G365" s="37"/>
      <c r="H365" s="38"/>
      <c r="I365" s="39"/>
      <c r="J365" s="40"/>
      <c r="K365" s="40"/>
      <c r="L365" s="40"/>
      <c r="M365" s="40"/>
      <c r="N365" s="40"/>
      <c r="O365" s="40"/>
      <c r="P365" s="40"/>
      <c r="Q365" s="40"/>
      <c r="R365" s="40"/>
      <c r="S365" s="40"/>
      <c r="T365" s="238"/>
    </row>
    <row r="366" spans="1:20" ht="23.2" customHeight="1" x14ac:dyDescent="0.2">
      <c r="A366" s="19" t="s">
        <v>375</v>
      </c>
      <c r="B366" s="35"/>
      <c r="C366" s="36"/>
      <c r="D366" s="36"/>
      <c r="E366" s="236"/>
      <c r="F366" s="36"/>
      <c r="G366" s="37"/>
      <c r="H366" s="38"/>
      <c r="I366" s="39"/>
      <c r="J366" s="40"/>
      <c r="K366" s="40"/>
      <c r="L366" s="40"/>
      <c r="M366" s="40"/>
      <c r="N366" s="40"/>
      <c r="O366" s="40"/>
      <c r="P366" s="40"/>
      <c r="Q366" s="40"/>
      <c r="R366" s="40"/>
      <c r="S366" s="40"/>
      <c r="T366" s="238"/>
    </row>
    <row r="367" spans="1:20" ht="23.2" customHeight="1" x14ac:dyDescent="0.2">
      <c r="A367" s="19" t="s">
        <v>376</v>
      </c>
      <c r="B367" s="35"/>
      <c r="C367" s="36"/>
      <c r="D367" s="36"/>
      <c r="E367" s="236"/>
      <c r="F367" s="36"/>
      <c r="G367" s="37"/>
      <c r="H367" s="38"/>
      <c r="I367" s="39"/>
      <c r="J367" s="40"/>
      <c r="K367" s="40"/>
      <c r="L367" s="40"/>
      <c r="M367" s="40"/>
      <c r="N367" s="40"/>
      <c r="O367" s="40"/>
      <c r="P367" s="40"/>
      <c r="Q367" s="40"/>
      <c r="R367" s="40"/>
      <c r="S367" s="40"/>
      <c r="T367" s="238"/>
    </row>
    <row r="368" spans="1:20" ht="23.2" customHeight="1" x14ac:dyDescent="0.2">
      <c r="A368" s="19" t="s">
        <v>377</v>
      </c>
      <c r="B368" s="35"/>
      <c r="C368" s="36"/>
      <c r="D368" s="36"/>
      <c r="E368" s="236"/>
      <c r="F368" s="36"/>
      <c r="G368" s="37"/>
      <c r="H368" s="38"/>
      <c r="I368" s="39"/>
      <c r="J368" s="40"/>
      <c r="K368" s="40"/>
      <c r="L368" s="40"/>
      <c r="M368" s="40"/>
      <c r="N368" s="40"/>
      <c r="O368" s="40"/>
      <c r="P368" s="40"/>
      <c r="Q368" s="40"/>
      <c r="R368" s="40"/>
      <c r="S368" s="40"/>
      <c r="T368" s="238"/>
    </row>
    <row r="369" spans="1:20" ht="23.2" customHeight="1" x14ac:dyDescent="0.2">
      <c r="A369" s="19" t="s">
        <v>378</v>
      </c>
      <c r="B369" s="35"/>
      <c r="C369" s="36"/>
      <c r="D369" s="36"/>
      <c r="E369" s="236"/>
      <c r="F369" s="36"/>
      <c r="G369" s="37"/>
      <c r="H369" s="38"/>
      <c r="I369" s="39"/>
      <c r="J369" s="40"/>
      <c r="K369" s="40"/>
      <c r="L369" s="40"/>
      <c r="M369" s="40"/>
      <c r="N369" s="40"/>
      <c r="O369" s="40"/>
      <c r="P369" s="40"/>
      <c r="Q369" s="40"/>
      <c r="R369" s="40"/>
      <c r="S369" s="40"/>
      <c r="T369" s="238"/>
    </row>
    <row r="370" spans="1:20" ht="23.2" customHeight="1" x14ac:dyDescent="0.2">
      <c r="A370" s="19" t="s">
        <v>379</v>
      </c>
      <c r="B370" s="35"/>
      <c r="C370" s="36"/>
      <c r="D370" s="36"/>
      <c r="E370" s="236"/>
      <c r="F370" s="36"/>
      <c r="G370" s="37"/>
      <c r="H370" s="38"/>
      <c r="I370" s="39"/>
      <c r="J370" s="40"/>
      <c r="K370" s="40"/>
      <c r="L370" s="40"/>
      <c r="M370" s="40"/>
      <c r="N370" s="40"/>
      <c r="O370" s="40"/>
      <c r="P370" s="40"/>
      <c r="Q370" s="40"/>
      <c r="R370" s="40"/>
      <c r="S370" s="40"/>
      <c r="T370" s="238"/>
    </row>
    <row r="371" spans="1:20" ht="23.2" customHeight="1" x14ac:dyDescent="0.2">
      <c r="A371" s="19" t="s">
        <v>380</v>
      </c>
      <c r="B371" s="35"/>
      <c r="C371" s="36"/>
      <c r="D371" s="36"/>
      <c r="E371" s="236"/>
      <c r="F371" s="36"/>
      <c r="G371" s="37"/>
      <c r="H371" s="38"/>
      <c r="I371" s="39"/>
      <c r="J371" s="40"/>
      <c r="K371" s="40"/>
      <c r="L371" s="40"/>
      <c r="M371" s="40"/>
      <c r="N371" s="40"/>
      <c r="O371" s="40"/>
      <c r="P371" s="40"/>
      <c r="Q371" s="40"/>
      <c r="R371" s="40"/>
      <c r="S371" s="40"/>
      <c r="T371" s="238"/>
    </row>
    <row r="372" spans="1:20" ht="23.2" customHeight="1" x14ac:dyDescent="0.2">
      <c r="A372" s="19" t="s">
        <v>381</v>
      </c>
      <c r="B372" s="35"/>
      <c r="C372" s="36"/>
      <c r="D372" s="36"/>
      <c r="E372" s="236"/>
      <c r="F372" s="36"/>
      <c r="G372" s="37"/>
      <c r="H372" s="38"/>
      <c r="I372" s="39"/>
      <c r="J372" s="40"/>
      <c r="K372" s="40"/>
      <c r="L372" s="40"/>
      <c r="M372" s="40"/>
      <c r="N372" s="40"/>
      <c r="O372" s="40"/>
      <c r="P372" s="40"/>
      <c r="Q372" s="40"/>
      <c r="R372" s="40"/>
      <c r="S372" s="40"/>
      <c r="T372" s="238"/>
    </row>
    <row r="373" spans="1:20" ht="23.2" customHeight="1" x14ac:dyDescent="0.2">
      <c r="A373" s="19" t="s">
        <v>382</v>
      </c>
      <c r="B373" s="35"/>
      <c r="C373" s="36"/>
      <c r="D373" s="36"/>
      <c r="E373" s="236"/>
      <c r="F373" s="36"/>
      <c r="G373" s="37"/>
      <c r="H373" s="38"/>
      <c r="I373" s="39"/>
      <c r="J373" s="40"/>
      <c r="K373" s="40"/>
      <c r="L373" s="40"/>
      <c r="M373" s="40"/>
      <c r="N373" s="40"/>
      <c r="O373" s="40"/>
      <c r="P373" s="40"/>
      <c r="Q373" s="40"/>
      <c r="R373" s="40"/>
      <c r="S373" s="40"/>
      <c r="T373" s="238"/>
    </row>
    <row r="374" spans="1:20" ht="23.2" customHeight="1" x14ac:dyDescent="0.2">
      <c r="A374" s="19" t="s">
        <v>383</v>
      </c>
      <c r="B374" s="35"/>
      <c r="C374" s="36"/>
      <c r="D374" s="36"/>
      <c r="E374" s="236"/>
      <c r="F374" s="36"/>
      <c r="G374" s="37"/>
      <c r="H374" s="38"/>
      <c r="I374" s="39"/>
      <c r="J374" s="40"/>
      <c r="K374" s="40"/>
      <c r="L374" s="40"/>
      <c r="M374" s="40"/>
      <c r="N374" s="40"/>
      <c r="O374" s="40"/>
      <c r="P374" s="40"/>
      <c r="Q374" s="40"/>
      <c r="R374" s="40"/>
      <c r="S374" s="40"/>
      <c r="T374" s="238"/>
    </row>
    <row r="375" spans="1:20" ht="23.2" customHeight="1" x14ac:dyDescent="0.2">
      <c r="A375" s="19" t="s">
        <v>384</v>
      </c>
      <c r="B375" s="35"/>
      <c r="C375" s="36"/>
      <c r="D375" s="36"/>
      <c r="E375" s="236"/>
      <c r="F375" s="36"/>
      <c r="G375" s="37"/>
      <c r="H375" s="38"/>
      <c r="I375" s="39"/>
      <c r="J375" s="40"/>
      <c r="K375" s="40"/>
      <c r="L375" s="40"/>
      <c r="M375" s="40"/>
      <c r="N375" s="40"/>
      <c r="O375" s="40"/>
      <c r="P375" s="40"/>
      <c r="Q375" s="40"/>
      <c r="R375" s="40"/>
      <c r="S375" s="40"/>
      <c r="T375" s="238"/>
    </row>
    <row r="376" spans="1:20" ht="23.2" customHeight="1" x14ac:dyDescent="0.2">
      <c r="A376" s="19" t="s">
        <v>385</v>
      </c>
      <c r="B376" s="35"/>
      <c r="C376" s="36"/>
      <c r="D376" s="36"/>
      <c r="E376" s="236"/>
      <c r="F376" s="36"/>
      <c r="G376" s="37"/>
      <c r="H376" s="38"/>
      <c r="I376" s="39"/>
      <c r="J376" s="40"/>
      <c r="K376" s="40"/>
      <c r="L376" s="40"/>
      <c r="M376" s="40"/>
      <c r="N376" s="40"/>
      <c r="O376" s="40"/>
      <c r="P376" s="40"/>
      <c r="Q376" s="40"/>
      <c r="R376" s="40"/>
      <c r="S376" s="40"/>
      <c r="T376" s="238"/>
    </row>
    <row r="377" spans="1:20" ht="23.2" customHeight="1" x14ac:dyDescent="0.2">
      <c r="A377" s="19" t="s">
        <v>386</v>
      </c>
      <c r="B377" s="35"/>
      <c r="C377" s="36"/>
      <c r="D377" s="36"/>
      <c r="E377" s="236"/>
      <c r="F377" s="36"/>
      <c r="G377" s="37"/>
      <c r="H377" s="38"/>
      <c r="I377" s="39"/>
      <c r="J377" s="40"/>
      <c r="K377" s="40"/>
      <c r="L377" s="40"/>
      <c r="M377" s="40"/>
      <c r="N377" s="40"/>
      <c r="O377" s="40"/>
      <c r="P377" s="40"/>
      <c r="Q377" s="40"/>
      <c r="R377" s="40"/>
      <c r="S377" s="40"/>
      <c r="T377" s="238"/>
    </row>
    <row r="378" spans="1:20" ht="23.2" customHeight="1" x14ac:dyDescent="0.2">
      <c r="A378" s="19" t="s">
        <v>387</v>
      </c>
      <c r="B378" s="35"/>
      <c r="C378" s="36"/>
      <c r="D378" s="36"/>
      <c r="E378" s="236"/>
      <c r="F378" s="36"/>
      <c r="G378" s="37"/>
      <c r="H378" s="38"/>
      <c r="I378" s="39"/>
      <c r="J378" s="40"/>
      <c r="K378" s="40"/>
      <c r="L378" s="40"/>
      <c r="M378" s="40"/>
      <c r="N378" s="40"/>
      <c r="O378" s="40"/>
      <c r="P378" s="40"/>
      <c r="Q378" s="40"/>
      <c r="R378" s="40"/>
      <c r="S378" s="40"/>
      <c r="T378" s="238"/>
    </row>
    <row r="379" spans="1:20" ht="23.2" customHeight="1" x14ac:dyDescent="0.2">
      <c r="A379" s="19" t="s">
        <v>388</v>
      </c>
      <c r="B379" s="35"/>
      <c r="C379" s="36"/>
      <c r="D379" s="36"/>
      <c r="E379" s="236"/>
      <c r="F379" s="36"/>
      <c r="G379" s="37"/>
      <c r="H379" s="38"/>
      <c r="I379" s="39"/>
      <c r="J379" s="40"/>
      <c r="K379" s="40"/>
      <c r="L379" s="40"/>
      <c r="M379" s="40"/>
      <c r="N379" s="40"/>
      <c r="O379" s="40"/>
      <c r="P379" s="40"/>
      <c r="Q379" s="40"/>
      <c r="R379" s="40"/>
      <c r="S379" s="40"/>
      <c r="T379" s="238"/>
    </row>
    <row r="380" spans="1:20" ht="23.2" customHeight="1" x14ac:dyDescent="0.2">
      <c r="A380" s="19" t="s">
        <v>389</v>
      </c>
      <c r="B380" s="35"/>
      <c r="C380" s="36"/>
      <c r="D380" s="36"/>
      <c r="E380" s="236"/>
      <c r="F380" s="36"/>
      <c r="G380" s="37"/>
      <c r="H380" s="38"/>
      <c r="I380" s="39"/>
      <c r="J380" s="40"/>
      <c r="K380" s="40"/>
      <c r="L380" s="40"/>
      <c r="M380" s="40"/>
      <c r="N380" s="40"/>
      <c r="O380" s="40"/>
      <c r="P380" s="40"/>
      <c r="Q380" s="40"/>
      <c r="R380" s="40"/>
      <c r="S380" s="40"/>
      <c r="T380" s="238"/>
    </row>
    <row r="381" spans="1:20" ht="23.2" customHeight="1" x14ac:dyDescent="0.2">
      <c r="A381" s="19" t="s">
        <v>390</v>
      </c>
      <c r="B381" s="35"/>
      <c r="C381" s="36"/>
      <c r="D381" s="36"/>
      <c r="E381" s="236"/>
      <c r="F381" s="36"/>
      <c r="G381" s="37"/>
      <c r="H381" s="38"/>
      <c r="I381" s="39"/>
      <c r="J381" s="40"/>
      <c r="K381" s="40"/>
      <c r="L381" s="40"/>
      <c r="M381" s="40"/>
      <c r="N381" s="40"/>
      <c r="O381" s="40"/>
      <c r="P381" s="40"/>
      <c r="Q381" s="40"/>
      <c r="R381" s="40"/>
      <c r="S381" s="40"/>
      <c r="T381" s="238"/>
    </row>
    <row r="382" spans="1:20" ht="23.2" customHeight="1" x14ac:dyDescent="0.2">
      <c r="A382" s="19" t="s">
        <v>391</v>
      </c>
      <c r="B382" s="35"/>
      <c r="C382" s="36"/>
      <c r="D382" s="36"/>
      <c r="E382" s="236"/>
      <c r="F382" s="36"/>
      <c r="G382" s="37"/>
      <c r="H382" s="38"/>
      <c r="I382" s="39"/>
      <c r="J382" s="40"/>
      <c r="K382" s="40"/>
      <c r="L382" s="40"/>
      <c r="M382" s="40"/>
      <c r="N382" s="40"/>
      <c r="O382" s="40"/>
      <c r="P382" s="40"/>
      <c r="Q382" s="40"/>
      <c r="R382" s="40"/>
      <c r="S382" s="40"/>
      <c r="T382" s="238"/>
    </row>
    <row r="383" spans="1:20" ht="23.2" customHeight="1" x14ac:dyDescent="0.2">
      <c r="A383" s="19" t="s">
        <v>392</v>
      </c>
      <c r="B383" s="35"/>
      <c r="C383" s="36"/>
      <c r="D383" s="36"/>
      <c r="E383" s="236"/>
      <c r="F383" s="36"/>
      <c r="G383" s="37"/>
      <c r="H383" s="38"/>
      <c r="I383" s="39"/>
      <c r="J383" s="40"/>
      <c r="K383" s="40"/>
      <c r="L383" s="40"/>
      <c r="M383" s="40"/>
      <c r="N383" s="40"/>
      <c r="O383" s="40"/>
      <c r="P383" s="40"/>
      <c r="Q383" s="40"/>
      <c r="R383" s="40"/>
      <c r="S383" s="40"/>
      <c r="T383" s="238"/>
    </row>
    <row r="384" spans="1:20" ht="23.2" customHeight="1" x14ac:dyDescent="0.2">
      <c r="A384" s="19" t="s">
        <v>393</v>
      </c>
      <c r="B384" s="35"/>
      <c r="C384" s="36"/>
      <c r="D384" s="36"/>
      <c r="E384" s="236"/>
      <c r="F384" s="36"/>
      <c r="G384" s="37"/>
      <c r="H384" s="38"/>
      <c r="I384" s="39"/>
      <c r="J384" s="40"/>
      <c r="K384" s="40"/>
      <c r="L384" s="40"/>
      <c r="M384" s="40"/>
      <c r="N384" s="40"/>
      <c r="O384" s="40"/>
      <c r="P384" s="40"/>
      <c r="Q384" s="40"/>
      <c r="R384" s="40"/>
      <c r="S384" s="40"/>
      <c r="T384" s="238"/>
    </row>
    <row r="385" spans="1:20" ht="23.2" customHeight="1" x14ac:dyDescent="0.2">
      <c r="A385" s="19" t="s">
        <v>394</v>
      </c>
      <c r="B385" s="35"/>
      <c r="C385" s="36"/>
      <c r="D385" s="36"/>
      <c r="E385" s="236"/>
      <c r="F385" s="36"/>
      <c r="G385" s="37"/>
      <c r="H385" s="38"/>
      <c r="I385" s="39"/>
      <c r="J385" s="40"/>
      <c r="K385" s="40"/>
      <c r="L385" s="40"/>
      <c r="M385" s="40"/>
      <c r="N385" s="40"/>
      <c r="O385" s="40"/>
      <c r="P385" s="40"/>
      <c r="Q385" s="40"/>
      <c r="R385" s="40"/>
      <c r="S385" s="40"/>
      <c r="T385" s="238"/>
    </row>
    <row r="386" spans="1:20" ht="23.2" customHeight="1" x14ac:dyDescent="0.2">
      <c r="A386" s="19" t="s">
        <v>395</v>
      </c>
      <c r="B386" s="35"/>
      <c r="C386" s="36"/>
      <c r="D386" s="36"/>
      <c r="E386" s="236"/>
      <c r="F386" s="36"/>
      <c r="G386" s="37"/>
      <c r="H386" s="38"/>
      <c r="I386" s="39"/>
      <c r="J386" s="40"/>
      <c r="K386" s="40"/>
      <c r="L386" s="40"/>
      <c r="M386" s="40"/>
      <c r="N386" s="40"/>
      <c r="O386" s="40"/>
      <c r="P386" s="40"/>
      <c r="Q386" s="40"/>
      <c r="R386" s="40"/>
      <c r="S386" s="40"/>
      <c r="T386" s="238"/>
    </row>
    <row r="387" spans="1:20" ht="23.2" customHeight="1" x14ac:dyDescent="0.2">
      <c r="A387" s="19" t="s">
        <v>396</v>
      </c>
      <c r="B387" s="35"/>
      <c r="C387" s="36"/>
      <c r="D387" s="36"/>
      <c r="E387" s="236"/>
      <c r="F387" s="36"/>
      <c r="G387" s="37"/>
      <c r="H387" s="38"/>
      <c r="I387" s="39"/>
      <c r="J387" s="40"/>
      <c r="K387" s="40"/>
      <c r="L387" s="40"/>
      <c r="M387" s="40"/>
      <c r="N387" s="40"/>
      <c r="O387" s="40"/>
      <c r="P387" s="40"/>
      <c r="Q387" s="40"/>
      <c r="R387" s="40"/>
      <c r="S387" s="40"/>
      <c r="T387" s="238"/>
    </row>
    <row r="388" spans="1:20" ht="23.2" customHeight="1" x14ac:dyDescent="0.2">
      <c r="A388" s="19" t="s">
        <v>397</v>
      </c>
      <c r="B388" s="35"/>
      <c r="C388" s="36"/>
      <c r="D388" s="36"/>
      <c r="E388" s="236"/>
      <c r="F388" s="36"/>
      <c r="G388" s="37"/>
      <c r="H388" s="38"/>
      <c r="I388" s="39"/>
      <c r="J388" s="40"/>
      <c r="K388" s="40"/>
      <c r="L388" s="40"/>
      <c r="M388" s="40"/>
      <c r="N388" s="40"/>
      <c r="O388" s="40"/>
      <c r="P388" s="40"/>
      <c r="Q388" s="40"/>
      <c r="R388" s="40"/>
      <c r="S388" s="40"/>
      <c r="T388" s="238"/>
    </row>
    <row r="389" spans="1:20" ht="23.2" customHeight="1" x14ac:dyDescent="0.2">
      <c r="A389" s="19" t="s">
        <v>398</v>
      </c>
      <c r="B389" s="35"/>
      <c r="C389" s="36"/>
      <c r="D389" s="36"/>
      <c r="E389" s="236"/>
      <c r="F389" s="36"/>
      <c r="G389" s="37"/>
      <c r="H389" s="38"/>
      <c r="I389" s="39"/>
      <c r="J389" s="40"/>
      <c r="K389" s="40"/>
      <c r="L389" s="40"/>
      <c r="M389" s="40"/>
      <c r="N389" s="40"/>
      <c r="O389" s="40"/>
      <c r="P389" s="40"/>
      <c r="Q389" s="40"/>
      <c r="R389" s="40"/>
      <c r="S389" s="40"/>
      <c r="T389" s="238"/>
    </row>
    <row r="390" spans="1:20" ht="23.2" customHeight="1" x14ac:dyDescent="0.2">
      <c r="A390" s="19" t="s">
        <v>399</v>
      </c>
      <c r="B390" s="35"/>
      <c r="C390" s="36"/>
      <c r="D390" s="36"/>
      <c r="E390" s="236"/>
      <c r="F390" s="36"/>
      <c r="G390" s="37"/>
      <c r="H390" s="38"/>
      <c r="I390" s="39"/>
      <c r="J390" s="40"/>
      <c r="K390" s="40"/>
      <c r="L390" s="40"/>
      <c r="M390" s="40"/>
      <c r="N390" s="40"/>
      <c r="O390" s="40"/>
      <c r="P390" s="40"/>
      <c r="Q390" s="40"/>
      <c r="R390" s="40"/>
      <c r="S390" s="40"/>
      <c r="T390" s="238"/>
    </row>
    <row r="391" spans="1:20" ht="23.2" customHeight="1" x14ac:dyDescent="0.2">
      <c r="A391" s="19" t="s">
        <v>400</v>
      </c>
      <c r="B391" s="35"/>
      <c r="C391" s="36"/>
      <c r="D391" s="36"/>
      <c r="E391" s="236"/>
      <c r="F391" s="36"/>
      <c r="G391" s="37"/>
      <c r="H391" s="38"/>
      <c r="I391" s="39"/>
      <c r="J391" s="40"/>
      <c r="K391" s="40"/>
      <c r="L391" s="40"/>
      <c r="M391" s="40"/>
      <c r="N391" s="40"/>
      <c r="O391" s="40"/>
      <c r="P391" s="40"/>
      <c r="Q391" s="40"/>
      <c r="R391" s="40"/>
      <c r="S391" s="40"/>
      <c r="T391" s="238"/>
    </row>
    <row r="392" spans="1:20" ht="23.2" customHeight="1" x14ac:dyDescent="0.2">
      <c r="A392" s="19" t="s">
        <v>401</v>
      </c>
      <c r="B392" s="35"/>
      <c r="C392" s="36"/>
      <c r="D392" s="36"/>
      <c r="E392" s="236"/>
      <c r="F392" s="36"/>
      <c r="G392" s="37"/>
      <c r="H392" s="38"/>
      <c r="I392" s="39"/>
      <c r="J392" s="40"/>
      <c r="K392" s="40"/>
      <c r="L392" s="40"/>
      <c r="M392" s="40"/>
      <c r="N392" s="40"/>
      <c r="O392" s="40"/>
      <c r="P392" s="40"/>
      <c r="Q392" s="40"/>
      <c r="R392" s="40"/>
      <c r="S392" s="40"/>
      <c r="T392" s="238"/>
    </row>
    <row r="393" spans="1:20" ht="23.2" customHeight="1" x14ac:dyDescent="0.2">
      <c r="A393" s="19" t="s">
        <v>402</v>
      </c>
      <c r="B393" s="35"/>
      <c r="C393" s="36"/>
      <c r="D393" s="36"/>
      <c r="E393" s="236"/>
      <c r="F393" s="36"/>
      <c r="G393" s="37"/>
      <c r="H393" s="38"/>
      <c r="I393" s="39"/>
      <c r="J393" s="40"/>
      <c r="K393" s="40"/>
      <c r="L393" s="40"/>
      <c r="M393" s="40"/>
      <c r="N393" s="40"/>
      <c r="O393" s="40"/>
      <c r="P393" s="40"/>
      <c r="Q393" s="40"/>
      <c r="R393" s="40"/>
      <c r="S393" s="40"/>
      <c r="T393" s="238"/>
    </row>
    <row r="394" spans="1:20" ht="23.2" customHeight="1" x14ac:dyDescent="0.2">
      <c r="A394" s="19" t="s">
        <v>403</v>
      </c>
      <c r="B394" s="35"/>
      <c r="C394" s="36"/>
      <c r="D394" s="36"/>
      <c r="E394" s="236"/>
      <c r="F394" s="36"/>
      <c r="G394" s="37"/>
      <c r="H394" s="38"/>
      <c r="I394" s="39"/>
      <c r="J394" s="40"/>
      <c r="K394" s="40"/>
      <c r="L394" s="40"/>
      <c r="M394" s="40"/>
      <c r="N394" s="40"/>
      <c r="O394" s="40"/>
      <c r="P394" s="40"/>
      <c r="Q394" s="40"/>
      <c r="R394" s="40"/>
      <c r="S394" s="40"/>
      <c r="T394" s="238"/>
    </row>
    <row r="395" spans="1:20" ht="23.2" customHeight="1" x14ac:dyDescent="0.2">
      <c r="A395" s="19" t="s">
        <v>404</v>
      </c>
      <c r="B395" s="35"/>
      <c r="C395" s="36"/>
      <c r="D395" s="36"/>
      <c r="E395" s="236"/>
      <c r="F395" s="36"/>
      <c r="G395" s="37"/>
      <c r="H395" s="38"/>
      <c r="I395" s="39"/>
      <c r="J395" s="40"/>
      <c r="K395" s="40"/>
      <c r="L395" s="40"/>
      <c r="M395" s="40"/>
      <c r="N395" s="40"/>
      <c r="O395" s="40"/>
      <c r="P395" s="40"/>
      <c r="Q395" s="40"/>
      <c r="R395" s="40"/>
      <c r="S395" s="40"/>
      <c r="T395" s="238"/>
    </row>
    <row r="396" spans="1:20" ht="23.2" customHeight="1" x14ac:dyDescent="0.2">
      <c r="A396" s="19" t="s">
        <v>405</v>
      </c>
      <c r="B396" s="35"/>
      <c r="C396" s="36"/>
      <c r="D396" s="36"/>
      <c r="E396" s="236"/>
      <c r="F396" s="36"/>
      <c r="G396" s="37"/>
      <c r="H396" s="38"/>
      <c r="I396" s="39"/>
      <c r="J396" s="40"/>
      <c r="K396" s="40"/>
      <c r="L396" s="40"/>
      <c r="M396" s="40"/>
      <c r="N396" s="40"/>
      <c r="O396" s="40"/>
      <c r="P396" s="40"/>
      <c r="Q396" s="40"/>
      <c r="R396" s="40"/>
      <c r="S396" s="40"/>
      <c r="T396" s="238"/>
    </row>
    <row r="397" spans="1:20" ht="23.2" customHeight="1" x14ac:dyDescent="0.2">
      <c r="A397" s="19" t="s">
        <v>406</v>
      </c>
      <c r="B397" s="35"/>
      <c r="C397" s="36"/>
      <c r="D397" s="36"/>
      <c r="E397" s="236"/>
      <c r="F397" s="36"/>
      <c r="G397" s="37"/>
      <c r="H397" s="38"/>
      <c r="I397" s="39"/>
      <c r="J397" s="40"/>
      <c r="K397" s="40"/>
      <c r="L397" s="40"/>
      <c r="M397" s="40"/>
      <c r="N397" s="40"/>
      <c r="O397" s="40"/>
      <c r="P397" s="40"/>
      <c r="Q397" s="40"/>
      <c r="R397" s="40"/>
      <c r="S397" s="40"/>
      <c r="T397" s="238"/>
    </row>
    <row r="398" spans="1:20" ht="23.2" customHeight="1" x14ac:dyDescent="0.2">
      <c r="A398" s="19" t="s">
        <v>407</v>
      </c>
      <c r="B398" s="35"/>
      <c r="C398" s="36"/>
      <c r="D398" s="36"/>
      <c r="E398" s="236"/>
      <c r="F398" s="36"/>
      <c r="G398" s="37"/>
      <c r="H398" s="38"/>
      <c r="I398" s="39"/>
      <c r="J398" s="40"/>
      <c r="K398" s="40"/>
      <c r="L398" s="40"/>
      <c r="M398" s="40"/>
      <c r="N398" s="40"/>
      <c r="O398" s="40"/>
      <c r="P398" s="40"/>
      <c r="Q398" s="40"/>
      <c r="R398" s="40"/>
      <c r="S398" s="40"/>
      <c r="T398" s="238"/>
    </row>
    <row r="399" spans="1:20" ht="23.2" customHeight="1" x14ac:dyDescent="0.2">
      <c r="A399" s="19" t="s">
        <v>408</v>
      </c>
      <c r="B399" s="35"/>
      <c r="C399" s="36"/>
      <c r="D399" s="36"/>
      <c r="E399" s="236"/>
      <c r="F399" s="36"/>
      <c r="G399" s="37"/>
      <c r="H399" s="38"/>
      <c r="I399" s="39"/>
      <c r="J399" s="40"/>
      <c r="K399" s="40"/>
      <c r="L399" s="40"/>
      <c r="M399" s="40"/>
      <c r="N399" s="40"/>
      <c r="O399" s="40"/>
      <c r="P399" s="40"/>
      <c r="Q399" s="40"/>
      <c r="R399" s="40"/>
      <c r="S399" s="40"/>
      <c r="T399" s="238"/>
    </row>
    <row r="400" spans="1:20" ht="23.2" customHeight="1" x14ac:dyDescent="0.2">
      <c r="A400" s="19" t="s">
        <v>409</v>
      </c>
      <c r="B400" s="35"/>
      <c r="C400" s="36"/>
      <c r="D400" s="36"/>
      <c r="E400" s="236"/>
      <c r="F400" s="36"/>
      <c r="G400" s="37"/>
      <c r="H400" s="38"/>
      <c r="I400" s="39"/>
      <c r="J400" s="40"/>
      <c r="K400" s="40"/>
      <c r="L400" s="40"/>
      <c r="M400" s="40"/>
      <c r="N400" s="40"/>
      <c r="O400" s="40"/>
      <c r="P400" s="40"/>
      <c r="Q400" s="40"/>
      <c r="R400" s="40"/>
      <c r="S400" s="40"/>
      <c r="T400" s="238"/>
    </row>
    <row r="401" spans="1:20" ht="23.2" customHeight="1" x14ac:dyDescent="0.2">
      <c r="A401" s="19" t="s">
        <v>410</v>
      </c>
      <c r="B401" s="35"/>
      <c r="C401" s="36"/>
      <c r="D401" s="36"/>
      <c r="E401" s="236"/>
      <c r="F401" s="36"/>
      <c r="G401" s="37"/>
      <c r="H401" s="38"/>
      <c r="I401" s="39"/>
      <c r="J401" s="40"/>
      <c r="K401" s="40"/>
      <c r="L401" s="40"/>
      <c r="M401" s="40"/>
      <c r="N401" s="40"/>
      <c r="O401" s="40"/>
      <c r="P401" s="40"/>
      <c r="Q401" s="40"/>
      <c r="R401" s="40"/>
      <c r="S401" s="40"/>
      <c r="T401" s="238"/>
    </row>
    <row r="402" spans="1:20" ht="23.2" customHeight="1" x14ac:dyDescent="0.2">
      <c r="A402" s="19" t="s">
        <v>411</v>
      </c>
      <c r="B402" s="35"/>
      <c r="C402" s="36"/>
      <c r="D402" s="36"/>
      <c r="E402" s="236"/>
      <c r="F402" s="36"/>
      <c r="G402" s="37"/>
      <c r="H402" s="38"/>
      <c r="I402" s="39"/>
      <c r="J402" s="40"/>
      <c r="K402" s="40"/>
      <c r="L402" s="40"/>
      <c r="M402" s="40"/>
      <c r="N402" s="40"/>
      <c r="O402" s="40"/>
      <c r="P402" s="40"/>
      <c r="Q402" s="40"/>
      <c r="R402" s="40"/>
      <c r="S402" s="40"/>
      <c r="T402" s="238"/>
    </row>
    <row r="403" spans="1:20" ht="23.2" customHeight="1" x14ac:dyDescent="0.2">
      <c r="A403" s="19" t="s">
        <v>412</v>
      </c>
      <c r="B403" s="35"/>
      <c r="C403" s="36"/>
      <c r="D403" s="36"/>
      <c r="E403" s="236"/>
      <c r="F403" s="36"/>
      <c r="G403" s="37"/>
      <c r="H403" s="38"/>
      <c r="I403" s="39"/>
      <c r="J403" s="40"/>
      <c r="K403" s="40"/>
      <c r="L403" s="40"/>
      <c r="M403" s="40"/>
      <c r="N403" s="40"/>
      <c r="O403" s="40"/>
      <c r="P403" s="40"/>
      <c r="Q403" s="40"/>
      <c r="R403" s="40"/>
      <c r="S403" s="40"/>
      <c r="T403" s="238"/>
    </row>
    <row r="404" spans="1:20" ht="23.2" customHeight="1" x14ac:dyDescent="0.2">
      <c r="A404" s="19" t="s">
        <v>413</v>
      </c>
      <c r="B404" s="35"/>
      <c r="C404" s="36"/>
      <c r="D404" s="36"/>
      <c r="E404" s="236"/>
      <c r="F404" s="36"/>
      <c r="G404" s="37"/>
      <c r="H404" s="38"/>
      <c r="I404" s="39"/>
      <c r="J404" s="40"/>
      <c r="K404" s="40"/>
      <c r="L404" s="40"/>
      <c r="M404" s="40"/>
      <c r="N404" s="40"/>
      <c r="O404" s="40"/>
      <c r="P404" s="40"/>
      <c r="Q404" s="40"/>
      <c r="R404" s="40"/>
      <c r="S404" s="40"/>
      <c r="T404" s="238"/>
    </row>
    <row r="405" spans="1:20" ht="23.2" customHeight="1" x14ac:dyDescent="0.2">
      <c r="A405" s="19" t="s">
        <v>414</v>
      </c>
      <c r="B405" s="35"/>
      <c r="C405" s="36"/>
      <c r="D405" s="36"/>
      <c r="E405" s="236"/>
      <c r="F405" s="36"/>
      <c r="G405" s="37"/>
      <c r="H405" s="38"/>
      <c r="I405" s="39"/>
      <c r="J405" s="40"/>
      <c r="K405" s="40"/>
      <c r="L405" s="40"/>
      <c r="M405" s="40"/>
      <c r="N405" s="40"/>
      <c r="O405" s="40"/>
      <c r="P405" s="40"/>
      <c r="Q405" s="40"/>
      <c r="R405" s="40"/>
      <c r="S405" s="40"/>
      <c r="T405" s="238"/>
    </row>
    <row r="406" spans="1:20" ht="23.2" customHeight="1" x14ac:dyDescent="0.2">
      <c r="A406" s="19" t="s">
        <v>415</v>
      </c>
      <c r="B406" s="35"/>
      <c r="C406" s="36"/>
      <c r="D406" s="36"/>
      <c r="E406" s="236"/>
      <c r="F406" s="36"/>
      <c r="G406" s="37"/>
      <c r="H406" s="38"/>
      <c r="I406" s="39"/>
      <c r="J406" s="40"/>
      <c r="K406" s="40"/>
      <c r="L406" s="40"/>
      <c r="M406" s="40"/>
      <c r="N406" s="40"/>
      <c r="O406" s="40"/>
      <c r="P406" s="40"/>
      <c r="Q406" s="40"/>
      <c r="R406" s="40"/>
      <c r="S406" s="40"/>
      <c r="T406" s="238"/>
    </row>
    <row r="407" spans="1:20" ht="23.2" customHeight="1" x14ac:dyDescent="0.2">
      <c r="A407" s="19" t="s">
        <v>416</v>
      </c>
      <c r="B407" s="35"/>
      <c r="C407" s="36"/>
      <c r="D407" s="36"/>
      <c r="E407" s="236"/>
      <c r="F407" s="36"/>
      <c r="G407" s="37"/>
      <c r="H407" s="38"/>
      <c r="I407" s="39"/>
      <c r="J407" s="40"/>
      <c r="K407" s="40"/>
      <c r="L407" s="40"/>
      <c r="M407" s="40"/>
      <c r="N407" s="40"/>
      <c r="O407" s="40"/>
      <c r="P407" s="40"/>
      <c r="Q407" s="40"/>
      <c r="R407" s="40"/>
      <c r="S407" s="40"/>
      <c r="T407" s="238"/>
    </row>
    <row r="408" spans="1:20" ht="23.2" customHeight="1" x14ac:dyDescent="0.2">
      <c r="A408" s="19" t="s">
        <v>417</v>
      </c>
      <c r="B408" s="35"/>
      <c r="C408" s="36"/>
      <c r="D408" s="36"/>
      <c r="E408" s="236"/>
      <c r="F408" s="36"/>
      <c r="G408" s="37"/>
      <c r="H408" s="38"/>
      <c r="I408" s="39"/>
      <c r="J408" s="40"/>
      <c r="K408" s="40"/>
      <c r="L408" s="40"/>
      <c r="M408" s="40"/>
      <c r="N408" s="40"/>
      <c r="O408" s="40"/>
      <c r="P408" s="40"/>
      <c r="Q408" s="40"/>
      <c r="R408" s="40"/>
      <c r="S408" s="40"/>
      <c r="T408" s="238"/>
    </row>
    <row r="409" spans="1:20" ht="23.2" customHeight="1" x14ac:dyDescent="0.2">
      <c r="A409" s="19" t="s">
        <v>418</v>
      </c>
      <c r="B409" s="35"/>
      <c r="C409" s="36"/>
      <c r="D409" s="36"/>
      <c r="E409" s="236"/>
      <c r="F409" s="36"/>
      <c r="G409" s="37"/>
      <c r="H409" s="38"/>
      <c r="I409" s="39"/>
      <c r="J409" s="40"/>
      <c r="K409" s="40"/>
      <c r="L409" s="40"/>
      <c r="M409" s="40"/>
      <c r="N409" s="40"/>
      <c r="O409" s="40"/>
      <c r="P409" s="40"/>
      <c r="Q409" s="40"/>
      <c r="R409" s="40"/>
      <c r="S409" s="40"/>
      <c r="T409" s="238"/>
    </row>
    <row r="410" spans="1:20" ht="23.2" customHeight="1" x14ac:dyDescent="0.2">
      <c r="A410" s="19" t="s">
        <v>419</v>
      </c>
      <c r="B410" s="35"/>
      <c r="C410" s="36"/>
      <c r="D410" s="36"/>
      <c r="E410" s="236"/>
      <c r="F410" s="36"/>
      <c r="G410" s="37"/>
      <c r="H410" s="38"/>
      <c r="I410" s="39"/>
      <c r="J410" s="40"/>
      <c r="K410" s="40"/>
      <c r="L410" s="40"/>
      <c r="M410" s="40"/>
      <c r="N410" s="40"/>
      <c r="O410" s="40"/>
      <c r="P410" s="40"/>
      <c r="Q410" s="40"/>
      <c r="R410" s="40"/>
      <c r="S410" s="40"/>
      <c r="T410" s="238"/>
    </row>
    <row r="411" spans="1:20" ht="23.2" customHeight="1" x14ac:dyDescent="0.2">
      <c r="A411" s="19" t="s">
        <v>420</v>
      </c>
      <c r="B411" s="35"/>
      <c r="C411" s="36"/>
      <c r="D411" s="36"/>
      <c r="E411" s="236"/>
      <c r="F411" s="36"/>
      <c r="G411" s="37"/>
      <c r="H411" s="38"/>
      <c r="I411" s="39"/>
      <c r="J411" s="40"/>
      <c r="K411" s="40"/>
      <c r="L411" s="40"/>
      <c r="M411" s="40"/>
      <c r="N411" s="40"/>
      <c r="O411" s="40"/>
      <c r="P411" s="40"/>
      <c r="Q411" s="40"/>
      <c r="R411" s="40"/>
      <c r="S411" s="40"/>
      <c r="T411" s="238"/>
    </row>
    <row r="412" spans="1:20" ht="23.2" customHeight="1" x14ac:dyDescent="0.2">
      <c r="A412" s="19" t="s">
        <v>421</v>
      </c>
      <c r="B412" s="35"/>
      <c r="C412" s="36"/>
      <c r="D412" s="36"/>
      <c r="E412" s="236"/>
      <c r="F412" s="36"/>
      <c r="G412" s="37"/>
      <c r="H412" s="38"/>
      <c r="I412" s="39"/>
      <c r="J412" s="40"/>
      <c r="K412" s="40"/>
      <c r="L412" s="40"/>
      <c r="M412" s="40"/>
      <c r="N412" s="40"/>
      <c r="O412" s="40"/>
      <c r="P412" s="40"/>
      <c r="Q412" s="40"/>
      <c r="R412" s="40"/>
      <c r="S412" s="40"/>
      <c r="T412" s="238"/>
    </row>
    <row r="413" spans="1:20" ht="23.2" customHeight="1" x14ac:dyDescent="0.2">
      <c r="A413" s="19" t="s">
        <v>422</v>
      </c>
      <c r="B413" s="35"/>
      <c r="C413" s="36"/>
      <c r="D413" s="36"/>
      <c r="E413" s="236"/>
      <c r="F413" s="36"/>
      <c r="G413" s="37"/>
      <c r="H413" s="38"/>
      <c r="I413" s="39"/>
      <c r="J413" s="40"/>
      <c r="K413" s="40"/>
      <c r="L413" s="40"/>
      <c r="M413" s="40"/>
      <c r="N413" s="40"/>
      <c r="O413" s="40"/>
      <c r="P413" s="40"/>
      <c r="Q413" s="40"/>
      <c r="R413" s="40"/>
      <c r="S413" s="40"/>
      <c r="T413" s="238"/>
    </row>
    <row r="414" spans="1:20" ht="23.2" customHeight="1" x14ac:dyDescent="0.2">
      <c r="A414" s="19" t="s">
        <v>423</v>
      </c>
      <c r="B414" s="35"/>
      <c r="C414" s="36"/>
      <c r="D414" s="36"/>
      <c r="E414" s="236"/>
      <c r="F414" s="36"/>
      <c r="G414" s="37"/>
      <c r="H414" s="38"/>
      <c r="I414" s="39"/>
      <c r="J414" s="40"/>
      <c r="K414" s="40"/>
      <c r="L414" s="40"/>
      <c r="M414" s="40"/>
      <c r="N414" s="40"/>
      <c r="O414" s="40"/>
      <c r="P414" s="40"/>
      <c r="Q414" s="40"/>
      <c r="R414" s="40"/>
      <c r="S414" s="40"/>
      <c r="T414" s="238"/>
    </row>
    <row r="415" spans="1:20" ht="23.2" customHeight="1" x14ac:dyDescent="0.2">
      <c r="A415" s="19" t="s">
        <v>424</v>
      </c>
      <c r="B415" s="35"/>
      <c r="C415" s="36"/>
      <c r="D415" s="36"/>
      <c r="E415" s="236"/>
      <c r="F415" s="36"/>
      <c r="G415" s="37"/>
      <c r="H415" s="38"/>
      <c r="I415" s="39"/>
      <c r="J415" s="40"/>
      <c r="K415" s="40"/>
      <c r="L415" s="40"/>
      <c r="M415" s="40"/>
      <c r="N415" s="40"/>
      <c r="O415" s="40"/>
      <c r="P415" s="40"/>
      <c r="Q415" s="40"/>
      <c r="R415" s="40"/>
      <c r="S415" s="40"/>
      <c r="T415" s="238"/>
    </row>
    <row r="416" spans="1:20" ht="23.2" customHeight="1" x14ac:dyDescent="0.2">
      <c r="A416" s="19" t="s">
        <v>425</v>
      </c>
      <c r="B416" s="35"/>
      <c r="C416" s="36"/>
      <c r="D416" s="36"/>
      <c r="E416" s="236"/>
      <c r="F416" s="36"/>
      <c r="G416" s="37"/>
      <c r="H416" s="38"/>
      <c r="I416" s="39"/>
      <c r="J416" s="40"/>
      <c r="K416" s="40"/>
      <c r="L416" s="40"/>
      <c r="M416" s="40"/>
      <c r="N416" s="40"/>
      <c r="O416" s="40"/>
      <c r="P416" s="40"/>
      <c r="Q416" s="40"/>
      <c r="R416" s="40"/>
      <c r="S416" s="40"/>
      <c r="T416" s="238"/>
    </row>
    <row r="417" spans="1:20" ht="23.2" customHeight="1" x14ac:dyDescent="0.2">
      <c r="A417" s="19" t="s">
        <v>426</v>
      </c>
      <c r="B417" s="35"/>
      <c r="C417" s="36"/>
      <c r="D417" s="36"/>
      <c r="E417" s="236"/>
      <c r="F417" s="36"/>
      <c r="G417" s="37"/>
      <c r="H417" s="38"/>
      <c r="I417" s="39"/>
      <c r="J417" s="40"/>
      <c r="K417" s="40"/>
      <c r="L417" s="40"/>
      <c r="M417" s="40"/>
      <c r="N417" s="40"/>
      <c r="O417" s="40"/>
      <c r="P417" s="40"/>
      <c r="Q417" s="40"/>
      <c r="R417" s="40"/>
      <c r="S417" s="40"/>
      <c r="T417" s="238"/>
    </row>
    <row r="418" spans="1:20" ht="23.2" customHeight="1" x14ac:dyDescent="0.2">
      <c r="A418" s="19" t="s">
        <v>427</v>
      </c>
      <c r="B418" s="35"/>
      <c r="C418" s="36"/>
      <c r="D418" s="36"/>
      <c r="E418" s="236"/>
      <c r="F418" s="36"/>
      <c r="G418" s="37"/>
      <c r="H418" s="38"/>
      <c r="I418" s="39"/>
      <c r="J418" s="40"/>
      <c r="K418" s="40"/>
      <c r="L418" s="40"/>
      <c r="M418" s="40"/>
      <c r="N418" s="40"/>
      <c r="O418" s="40"/>
      <c r="P418" s="40"/>
      <c r="Q418" s="40"/>
      <c r="R418" s="40"/>
      <c r="S418" s="40"/>
      <c r="T418" s="238"/>
    </row>
    <row r="419" spans="1:20" ht="23.2" customHeight="1" x14ac:dyDescent="0.2">
      <c r="A419" s="19" t="s">
        <v>428</v>
      </c>
      <c r="B419" s="35"/>
      <c r="C419" s="36"/>
      <c r="D419" s="36"/>
      <c r="E419" s="236"/>
      <c r="F419" s="36"/>
      <c r="G419" s="37"/>
      <c r="H419" s="38"/>
      <c r="I419" s="39"/>
      <c r="J419" s="40"/>
      <c r="K419" s="40"/>
      <c r="L419" s="40"/>
      <c r="M419" s="40"/>
      <c r="N419" s="40"/>
      <c r="O419" s="40"/>
      <c r="P419" s="40"/>
      <c r="Q419" s="40"/>
      <c r="R419" s="40"/>
      <c r="S419" s="40"/>
      <c r="T419" s="238"/>
    </row>
    <row r="420" spans="1:20" ht="23.2" customHeight="1" x14ac:dyDescent="0.2">
      <c r="A420" s="19" t="s">
        <v>429</v>
      </c>
      <c r="B420" s="35"/>
      <c r="C420" s="36"/>
      <c r="D420" s="36"/>
      <c r="E420" s="236"/>
      <c r="F420" s="36"/>
      <c r="G420" s="37"/>
      <c r="H420" s="38"/>
      <c r="I420" s="39"/>
      <c r="J420" s="40"/>
      <c r="K420" s="40"/>
      <c r="L420" s="40"/>
      <c r="M420" s="40"/>
      <c r="N420" s="40"/>
      <c r="O420" s="40"/>
      <c r="P420" s="40"/>
      <c r="Q420" s="40"/>
      <c r="R420" s="40"/>
      <c r="S420" s="40"/>
      <c r="T420" s="238"/>
    </row>
    <row r="421" spans="1:20" ht="23.2" customHeight="1" x14ac:dyDescent="0.2">
      <c r="A421" s="19" t="s">
        <v>430</v>
      </c>
      <c r="B421" s="35"/>
      <c r="C421" s="36"/>
      <c r="D421" s="36"/>
      <c r="E421" s="236"/>
      <c r="F421" s="36"/>
      <c r="G421" s="37"/>
      <c r="H421" s="38"/>
      <c r="I421" s="39"/>
      <c r="J421" s="40"/>
      <c r="K421" s="40"/>
      <c r="L421" s="40"/>
      <c r="M421" s="40"/>
      <c r="N421" s="40"/>
      <c r="O421" s="40"/>
      <c r="P421" s="40"/>
      <c r="Q421" s="40"/>
      <c r="R421" s="40"/>
      <c r="S421" s="40"/>
      <c r="T421" s="238"/>
    </row>
    <row r="422" spans="1:20" ht="23.2" customHeight="1" x14ac:dyDescent="0.2">
      <c r="A422" s="19" t="s">
        <v>431</v>
      </c>
      <c r="B422" s="35"/>
      <c r="C422" s="36"/>
      <c r="D422" s="36"/>
      <c r="E422" s="236"/>
      <c r="F422" s="36"/>
      <c r="G422" s="37"/>
      <c r="H422" s="38"/>
      <c r="I422" s="39"/>
      <c r="J422" s="40"/>
      <c r="K422" s="40"/>
      <c r="L422" s="40"/>
      <c r="M422" s="40"/>
      <c r="N422" s="40"/>
      <c r="O422" s="40"/>
      <c r="P422" s="40"/>
      <c r="Q422" s="40"/>
      <c r="R422" s="40"/>
      <c r="S422" s="40"/>
      <c r="T422" s="238"/>
    </row>
    <row r="423" spans="1:20" ht="23.2" customHeight="1" x14ac:dyDescent="0.2">
      <c r="A423" s="19" t="s">
        <v>432</v>
      </c>
      <c r="B423" s="35"/>
      <c r="C423" s="36"/>
      <c r="D423" s="36"/>
      <c r="E423" s="236"/>
      <c r="F423" s="36"/>
      <c r="G423" s="37"/>
      <c r="H423" s="38"/>
      <c r="I423" s="39"/>
      <c r="J423" s="40"/>
      <c r="K423" s="40"/>
      <c r="L423" s="40"/>
      <c r="M423" s="40"/>
      <c r="N423" s="40"/>
      <c r="O423" s="40"/>
      <c r="P423" s="40"/>
      <c r="Q423" s="40"/>
      <c r="R423" s="40"/>
      <c r="S423" s="40"/>
      <c r="T423" s="238"/>
    </row>
    <row r="424" spans="1:20" ht="23.2" customHeight="1" x14ac:dyDescent="0.2">
      <c r="A424" s="19" t="s">
        <v>433</v>
      </c>
      <c r="B424" s="35"/>
      <c r="C424" s="36"/>
      <c r="D424" s="36"/>
      <c r="E424" s="236"/>
      <c r="F424" s="36"/>
      <c r="G424" s="37"/>
      <c r="H424" s="38"/>
      <c r="I424" s="39"/>
      <c r="J424" s="40"/>
      <c r="K424" s="40"/>
      <c r="L424" s="40"/>
      <c r="M424" s="40"/>
      <c r="N424" s="40"/>
      <c r="O424" s="40"/>
      <c r="P424" s="40"/>
      <c r="Q424" s="40"/>
      <c r="R424" s="40"/>
      <c r="S424" s="40"/>
      <c r="T424" s="238"/>
    </row>
    <row r="425" spans="1:20" ht="23.2" customHeight="1" x14ac:dyDescent="0.2">
      <c r="A425" s="19" t="s">
        <v>434</v>
      </c>
      <c r="B425" s="35"/>
      <c r="C425" s="36"/>
      <c r="D425" s="36"/>
      <c r="E425" s="236"/>
      <c r="F425" s="36"/>
      <c r="G425" s="37"/>
      <c r="H425" s="38"/>
      <c r="I425" s="39"/>
      <c r="J425" s="40"/>
      <c r="K425" s="40"/>
      <c r="L425" s="40"/>
      <c r="M425" s="40"/>
      <c r="N425" s="40"/>
      <c r="O425" s="40"/>
      <c r="P425" s="40"/>
      <c r="Q425" s="40"/>
      <c r="R425" s="40"/>
      <c r="S425" s="40"/>
      <c r="T425" s="238"/>
    </row>
    <row r="426" spans="1:20" ht="23.2" customHeight="1" x14ac:dyDescent="0.2">
      <c r="A426" s="19" t="s">
        <v>435</v>
      </c>
      <c r="B426" s="35"/>
      <c r="C426" s="36"/>
      <c r="D426" s="36"/>
      <c r="E426" s="236"/>
      <c r="F426" s="36"/>
      <c r="G426" s="37"/>
      <c r="H426" s="38"/>
      <c r="I426" s="39"/>
      <c r="J426" s="40"/>
      <c r="K426" s="40"/>
      <c r="L426" s="40"/>
      <c r="M426" s="40"/>
      <c r="N426" s="40"/>
      <c r="O426" s="40"/>
      <c r="P426" s="40"/>
      <c r="Q426" s="40"/>
      <c r="R426" s="40"/>
      <c r="S426" s="40"/>
      <c r="T426" s="238"/>
    </row>
    <row r="427" spans="1:20" ht="23.2" customHeight="1" x14ac:dyDescent="0.2">
      <c r="A427" s="19" t="s">
        <v>436</v>
      </c>
      <c r="B427" s="35"/>
      <c r="C427" s="36"/>
      <c r="D427" s="36"/>
      <c r="E427" s="236"/>
      <c r="F427" s="36"/>
      <c r="G427" s="37"/>
      <c r="H427" s="38"/>
      <c r="I427" s="39"/>
      <c r="J427" s="40"/>
      <c r="K427" s="40"/>
      <c r="L427" s="40"/>
      <c r="M427" s="40"/>
      <c r="N427" s="40"/>
      <c r="O427" s="40"/>
      <c r="P427" s="40"/>
      <c r="Q427" s="40"/>
      <c r="R427" s="40"/>
      <c r="S427" s="40"/>
      <c r="T427" s="238"/>
    </row>
    <row r="428" spans="1:20" ht="23.2" customHeight="1" x14ac:dyDescent="0.2">
      <c r="A428" s="19" t="s">
        <v>437</v>
      </c>
      <c r="B428" s="35"/>
      <c r="C428" s="36"/>
      <c r="D428" s="36"/>
      <c r="E428" s="236"/>
      <c r="F428" s="36"/>
      <c r="G428" s="37"/>
      <c r="H428" s="38"/>
      <c r="I428" s="39"/>
      <c r="J428" s="40"/>
      <c r="K428" s="40"/>
      <c r="L428" s="40"/>
      <c r="M428" s="40"/>
      <c r="N428" s="40"/>
      <c r="O428" s="40"/>
      <c r="P428" s="40"/>
      <c r="Q428" s="40"/>
      <c r="R428" s="40"/>
      <c r="S428" s="40"/>
      <c r="T428" s="238"/>
    </row>
    <row r="429" spans="1:20" ht="23.2" customHeight="1" x14ac:dyDescent="0.2">
      <c r="A429" s="19" t="s">
        <v>438</v>
      </c>
      <c r="B429" s="35"/>
      <c r="C429" s="36"/>
      <c r="D429" s="36"/>
      <c r="E429" s="236"/>
      <c r="F429" s="36"/>
      <c r="G429" s="37"/>
      <c r="H429" s="38"/>
      <c r="I429" s="39"/>
      <c r="J429" s="40"/>
      <c r="K429" s="40"/>
      <c r="L429" s="40"/>
      <c r="M429" s="40"/>
      <c r="N429" s="40"/>
      <c r="O429" s="40"/>
      <c r="P429" s="40"/>
      <c r="Q429" s="40"/>
      <c r="R429" s="40"/>
      <c r="S429" s="40"/>
      <c r="T429" s="238"/>
    </row>
    <row r="430" spans="1:20" ht="23.2" customHeight="1" x14ac:dyDescent="0.2">
      <c r="A430" s="19" t="s">
        <v>439</v>
      </c>
      <c r="B430" s="35"/>
      <c r="C430" s="36"/>
      <c r="D430" s="36"/>
      <c r="E430" s="236"/>
      <c r="F430" s="36"/>
      <c r="G430" s="37"/>
      <c r="H430" s="38"/>
      <c r="I430" s="39"/>
      <c r="J430" s="40"/>
      <c r="K430" s="40"/>
      <c r="L430" s="40"/>
      <c r="M430" s="40"/>
      <c r="N430" s="40"/>
      <c r="O430" s="40"/>
      <c r="P430" s="40"/>
      <c r="Q430" s="40"/>
      <c r="R430" s="40"/>
      <c r="S430" s="40"/>
      <c r="T430" s="238"/>
    </row>
    <row r="431" spans="1:20" ht="23.2" customHeight="1" x14ac:dyDescent="0.2">
      <c r="A431" s="19" t="s">
        <v>440</v>
      </c>
      <c r="B431" s="35"/>
      <c r="C431" s="36"/>
      <c r="D431" s="36"/>
      <c r="E431" s="236"/>
      <c r="F431" s="36"/>
      <c r="G431" s="37"/>
      <c r="H431" s="38"/>
      <c r="I431" s="39"/>
      <c r="J431" s="40"/>
      <c r="K431" s="40"/>
      <c r="L431" s="40"/>
      <c r="M431" s="40"/>
      <c r="N431" s="40"/>
      <c r="O431" s="40"/>
      <c r="P431" s="40"/>
      <c r="Q431" s="40"/>
      <c r="R431" s="40"/>
      <c r="S431" s="40"/>
      <c r="T431" s="238"/>
    </row>
    <row r="432" spans="1:20" ht="23.2" customHeight="1" x14ac:dyDescent="0.2">
      <c r="A432" s="19" t="s">
        <v>441</v>
      </c>
      <c r="B432" s="35"/>
      <c r="C432" s="36"/>
      <c r="D432" s="36"/>
      <c r="E432" s="236"/>
      <c r="F432" s="36"/>
      <c r="G432" s="37"/>
      <c r="H432" s="38"/>
      <c r="I432" s="39"/>
      <c r="J432" s="40"/>
      <c r="K432" s="40"/>
      <c r="L432" s="40"/>
      <c r="M432" s="40"/>
      <c r="N432" s="40"/>
      <c r="O432" s="40"/>
      <c r="P432" s="40"/>
      <c r="Q432" s="40"/>
      <c r="R432" s="40"/>
      <c r="S432" s="40"/>
      <c r="T432" s="238"/>
    </row>
    <row r="433" spans="1:20" ht="23.2" customHeight="1" x14ac:dyDescent="0.2">
      <c r="A433" s="19" t="s">
        <v>442</v>
      </c>
      <c r="B433" s="35"/>
      <c r="C433" s="36"/>
      <c r="D433" s="36"/>
      <c r="E433" s="236"/>
      <c r="F433" s="36"/>
      <c r="G433" s="37"/>
      <c r="H433" s="38"/>
      <c r="I433" s="39"/>
      <c r="J433" s="40"/>
      <c r="K433" s="40"/>
      <c r="L433" s="40"/>
      <c r="M433" s="40"/>
      <c r="N433" s="40"/>
      <c r="O433" s="40"/>
      <c r="P433" s="40"/>
      <c r="Q433" s="40"/>
      <c r="R433" s="40"/>
      <c r="S433" s="40"/>
      <c r="T433" s="238"/>
    </row>
    <row r="434" spans="1:20" ht="23.2" customHeight="1" x14ac:dyDescent="0.2">
      <c r="A434" s="19" t="s">
        <v>443</v>
      </c>
      <c r="B434" s="35"/>
      <c r="C434" s="36"/>
      <c r="D434" s="36"/>
      <c r="E434" s="236"/>
      <c r="F434" s="36"/>
      <c r="G434" s="37"/>
      <c r="H434" s="38"/>
      <c r="I434" s="39"/>
      <c r="J434" s="40"/>
      <c r="K434" s="40"/>
      <c r="L434" s="40"/>
      <c r="M434" s="40"/>
      <c r="N434" s="40"/>
      <c r="O434" s="40"/>
      <c r="P434" s="40"/>
      <c r="Q434" s="40"/>
      <c r="R434" s="40"/>
      <c r="S434" s="40"/>
      <c r="T434" s="238"/>
    </row>
    <row r="435" spans="1:20" ht="23.2" customHeight="1" x14ac:dyDescent="0.2">
      <c r="A435" s="19" t="s">
        <v>444</v>
      </c>
      <c r="B435" s="35"/>
      <c r="C435" s="36"/>
      <c r="D435" s="36"/>
      <c r="E435" s="236"/>
      <c r="F435" s="36"/>
      <c r="G435" s="37"/>
      <c r="H435" s="38"/>
      <c r="I435" s="39"/>
      <c r="J435" s="40"/>
      <c r="K435" s="40"/>
      <c r="L435" s="40"/>
      <c r="M435" s="40"/>
      <c r="N435" s="40"/>
      <c r="O435" s="40"/>
      <c r="P435" s="40"/>
      <c r="Q435" s="40"/>
      <c r="R435" s="40"/>
      <c r="S435" s="40"/>
      <c r="T435" s="238"/>
    </row>
    <row r="436" spans="1:20" ht="23.2" customHeight="1" x14ac:dyDescent="0.2">
      <c r="A436" s="19" t="s">
        <v>445</v>
      </c>
      <c r="B436" s="35"/>
      <c r="C436" s="36"/>
      <c r="D436" s="36"/>
      <c r="E436" s="236"/>
      <c r="F436" s="36"/>
      <c r="G436" s="37"/>
      <c r="H436" s="38"/>
      <c r="I436" s="39"/>
      <c r="J436" s="40"/>
      <c r="K436" s="40"/>
      <c r="L436" s="40"/>
      <c r="M436" s="40"/>
      <c r="N436" s="40"/>
      <c r="O436" s="40"/>
      <c r="P436" s="40"/>
      <c r="Q436" s="40"/>
      <c r="R436" s="40"/>
      <c r="S436" s="40"/>
      <c r="T436" s="238"/>
    </row>
    <row r="437" spans="1:20" ht="23.2" customHeight="1" x14ac:dyDescent="0.2">
      <c r="A437" s="19" t="s">
        <v>446</v>
      </c>
      <c r="B437" s="35"/>
      <c r="C437" s="36"/>
      <c r="D437" s="36"/>
      <c r="E437" s="236"/>
      <c r="F437" s="36"/>
      <c r="G437" s="37"/>
      <c r="H437" s="38"/>
      <c r="I437" s="39"/>
      <c r="J437" s="40"/>
      <c r="K437" s="40"/>
      <c r="L437" s="40"/>
      <c r="M437" s="40"/>
      <c r="N437" s="40"/>
      <c r="O437" s="40"/>
      <c r="P437" s="40"/>
      <c r="Q437" s="40"/>
      <c r="R437" s="40"/>
      <c r="S437" s="40"/>
      <c r="T437" s="238"/>
    </row>
    <row r="438" spans="1:20" ht="23.2" customHeight="1" x14ac:dyDescent="0.2">
      <c r="A438" s="19" t="s">
        <v>447</v>
      </c>
      <c r="B438" s="35"/>
      <c r="C438" s="36"/>
      <c r="D438" s="36"/>
      <c r="E438" s="236"/>
      <c r="F438" s="36"/>
      <c r="G438" s="37"/>
      <c r="H438" s="38"/>
      <c r="I438" s="39"/>
      <c r="J438" s="40"/>
      <c r="K438" s="40"/>
      <c r="L438" s="40"/>
      <c r="M438" s="40"/>
      <c r="N438" s="40"/>
      <c r="O438" s="40"/>
      <c r="P438" s="40"/>
      <c r="Q438" s="40"/>
      <c r="R438" s="40"/>
      <c r="S438" s="40"/>
      <c r="T438" s="238"/>
    </row>
    <row r="439" spans="1:20" ht="23.2" customHeight="1" x14ac:dyDescent="0.2">
      <c r="A439" s="19" t="s">
        <v>448</v>
      </c>
      <c r="B439" s="35"/>
      <c r="C439" s="36"/>
      <c r="D439" s="36"/>
      <c r="E439" s="236"/>
      <c r="F439" s="36"/>
      <c r="G439" s="37"/>
      <c r="H439" s="38"/>
      <c r="I439" s="39"/>
      <c r="J439" s="40"/>
      <c r="K439" s="40"/>
      <c r="L439" s="40"/>
      <c r="M439" s="40"/>
      <c r="N439" s="40"/>
      <c r="O439" s="40"/>
      <c r="P439" s="40"/>
      <c r="Q439" s="40"/>
      <c r="R439" s="40"/>
      <c r="S439" s="40"/>
      <c r="T439" s="238"/>
    </row>
    <row r="440" spans="1:20" ht="23.2" customHeight="1" x14ac:dyDescent="0.2">
      <c r="A440" s="19" t="s">
        <v>449</v>
      </c>
      <c r="B440" s="35"/>
      <c r="C440" s="36"/>
      <c r="D440" s="36"/>
      <c r="E440" s="236"/>
      <c r="F440" s="36"/>
      <c r="G440" s="37"/>
      <c r="H440" s="38"/>
      <c r="I440" s="39"/>
      <c r="J440" s="40"/>
      <c r="K440" s="40"/>
      <c r="L440" s="40"/>
      <c r="M440" s="40"/>
      <c r="N440" s="40"/>
      <c r="O440" s="40"/>
      <c r="P440" s="40"/>
      <c r="Q440" s="40"/>
      <c r="R440" s="40"/>
      <c r="S440" s="40"/>
      <c r="T440" s="238"/>
    </row>
    <row r="441" spans="1:20" ht="23.2" customHeight="1" x14ac:dyDescent="0.2">
      <c r="A441" s="19" t="s">
        <v>450</v>
      </c>
      <c r="B441" s="35"/>
      <c r="C441" s="36"/>
      <c r="D441" s="36"/>
      <c r="E441" s="236"/>
      <c r="F441" s="36"/>
      <c r="G441" s="37"/>
      <c r="H441" s="38"/>
      <c r="I441" s="39"/>
      <c r="J441" s="40"/>
      <c r="K441" s="40"/>
      <c r="L441" s="40"/>
      <c r="M441" s="40"/>
      <c r="N441" s="40"/>
      <c r="O441" s="40"/>
      <c r="P441" s="40"/>
      <c r="Q441" s="40"/>
      <c r="R441" s="40"/>
      <c r="S441" s="40"/>
      <c r="T441" s="238"/>
    </row>
    <row r="442" spans="1:20" ht="23.2" customHeight="1" x14ac:dyDescent="0.2">
      <c r="A442" s="19" t="s">
        <v>451</v>
      </c>
      <c r="B442" s="35"/>
      <c r="C442" s="36"/>
      <c r="D442" s="36"/>
      <c r="E442" s="236"/>
      <c r="F442" s="36"/>
      <c r="G442" s="37"/>
      <c r="H442" s="38"/>
      <c r="I442" s="39"/>
      <c r="J442" s="40"/>
      <c r="K442" s="40"/>
      <c r="L442" s="40"/>
      <c r="M442" s="40"/>
      <c r="N442" s="40"/>
      <c r="O442" s="40"/>
      <c r="P442" s="40"/>
      <c r="Q442" s="40"/>
      <c r="R442" s="40"/>
      <c r="S442" s="40"/>
      <c r="T442" s="238"/>
    </row>
    <row r="443" spans="1:20" ht="23.2" customHeight="1" x14ac:dyDescent="0.2">
      <c r="A443" s="19" t="s">
        <v>452</v>
      </c>
      <c r="B443" s="35"/>
      <c r="C443" s="36"/>
      <c r="D443" s="36"/>
      <c r="E443" s="236"/>
      <c r="F443" s="36"/>
      <c r="G443" s="37"/>
      <c r="H443" s="38"/>
      <c r="I443" s="39"/>
      <c r="J443" s="40"/>
      <c r="K443" s="40"/>
      <c r="L443" s="40"/>
      <c r="M443" s="40"/>
      <c r="N443" s="40"/>
      <c r="O443" s="40"/>
      <c r="P443" s="40"/>
      <c r="Q443" s="40"/>
      <c r="R443" s="40"/>
      <c r="S443" s="40"/>
      <c r="T443" s="238"/>
    </row>
    <row r="444" spans="1:20" ht="23.2" customHeight="1" x14ac:dyDescent="0.2">
      <c r="A444" s="19" t="s">
        <v>453</v>
      </c>
      <c r="B444" s="35"/>
      <c r="C444" s="36"/>
      <c r="D444" s="36"/>
      <c r="E444" s="236"/>
      <c r="F444" s="36"/>
      <c r="G444" s="37"/>
      <c r="H444" s="38"/>
      <c r="I444" s="39"/>
      <c r="J444" s="40"/>
      <c r="K444" s="40"/>
      <c r="L444" s="40"/>
      <c r="M444" s="40"/>
      <c r="N444" s="40"/>
      <c r="O444" s="40"/>
      <c r="P444" s="40"/>
      <c r="Q444" s="40"/>
      <c r="R444" s="40"/>
      <c r="S444" s="40"/>
      <c r="T444" s="238"/>
    </row>
    <row r="445" spans="1:20" ht="23.2" customHeight="1" x14ac:dyDescent="0.2">
      <c r="A445" s="19" t="s">
        <v>454</v>
      </c>
      <c r="B445" s="35"/>
      <c r="C445" s="36"/>
      <c r="D445" s="36"/>
      <c r="E445" s="236"/>
      <c r="F445" s="36"/>
      <c r="G445" s="37"/>
      <c r="H445" s="38"/>
      <c r="I445" s="39"/>
      <c r="J445" s="40"/>
      <c r="K445" s="40"/>
      <c r="L445" s="40"/>
      <c r="M445" s="40"/>
      <c r="N445" s="40"/>
      <c r="O445" s="40"/>
      <c r="P445" s="40"/>
      <c r="Q445" s="40"/>
      <c r="R445" s="40"/>
      <c r="S445" s="40"/>
      <c r="T445" s="238"/>
    </row>
    <row r="446" spans="1:20" ht="23.2" customHeight="1" x14ac:dyDescent="0.2">
      <c r="A446" s="19" t="s">
        <v>455</v>
      </c>
      <c r="B446" s="35"/>
      <c r="C446" s="36"/>
      <c r="D446" s="36"/>
      <c r="E446" s="236"/>
      <c r="F446" s="36"/>
      <c r="G446" s="37"/>
      <c r="H446" s="38"/>
      <c r="I446" s="39"/>
      <c r="J446" s="40"/>
      <c r="K446" s="40"/>
      <c r="L446" s="40"/>
      <c r="M446" s="40"/>
      <c r="N446" s="40"/>
      <c r="O446" s="40"/>
      <c r="P446" s="40"/>
      <c r="Q446" s="40"/>
      <c r="R446" s="40"/>
      <c r="S446" s="40"/>
      <c r="T446" s="238"/>
    </row>
    <row r="447" spans="1:20" ht="23.2" customHeight="1" x14ac:dyDescent="0.2">
      <c r="A447" s="19" t="s">
        <v>456</v>
      </c>
      <c r="B447" s="35"/>
      <c r="C447" s="36"/>
      <c r="D447" s="36"/>
      <c r="E447" s="236"/>
      <c r="F447" s="36"/>
      <c r="G447" s="37"/>
      <c r="H447" s="38"/>
      <c r="I447" s="39"/>
      <c r="J447" s="40"/>
      <c r="K447" s="40"/>
      <c r="L447" s="40"/>
      <c r="M447" s="40"/>
      <c r="N447" s="40"/>
      <c r="O447" s="40"/>
      <c r="P447" s="40"/>
      <c r="Q447" s="40"/>
      <c r="R447" s="40"/>
      <c r="S447" s="40"/>
      <c r="T447" s="238"/>
    </row>
    <row r="448" spans="1:20" ht="23.2" customHeight="1" x14ac:dyDescent="0.2">
      <c r="A448" s="19" t="s">
        <v>457</v>
      </c>
      <c r="B448" s="35"/>
      <c r="C448" s="36"/>
      <c r="D448" s="36"/>
      <c r="E448" s="236"/>
      <c r="F448" s="36"/>
      <c r="G448" s="37"/>
      <c r="H448" s="38"/>
      <c r="I448" s="39"/>
      <c r="J448" s="40"/>
      <c r="K448" s="40"/>
      <c r="L448" s="40"/>
      <c r="M448" s="40"/>
      <c r="N448" s="40"/>
      <c r="O448" s="40"/>
      <c r="P448" s="40"/>
      <c r="Q448" s="40"/>
      <c r="R448" s="40"/>
      <c r="S448" s="40"/>
      <c r="T448" s="238"/>
    </row>
    <row r="449" spans="1:20" ht="23.2" customHeight="1" x14ac:dyDescent="0.2">
      <c r="A449" s="19" t="s">
        <v>458</v>
      </c>
      <c r="B449" s="35"/>
      <c r="C449" s="36"/>
      <c r="D449" s="36"/>
      <c r="E449" s="236"/>
      <c r="F449" s="36"/>
      <c r="G449" s="37"/>
      <c r="H449" s="38"/>
      <c r="I449" s="39"/>
      <c r="J449" s="40"/>
      <c r="K449" s="40"/>
      <c r="L449" s="40"/>
      <c r="M449" s="40"/>
      <c r="N449" s="40"/>
      <c r="O449" s="40"/>
      <c r="P449" s="40"/>
      <c r="Q449" s="40"/>
      <c r="R449" s="40"/>
      <c r="S449" s="40"/>
      <c r="T449" s="238"/>
    </row>
    <row r="450" spans="1:20" ht="23.2" customHeight="1" x14ac:dyDescent="0.2">
      <c r="A450" s="19" t="s">
        <v>459</v>
      </c>
      <c r="B450" s="35"/>
      <c r="C450" s="36"/>
      <c r="D450" s="36"/>
      <c r="E450" s="236"/>
      <c r="F450" s="36"/>
      <c r="G450" s="37"/>
      <c r="H450" s="38"/>
      <c r="I450" s="39"/>
      <c r="J450" s="40"/>
      <c r="K450" s="40"/>
      <c r="L450" s="40"/>
      <c r="M450" s="40"/>
      <c r="N450" s="40"/>
      <c r="O450" s="40"/>
      <c r="P450" s="40"/>
      <c r="Q450" s="40"/>
      <c r="R450" s="40"/>
      <c r="S450" s="40"/>
      <c r="T450" s="238"/>
    </row>
    <row r="451" spans="1:20" ht="23.2" customHeight="1" x14ac:dyDescent="0.2">
      <c r="A451" s="19" t="s">
        <v>460</v>
      </c>
      <c r="B451" s="35"/>
      <c r="C451" s="36"/>
      <c r="D451" s="36"/>
      <c r="E451" s="236"/>
      <c r="F451" s="36"/>
      <c r="G451" s="37"/>
      <c r="H451" s="38"/>
      <c r="I451" s="39"/>
      <c r="J451" s="40"/>
      <c r="K451" s="40"/>
      <c r="L451" s="40"/>
      <c r="M451" s="40"/>
      <c r="N451" s="40"/>
      <c r="O451" s="40"/>
      <c r="P451" s="40"/>
      <c r="Q451" s="40"/>
      <c r="R451" s="40"/>
      <c r="S451" s="40"/>
      <c r="T451" s="238"/>
    </row>
    <row r="452" spans="1:20" ht="23.2" customHeight="1" x14ac:dyDescent="0.2">
      <c r="A452" s="19" t="s">
        <v>461</v>
      </c>
      <c r="B452" s="35"/>
      <c r="C452" s="36"/>
      <c r="D452" s="36"/>
      <c r="E452" s="236"/>
      <c r="F452" s="36"/>
      <c r="G452" s="37"/>
      <c r="H452" s="38"/>
      <c r="I452" s="39"/>
      <c r="J452" s="40"/>
      <c r="K452" s="40"/>
      <c r="L452" s="40"/>
      <c r="M452" s="40"/>
      <c r="N452" s="40"/>
      <c r="O452" s="40"/>
      <c r="P452" s="40"/>
      <c r="Q452" s="40"/>
      <c r="R452" s="40"/>
      <c r="S452" s="40"/>
      <c r="T452" s="238"/>
    </row>
    <row r="453" spans="1:20" ht="23.2" customHeight="1" x14ac:dyDescent="0.2">
      <c r="A453" s="19" t="s">
        <v>462</v>
      </c>
      <c r="B453" s="35"/>
      <c r="C453" s="36"/>
      <c r="D453" s="36"/>
      <c r="E453" s="236"/>
      <c r="F453" s="36"/>
      <c r="G453" s="37"/>
      <c r="H453" s="38"/>
      <c r="I453" s="39"/>
      <c r="J453" s="40"/>
      <c r="K453" s="40"/>
      <c r="L453" s="40"/>
      <c r="M453" s="40"/>
      <c r="N453" s="40"/>
      <c r="O453" s="40"/>
      <c r="P453" s="40"/>
      <c r="Q453" s="40"/>
      <c r="R453" s="40"/>
      <c r="S453" s="40"/>
      <c r="T453" s="238"/>
    </row>
    <row r="454" spans="1:20" ht="23.2" customHeight="1" x14ac:dyDescent="0.2">
      <c r="A454" s="19" t="s">
        <v>463</v>
      </c>
      <c r="B454" s="35"/>
      <c r="C454" s="36"/>
      <c r="D454" s="36"/>
      <c r="E454" s="236"/>
      <c r="F454" s="36"/>
      <c r="G454" s="37"/>
      <c r="H454" s="38"/>
      <c r="I454" s="39"/>
      <c r="J454" s="40"/>
      <c r="K454" s="40"/>
      <c r="L454" s="40"/>
      <c r="M454" s="40"/>
      <c r="N454" s="40"/>
      <c r="O454" s="40"/>
      <c r="P454" s="40"/>
      <c r="Q454" s="40"/>
      <c r="R454" s="40"/>
      <c r="S454" s="40"/>
      <c r="T454" s="238"/>
    </row>
    <row r="455" spans="1:20" ht="23.2" customHeight="1" x14ac:dyDescent="0.2">
      <c r="A455" s="19" t="s">
        <v>464</v>
      </c>
      <c r="B455" s="35"/>
      <c r="C455" s="36"/>
      <c r="D455" s="36"/>
      <c r="E455" s="236"/>
      <c r="F455" s="36"/>
      <c r="G455" s="37"/>
      <c r="H455" s="38"/>
      <c r="I455" s="39"/>
      <c r="J455" s="40"/>
      <c r="K455" s="40"/>
      <c r="L455" s="40"/>
      <c r="M455" s="40"/>
      <c r="N455" s="40"/>
      <c r="O455" s="40"/>
      <c r="P455" s="40"/>
      <c r="Q455" s="40"/>
      <c r="R455" s="40"/>
      <c r="S455" s="40"/>
      <c r="T455" s="238"/>
    </row>
    <row r="456" spans="1:20" ht="23.2" customHeight="1" x14ac:dyDescent="0.2">
      <c r="A456" s="19" t="s">
        <v>465</v>
      </c>
      <c r="B456" s="35"/>
      <c r="C456" s="36"/>
      <c r="D456" s="36"/>
      <c r="E456" s="236"/>
      <c r="F456" s="36"/>
      <c r="G456" s="37"/>
      <c r="H456" s="38"/>
      <c r="I456" s="39"/>
      <c r="J456" s="40"/>
      <c r="K456" s="40"/>
      <c r="L456" s="40"/>
      <c r="M456" s="40"/>
      <c r="N456" s="40"/>
      <c r="O456" s="40"/>
      <c r="P456" s="40"/>
      <c r="Q456" s="40"/>
      <c r="R456" s="40"/>
      <c r="S456" s="40"/>
      <c r="T456" s="238"/>
    </row>
    <row r="457" spans="1:20" ht="23.2" customHeight="1" x14ac:dyDescent="0.2">
      <c r="A457" s="19" t="s">
        <v>466</v>
      </c>
      <c r="B457" s="35"/>
      <c r="C457" s="36"/>
      <c r="D457" s="36"/>
      <c r="E457" s="236"/>
      <c r="F457" s="36"/>
      <c r="G457" s="37"/>
      <c r="H457" s="38"/>
      <c r="I457" s="39"/>
      <c r="J457" s="40"/>
      <c r="K457" s="40"/>
      <c r="L457" s="40"/>
      <c r="M457" s="40"/>
      <c r="N457" s="40"/>
      <c r="O457" s="40"/>
      <c r="P457" s="40"/>
      <c r="Q457" s="40"/>
      <c r="R457" s="40"/>
      <c r="S457" s="40"/>
      <c r="T457" s="238"/>
    </row>
    <row r="458" spans="1:20" ht="23.2" customHeight="1" x14ac:dyDescent="0.2">
      <c r="A458" s="19" t="s">
        <v>467</v>
      </c>
      <c r="B458" s="35"/>
      <c r="C458" s="36"/>
      <c r="D458" s="36"/>
      <c r="E458" s="236"/>
      <c r="F458" s="36"/>
      <c r="G458" s="37"/>
      <c r="H458" s="38"/>
      <c r="I458" s="39"/>
      <c r="J458" s="40"/>
      <c r="K458" s="40"/>
      <c r="L458" s="40"/>
      <c r="M458" s="40"/>
      <c r="N458" s="40"/>
      <c r="O458" s="40"/>
      <c r="P458" s="40"/>
      <c r="Q458" s="40"/>
      <c r="R458" s="40"/>
      <c r="S458" s="40"/>
      <c r="T458" s="238"/>
    </row>
    <row r="459" spans="1:20" ht="23.2" customHeight="1" x14ac:dyDescent="0.2">
      <c r="A459" s="19" t="s">
        <v>468</v>
      </c>
      <c r="B459" s="35"/>
      <c r="C459" s="36"/>
      <c r="D459" s="36"/>
      <c r="E459" s="236"/>
      <c r="F459" s="36"/>
      <c r="G459" s="37"/>
      <c r="H459" s="38"/>
      <c r="I459" s="39"/>
      <c r="J459" s="40"/>
      <c r="K459" s="40"/>
      <c r="L459" s="40"/>
      <c r="M459" s="40"/>
      <c r="N459" s="40"/>
      <c r="O459" s="40"/>
      <c r="P459" s="40"/>
      <c r="Q459" s="40"/>
      <c r="R459" s="40"/>
      <c r="S459" s="40"/>
      <c r="T459" s="238"/>
    </row>
    <row r="460" spans="1:20" ht="23.2" customHeight="1" x14ac:dyDescent="0.2">
      <c r="A460" s="19" t="s">
        <v>469</v>
      </c>
      <c r="B460" s="35"/>
      <c r="C460" s="36"/>
      <c r="D460" s="36"/>
      <c r="E460" s="236"/>
      <c r="F460" s="36"/>
      <c r="G460" s="37"/>
      <c r="H460" s="38"/>
      <c r="I460" s="39"/>
      <c r="J460" s="40"/>
      <c r="K460" s="40"/>
      <c r="L460" s="40"/>
      <c r="M460" s="40"/>
      <c r="N460" s="40"/>
      <c r="O460" s="40"/>
      <c r="P460" s="40"/>
      <c r="Q460" s="40"/>
      <c r="R460" s="40"/>
      <c r="S460" s="40"/>
      <c r="T460" s="238"/>
    </row>
    <row r="461" spans="1:20" ht="23.2" customHeight="1" x14ac:dyDescent="0.2">
      <c r="A461" s="19" t="s">
        <v>470</v>
      </c>
      <c r="B461" s="35"/>
      <c r="C461" s="36"/>
      <c r="D461" s="36"/>
      <c r="E461" s="236"/>
      <c r="F461" s="36"/>
      <c r="G461" s="37"/>
      <c r="H461" s="38"/>
      <c r="I461" s="39"/>
      <c r="J461" s="40"/>
      <c r="K461" s="40"/>
      <c r="L461" s="40"/>
      <c r="M461" s="40"/>
      <c r="N461" s="40"/>
      <c r="O461" s="40"/>
      <c r="P461" s="40"/>
      <c r="Q461" s="40"/>
      <c r="R461" s="40"/>
      <c r="S461" s="40"/>
      <c r="T461" s="238"/>
    </row>
    <row r="462" spans="1:20" ht="23.2" customHeight="1" x14ac:dyDescent="0.2">
      <c r="A462" s="19" t="s">
        <v>471</v>
      </c>
      <c r="B462" s="35"/>
      <c r="C462" s="36"/>
      <c r="D462" s="36"/>
      <c r="E462" s="236"/>
      <c r="F462" s="36"/>
      <c r="G462" s="37"/>
      <c r="H462" s="38"/>
      <c r="I462" s="39"/>
      <c r="J462" s="40"/>
      <c r="K462" s="40"/>
      <c r="L462" s="40"/>
      <c r="M462" s="40"/>
      <c r="N462" s="40"/>
      <c r="O462" s="40"/>
      <c r="P462" s="40"/>
      <c r="Q462" s="40"/>
      <c r="R462" s="40"/>
      <c r="S462" s="40"/>
      <c r="T462" s="238"/>
    </row>
    <row r="463" spans="1:20" ht="23.2" customHeight="1" x14ac:dyDescent="0.2">
      <c r="A463" s="19" t="s">
        <v>472</v>
      </c>
      <c r="B463" s="35"/>
      <c r="C463" s="36"/>
      <c r="D463" s="36"/>
      <c r="E463" s="236"/>
      <c r="F463" s="36"/>
      <c r="G463" s="37"/>
      <c r="H463" s="38"/>
      <c r="I463" s="39"/>
      <c r="J463" s="40"/>
      <c r="K463" s="40"/>
      <c r="L463" s="40"/>
      <c r="M463" s="40"/>
      <c r="N463" s="40"/>
      <c r="O463" s="40"/>
      <c r="P463" s="40"/>
      <c r="Q463" s="40"/>
      <c r="R463" s="40"/>
      <c r="S463" s="40"/>
      <c r="T463" s="238"/>
    </row>
    <row r="464" spans="1:20" ht="23.2" customHeight="1" x14ac:dyDescent="0.2">
      <c r="A464" s="19" t="s">
        <v>473</v>
      </c>
      <c r="B464" s="35"/>
      <c r="C464" s="36"/>
      <c r="D464" s="36"/>
      <c r="E464" s="236"/>
      <c r="F464" s="36"/>
      <c r="G464" s="37"/>
      <c r="H464" s="38"/>
      <c r="I464" s="39"/>
      <c r="J464" s="40"/>
      <c r="K464" s="40"/>
      <c r="L464" s="40"/>
      <c r="M464" s="40"/>
      <c r="N464" s="40"/>
      <c r="O464" s="40"/>
      <c r="P464" s="40"/>
      <c r="Q464" s="40"/>
      <c r="R464" s="40"/>
      <c r="S464" s="40"/>
      <c r="T464" s="238"/>
    </row>
    <row r="465" spans="1:20" ht="23.2" customHeight="1" x14ac:dyDescent="0.2">
      <c r="A465" s="19" t="s">
        <v>474</v>
      </c>
      <c r="B465" s="35"/>
      <c r="C465" s="36"/>
      <c r="D465" s="36"/>
      <c r="E465" s="236"/>
      <c r="F465" s="36"/>
      <c r="G465" s="37"/>
      <c r="H465" s="38"/>
      <c r="I465" s="39"/>
      <c r="J465" s="40"/>
      <c r="K465" s="40"/>
      <c r="L465" s="40"/>
      <c r="M465" s="40"/>
      <c r="N465" s="40"/>
      <c r="O465" s="40"/>
      <c r="P465" s="40"/>
      <c r="Q465" s="40"/>
      <c r="R465" s="40"/>
      <c r="S465" s="40"/>
      <c r="T465" s="238"/>
    </row>
    <row r="466" spans="1:20" ht="23.2" customHeight="1" x14ac:dyDescent="0.2">
      <c r="A466" s="19" t="s">
        <v>475</v>
      </c>
      <c r="B466" s="35"/>
      <c r="C466" s="36"/>
      <c r="D466" s="36"/>
      <c r="E466" s="236"/>
      <c r="F466" s="36"/>
      <c r="G466" s="37"/>
      <c r="H466" s="38"/>
      <c r="I466" s="39"/>
      <c r="J466" s="40"/>
      <c r="K466" s="40"/>
      <c r="L466" s="40"/>
      <c r="M466" s="40"/>
      <c r="N466" s="40"/>
      <c r="O466" s="40"/>
      <c r="P466" s="40"/>
      <c r="Q466" s="40"/>
      <c r="R466" s="40"/>
      <c r="S466" s="40"/>
      <c r="T466" s="238"/>
    </row>
    <row r="467" spans="1:20" ht="23.2" customHeight="1" x14ac:dyDescent="0.2">
      <c r="A467" s="19" t="s">
        <v>476</v>
      </c>
      <c r="B467" s="35"/>
      <c r="C467" s="36"/>
      <c r="D467" s="36"/>
      <c r="E467" s="236"/>
      <c r="F467" s="36"/>
      <c r="G467" s="37"/>
      <c r="H467" s="38"/>
      <c r="I467" s="39"/>
      <c r="J467" s="40"/>
      <c r="K467" s="40"/>
      <c r="L467" s="40"/>
      <c r="M467" s="40"/>
      <c r="N467" s="40"/>
      <c r="O467" s="40"/>
      <c r="P467" s="40"/>
      <c r="Q467" s="40"/>
      <c r="R467" s="40"/>
      <c r="S467" s="40"/>
      <c r="T467" s="238"/>
    </row>
    <row r="468" spans="1:20" ht="23.2" customHeight="1" x14ac:dyDescent="0.2">
      <c r="A468" s="19" t="s">
        <v>477</v>
      </c>
      <c r="B468" s="35"/>
      <c r="C468" s="36"/>
      <c r="D468" s="36"/>
      <c r="E468" s="236"/>
      <c r="F468" s="36"/>
      <c r="G468" s="37"/>
      <c r="H468" s="38"/>
      <c r="I468" s="39"/>
      <c r="J468" s="40"/>
      <c r="K468" s="40"/>
      <c r="L468" s="40"/>
      <c r="M468" s="40"/>
      <c r="N468" s="40"/>
      <c r="O468" s="40"/>
      <c r="P468" s="40"/>
      <c r="Q468" s="40"/>
      <c r="R468" s="40"/>
      <c r="S468" s="40"/>
      <c r="T468" s="238"/>
    </row>
    <row r="469" spans="1:20" ht="23.2" customHeight="1" x14ac:dyDescent="0.2">
      <c r="A469" s="19" t="s">
        <v>478</v>
      </c>
      <c r="B469" s="35"/>
      <c r="C469" s="36"/>
      <c r="D469" s="36"/>
      <c r="E469" s="236"/>
      <c r="F469" s="36"/>
      <c r="G469" s="37"/>
      <c r="H469" s="38"/>
      <c r="I469" s="39"/>
      <c r="J469" s="40"/>
      <c r="K469" s="40"/>
      <c r="L469" s="40"/>
      <c r="M469" s="40"/>
      <c r="N469" s="40"/>
      <c r="O469" s="40"/>
      <c r="P469" s="40"/>
      <c r="Q469" s="40"/>
      <c r="R469" s="40"/>
      <c r="S469" s="40"/>
      <c r="T469" s="238"/>
    </row>
    <row r="470" spans="1:20" ht="23.2" customHeight="1" x14ac:dyDescent="0.2">
      <c r="A470" s="19" t="s">
        <v>479</v>
      </c>
      <c r="B470" s="35"/>
      <c r="C470" s="36"/>
      <c r="D470" s="36"/>
      <c r="E470" s="236"/>
      <c r="F470" s="36"/>
      <c r="G470" s="37"/>
      <c r="H470" s="38"/>
      <c r="I470" s="39"/>
      <c r="J470" s="40"/>
      <c r="K470" s="40"/>
      <c r="L470" s="40"/>
      <c r="M470" s="40"/>
      <c r="N470" s="40"/>
      <c r="O470" s="40"/>
      <c r="P470" s="40"/>
      <c r="Q470" s="40"/>
      <c r="R470" s="40"/>
      <c r="S470" s="40"/>
      <c r="T470" s="238"/>
    </row>
    <row r="471" spans="1:20" ht="23.2" customHeight="1" x14ac:dyDescent="0.2">
      <c r="A471" s="19" t="s">
        <v>480</v>
      </c>
      <c r="B471" s="35"/>
      <c r="C471" s="36"/>
      <c r="D471" s="36"/>
      <c r="E471" s="236"/>
      <c r="F471" s="36"/>
      <c r="G471" s="37"/>
      <c r="H471" s="38"/>
      <c r="I471" s="39"/>
      <c r="J471" s="40"/>
      <c r="K471" s="40"/>
      <c r="L471" s="40"/>
      <c r="M471" s="40"/>
      <c r="N471" s="40"/>
      <c r="O471" s="40"/>
      <c r="P471" s="40"/>
      <c r="Q471" s="40"/>
      <c r="R471" s="40"/>
      <c r="S471" s="40"/>
      <c r="T471" s="238"/>
    </row>
    <row r="472" spans="1:20" ht="23.2" customHeight="1" x14ac:dyDescent="0.2">
      <c r="A472" s="19" t="s">
        <v>481</v>
      </c>
      <c r="B472" s="35"/>
      <c r="C472" s="36"/>
      <c r="D472" s="36"/>
      <c r="E472" s="236"/>
      <c r="F472" s="36"/>
      <c r="G472" s="37"/>
      <c r="H472" s="38"/>
      <c r="I472" s="39"/>
      <c r="J472" s="40"/>
      <c r="K472" s="40"/>
      <c r="L472" s="40"/>
      <c r="M472" s="40"/>
      <c r="N472" s="40"/>
      <c r="O472" s="40"/>
      <c r="P472" s="40"/>
      <c r="Q472" s="40"/>
      <c r="R472" s="40"/>
      <c r="S472" s="40"/>
      <c r="T472" s="238"/>
    </row>
    <row r="473" spans="1:20" ht="23.2" customHeight="1" x14ac:dyDescent="0.2">
      <c r="A473" s="19" t="s">
        <v>482</v>
      </c>
      <c r="B473" s="35"/>
      <c r="C473" s="36"/>
      <c r="D473" s="36"/>
      <c r="E473" s="236"/>
      <c r="F473" s="36"/>
      <c r="G473" s="37"/>
      <c r="H473" s="38"/>
      <c r="I473" s="39"/>
      <c r="J473" s="40"/>
      <c r="K473" s="40"/>
      <c r="L473" s="40"/>
      <c r="M473" s="40"/>
      <c r="N473" s="40"/>
      <c r="O473" s="40"/>
      <c r="P473" s="40"/>
      <c r="Q473" s="40"/>
      <c r="R473" s="40"/>
      <c r="S473" s="40"/>
      <c r="T473" s="238"/>
    </row>
    <row r="474" spans="1:20" ht="23.2" customHeight="1" x14ac:dyDescent="0.2">
      <c r="A474" s="19" t="s">
        <v>483</v>
      </c>
      <c r="B474" s="35"/>
      <c r="C474" s="36"/>
      <c r="D474" s="36"/>
      <c r="E474" s="236"/>
      <c r="F474" s="36"/>
      <c r="G474" s="37"/>
      <c r="H474" s="38"/>
      <c r="I474" s="39"/>
      <c r="J474" s="40"/>
      <c r="K474" s="40"/>
      <c r="L474" s="40"/>
      <c r="M474" s="40"/>
      <c r="N474" s="40"/>
      <c r="O474" s="40"/>
      <c r="P474" s="40"/>
      <c r="Q474" s="40"/>
      <c r="R474" s="40"/>
      <c r="S474" s="40"/>
      <c r="T474" s="238"/>
    </row>
    <row r="475" spans="1:20" ht="23.2" customHeight="1" x14ac:dyDescent="0.2">
      <c r="A475" s="19" t="s">
        <v>484</v>
      </c>
      <c r="B475" s="35"/>
      <c r="C475" s="36"/>
      <c r="D475" s="36"/>
      <c r="E475" s="236"/>
      <c r="F475" s="36"/>
      <c r="G475" s="37"/>
      <c r="H475" s="38"/>
      <c r="I475" s="39"/>
      <c r="J475" s="40"/>
      <c r="K475" s="40"/>
      <c r="L475" s="40"/>
      <c r="M475" s="40"/>
      <c r="N475" s="40"/>
      <c r="O475" s="40"/>
      <c r="P475" s="40"/>
      <c r="Q475" s="40"/>
      <c r="R475" s="40"/>
      <c r="S475" s="40"/>
      <c r="T475" s="238"/>
    </row>
    <row r="476" spans="1:20" ht="23.2" customHeight="1" x14ac:dyDescent="0.2">
      <c r="A476" s="19" t="s">
        <v>485</v>
      </c>
      <c r="B476" s="35"/>
      <c r="C476" s="36"/>
      <c r="D476" s="36"/>
      <c r="E476" s="236"/>
      <c r="F476" s="36"/>
      <c r="G476" s="37"/>
      <c r="H476" s="38"/>
      <c r="I476" s="39"/>
      <c r="J476" s="40"/>
      <c r="K476" s="40"/>
      <c r="L476" s="40"/>
      <c r="M476" s="40"/>
      <c r="N476" s="40"/>
      <c r="O476" s="40"/>
      <c r="P476" s="40"/>
      <c r="Q476" s="40"/>
      <c r="R476" s="40"/>
      <c r="S476" s="40"/>
      <c r="T476" s="238"/>
    </row>
    <row r="477" spans="1:20" ht="23.2" customHeight="1" x14ac:dyDescent="0.2">
      <c r="A477" s="19" t="s">
        <v>486</v>
      </c>
      <c r="B477" s="35"/>
      <c r="C477" s="36"/>
      <c r="D477" s="36"/>
      <c r="E477" s="236"/>
      <c r="F477" s="36"/>
      <c r="G477" s="37"/>
      <c r="H477" s="38"/>
      <c r="I477" s="39"/>
      <c r="J477" s="40"/>
      <c r="K477" s="40"/>
      <c r="L477" s="40"/>
      <c r="M477" s="40"/>
      <c r="N477" s="40"/>
      <c r="O477" s="40"/>
      <c r="P477" s="40"/>
      <c r="Q477" s="40"/>
      <c r="R477" s="40"/>
      <c r="S477" s="40"/>
      <c r="T477" s="238"/>
    </row>
    <row r="478" spans="1:20" ht="23.2" customHeight="1" x14ac:dyDescent="0.2">
      <c r="A478" s="19" t="s">
        <v>487</v>
      </c>
      <c r="B478" s="35"/>
      <c r="C478" s="36"/>
      <c r="D478" s="36"/>
      <c r="E478" s="236"/>
      <c r="F478" s="36"/>
      <c r="G478" s="37"/>
      <c r="H478" s="38"/>
      <c r="I478" s="39"/>
      <c r="J478" s="40"/>
      <c r="K478" s="40"/>
      <c r="L478" s="40"/>
      <c r="M478" s="40"/>
      <c r="N478" s="40"/>
      <c r="O478" s="40"/>
      <c r="P478" s="40"/>
      <c r="Q478" s="40"/>
      <c r="R478" s="40"/>
      <c r="S478" s="40"/>
      <c r="T478" s="238"/>
    </row>
    <row r="479" spans="1:20" ht="23.2" customHeight="1" x14ac:dyDescent="0.2">
      <c r="A479" s="19" t="s">
        <v>488</v>
      </c>
      <c r="B479" s="35"/>
      <c r="C479" s="36"/>
      <c r="D479" s="36"/>
      <c r="E479" s="236"/>
      <c r="F479" s="36"/>
      <c r="G479" s="37"/>
      <c r="H479" s="38"/>
      <c r="I479" s="39"/>
      <c r="J479" s="40"/>
      <c r="K479" s="40"/>
      <c r="L479" s="40"/>
      <c r="M479" s="40"/>
      <c r="N479" s="40"/>
      <c r="O479" s="40"/>
      <c r="P479" s="40"/>
      <c r="Q479" s="40"/>
      <c r="R479" s="40"/>
      <c r="S479" s="40"/>
      <c r="T479" s="238"/>
    </row>
    <row r="480" spans="1:20" ht="23.2" customHeight="1" x14ac:dyDescent="0.2">
      <c r="A480" s="19" t="s">
        <v>489</v>
      </c>
      <c r="B480" s="35"/>
      <c r="C480" s="36"/>
      <c r="D480" s="36"/>
      <c r="E480" s="236"/>
      <c r="F480" s="36"/>
      <c r="G480" s="37"/>
      <c r="H480" s="38"/>
      <c r="I480" s="39"/>
      <c r="J480" s="40"/>
      <c r="K480" s="40"/>
      <c r="L480" s="40"/>
      <c r="M480" s="40"/>
      <c r="N480" s="40"/>
      <c r="O480" s="40"/>
      <c r="P480" s="40"/>
      <c r="Q480" s="40"/>
      <c r="R480" s="40"/>
      <c r="S480" s="40"/>
      <c r="T480" s="238"/>
    </row>
    <row r="481" spans="1:20" ht="23.2" customHeight="1" x14ac:dyDescent="0.2">
      <c r="A481" s="19" t="s">
        <v>490</v>
      </c>
      <c r="B481" s="35"/>
      <c r="C481" s="36"/>
      <c r="D481" s="36"/>
      <c r="E481" s="236"/>
      <c r="F481" s="36"/>
      <c r="G481" s="37"/>
      <c r="H481" s="38"/>
      <c r="I481" s="39"/>
      <c r="J481" s="40"/>
      <c r="K481" s="40"/>
      <c r="L481" s="40"/>
      <c r="M481" s="40"/>
      <c r="N481" s="40"/>
      <c r="O481" s="40"/>
      <c r="P481" s="40"/>
      <c r="Q481" s="40"/>
      <c r="R481" s="40"/>
      <c r="S481" s="40"/>
      <c r="T481" s="238"/>
    </row>
    <row r="482" spans="1:20" ht="23.2" customHeight="1" x14ac:dyDescent="0.2">
      <c r="A482" s="19" t="s">
        <v>491</v>
      </c>
      <c r="B482" s="35"/>
      <c r="C482" s="36"/>
      <c r="D482" s="36"/>
      <c r="E482" s="236"/>
      <c r="F482" s="36"/>
      <c r="G482" s="37"/>
      <c r="H482" s="38"/>
      <c r="I482" s="39"/>
      <c r="J482" s="40"/>
      <c r="K482" s="40"/>
      <c r="L482" s="40"/>
      <c r="M482" s="40"/>
      <c r="N482" s="40"/>
      <c r="O482" s="40"/>
      <c r="P482" s="40"/>
      <c r="Q482" s="40"/>
      <c r="R482" s="40"/>
      <c r="S482" s="40"/>
      <c r="T482" s="238"/>
    </row>
    <row r="483" spans="1:20" ht="23.2" customHeight="1" x14ac:dyDescent="0.2">
      <c r="A483" s="19" t="s">
        <v>492</v>
      </c>
      <c r="B483" s="35"/>
      <c r="C483" s="36"/>
      <c r="D483" s="36"/>
      <c r="E483" s="236"/>
      <c r="F483" s="36"/>
      <c r="G483" s="37"/>
      <c r="H483" s="38"/>
      <c r="I483" s="39"/>
      <c r="J483" s="40"/>
      <c r="K483" s="40"/>
      <c r="L483" s="40"/>
      <c r="M483" s="40"/>
      <c r="N483" s="40"/>
      <c r="O483" s="40"/>
      <c r="P483" s="40"/>
      <c r="Q483" s="40"/>
      <c r="R483" s="40"/>
      <c r="S483" s="40"/>
      <c r="T483" s="238"/>
    </row>
    <row r="484" spans="1:20" ht="23.2" customHeight="1" x14ac:dyDescent="0.2">
      <c r="A484" s="19" t="s">
        <v>493</v>
      </c>
      <c r="B484" s="35"/>
      <c r="C484" s="36"/>
      <c r="D484" s="36"/>
      <c r="E484" s="236"/>
      <c r="F484" s="36"/>
      <c r="G484" s="37"/>
      <c r="H484" s="38"/>
      <c r="I484" s="39"/>
      <c r="J484" s="40"/>
      <c r="K484" s="40"/>
      <c r="L484" s="40"/>
      <c r="M484" s="40"/>
      <c r="N484" s="40"/>
      <c r="O484" s="40"/>
      <c r="P484" s="40"/>
      <c r="Q484" s="40"/>
      <c r="R484" s="40"/>
      <c r="S484" s="40"/>
      <c r="T484" s="238"/>
    </row>
    <row r="485" spans="1:20" ht="23.2" customHeight="1" x14ac:dyDescent="0.2">
      <c r="A485" s="19" t="s">
        <v>494</v>
      </c>
      <c r="B485" s="35"/>
      <c r="C485" s="36"/>
      <c r="D485" s="36"/>
      <c r="E485" s="236"/>
      <c r="F485" s="36"/>
      <c r="G485" s="37"/>
      <c r="H485" s="38"/>
      <c r="I485" s="39"/>
      <c r="J485" s="40"/>
      <c r="K485" s="40"/>
      <c r="L485" s="40"/>
      <c r="M485" s="40"/>
      <c r="N485" s="40"/>
      <c r="O485" s="40"/>
      <c r="P485" s="40"/>
      <c r="Q485" s="40"/>
      <c r="R485" s="40"/>
      <c r="S485" s="40"/>
      <c r="T485" s="238"/>
    </row>
    <row r="486" spans="1:20" ht="23.2" customHeight="1" x14ac:dyDescent="0.2">
      <c r="A486" s="19" t="s">
        <v>495</v>
      </c>
      <c r="B486" s="35"/>
      <c r="C486" s="36"/>
      <c r="D486" s="36"/>
      <c r="E486" s="236"/>
      <c r="F486" s="36"/>
      <c r="G486" s="37"/>
      <c r="H486" s="38"/>
      <c r="I486" s="39"/>
      <c r="J486" s="40"/>
      <c r="K486" s="40"/>
      <c r="L486" s="40"/>
      <c r="M486" s="40"/>
      <c r="N486" s="40"/>
      <c r="O486" s="40"/>
      <c r="P486" s="40"/>
      <c r="Q486" s="40"/>
      <c r="R486" s="40"/>
      <c r="S486" s="40"/>
      <c r="T486" s="238"/>
    </row>
    <row r="487" spans="1:20" ht="23.2" customHeight="1" x14ac:dyDescent="0.2">
      <c r="A487" s="19" t="s">
        <v>496</v>
      </c>
      <c r="B487" s="35"/>
      <c r="C487" s="36"/>
      <c r="D487" s="36"/>
      <c r="E487" s="236"/>
      <c r="F487" s="36"/>
      <c r="G487" s="37"/>
      <c r="H487" s="38"/>
      <c r="I487" s="39"/>
      <c r="J487" s="40"/>
      <c r="K487" s="40"/>
      <c r="L487" s="40"/>
      <c r="M487" s="40"/>
      <c r="N487" s="40"/>
      <c r="O487" s="40"/>
      <c r="P487" s="40"/>
      <c r="Q487" s="40"/>
      <c r="R487" s="40"/>
      <c r="S487" s="40"/>
      <c r="T487" s="238"/>
    </row>
    <row r="488" spans="1:20" ht="23.2" customHeight="1" x14ac:dyDescent="0.2">
      <c r="A488" s="19" t="s">
        <v>497</v>
      </c>
      <c r="B488" s="35"/>
      <c r="C488" s="36"/>
      <c r="D488" s="36"/>
      <c r="E488" s="236"/>
      <c r="F488" s="36"/>
      <c r="G488" s="37"/>
      <c r="H488" s="38"/>
      <c r="I488" s="39"/>
      <c r="J488" s="40"/>
      <c r="K488" s="40"/>
      <c r="L488" s="40"/>
      <c r="M488" s="40"/>
      <c r="N488" s="40"/>
      <c r="O488" s="40"/>
      <c r="P488" s="40"/>
      <c r="Q488" s="40"/>
      <c r="R488" s="40"/>
      <c r="S488" s="40"/>
      <c r="T488" s="238"/>
    </row>
    <row r="489" spans="1:20" ht="23.2" customHeight="1" x14ac:dyDescent="0.2">
      <c r="A489" s="19" t="s">
        <v>498</v>
      </c>
      <c r="B489" s="35"/>
      <c r="C489" s="36"/>
      <c r="D489" s="36"/>
      <c r="E489" s="236"/>
      <c r="F489" s="36"/>
      <c r="G489" s="37"/>
      <c r="H489" s="38"/>
      <c r="I489" s="39"/>
      <c r="J489" s="40"/>
      <c r="K489" s="40"/>
      <c r="L489" s="40"/>
      <c r="M489" s="40"/>
      <c r="N489" s="40"/>
      <c r="O489" s="40"/>
      <c r="P489" s="40"/>
      <c r="Q489" s="40"/>
      <c r="R489" s="40"/>
      <c r="S489" s="40"/>
      <c r="T489" s="238"/>
    </row>
    <row r="490" spans="1:20" ht="23.2" customHeight="1" x14ac:dyDescent="0.2">
      <c r="A490" s="19" t="s">
        <v>499</v>
      </c>
      <c r="B490" s="35"/>
      <c r="C490" s="36"/>
      <c r="D490" s="36"/>
      <c r="E490" s="236"/>
      <c r="F490" s="36"/>
      <c r="G490" s="37"/>
      <c r="H490" s="38"/>
      <c r="I490" s="39"/>
      <c r="J490" s="40"/>
      <c r="K490" s="40"/>
      <c r="L490" s="40"/>
      <c r="M490" s="40"/>
      <c r="N490" s="40"/>
      <c r="O490" s="40"/>
      <c r="P490" s="40"/>
      <c r="Q490" s="40"/>
      <c r="R490" s="40"/>
      <c r="S490" s="40"/>
      <c r="T490" s="238"/>
    </row>
    <row r="491" spans="1:20" ht="23.2" customHeight="1" x14ac:dyDescent="0.2">
      <c r="A491" s="19" t="s">
        <v>500</v>
      </c>
      <c r="B491" s="35"/>
      <c r="C491" s="36"/>
      <c r="D491" s="36"/>
      <c r="E491" s="236"/>
      <c r="F491" s="36"/>
      <c r="G491" s="37"/>
      <c r="H491" s="38"/>
      <c r="I491" s="39"/>
      <c r="J491" s="40"/>
      <c r="K491" s="40"/>
      <c r="L491" s="40"/>
      <c r="M491" s="40"/>
      <c r="N491" s="40"/>
      <c r="O491" s="40"/>
      <c r="P491" s="40"/>
      <c r="Q491" s="40"/>
      <c r="R491" s="40"/>
      <c r="S491" s="40"/>
      <c r="T491" s="238"/>
    </row>
    <row r="492" spans="1:20" ht="23.2" customHeight="1" x14ac:dyDescent="0.2">
      <c r="A492" s="19" t="s">
        <v>501</v>
      </c>
      <c r="B492" s="35"/>
      <c r="C492" s="36"/>
      <c r="D492" s="36"/>
      <c r="E492" s="236"/>
      <c r="F492" s="36"/>
      <c r="G492" s="37"/>
      <c r="H492" s="38"/>
      <c r="I492" s="39"/>
      <c r="J492" s="40"/>
      <c r="K492" s="40"/>
      <c r="L492" s="40"/>
      <c r="M492" s="40"/>
      <c r="N492" s="40"/>
      <c r="O492" s="40"/>
      <c r="P492" s="40"/>
      <c r="Q492" s="40"/>
      <c r="R492" s="40"/>
      <c r="S492" s="40"/>
      <c r="T492" s="238"/>
    </row>
    <row r="493" spans="1:20" ht="23.2" customHeight="1" x14ac:dyDescent="0.2">
      <c r="A493" s="19" t="s">
        <v>502</v>
      </c>
      <c r="B493" s="35"/>
      <c r="C493" s="36"/>
      <c r="D493" s="36"/>
      <c r="E493" s="236"/>
      <c r="F493" s="36"/>
      <c r="G493" s="37"/>
      <c r="H493" s="38"/>
      <c r="I493" s="39"/>
      <c r="J493" s="40"/>
      <c r="K493" s="40"/>
      <c r="L493" s="40"/>
      <c r="M493" s="40"/>
      <c r="N493" s="40"/>
      <c r="O493" s="40"/>
      <c r="P493" s="40"/>
      <c r="Q493" s="40"/>
      <c r="R493" s="40"/>
      <c r="S493" s="40"/>
      <c r="T493" s="238"/>
    </row>
    <row r="494" spans="1:20" ht="23.2" customHeight="1" x14ac:dyDescent="0.2">
      <c r="A494" s="19" t="s">
        <v>503</v>
      </c>
      <c r="B494" s="35"/>
      <c r="C494" s="36"/>
      <c r="D494" s="36"/>
      <c r="E494" s="236"/>
      <c r="F494" s="36"/>
      <c r="G494" s="37"/>
      <c r="H494" s="38"/>
      <c r="I494" s="39"/>
      <c r="J494" s="40"/>
      <c r="K494" s="40"/>
      <c r="L494" s="40"/>
      <c r="M494" s="40"/>
      <c r="N494" s="40"/>
      <c r="O494" s="40"/>
      <c r="P494" s="40"/>
      <c r="Q494" s="40"/>
      <c r="R494" s="40"/>
      <c r="S494" s="40"/>
      <c r="T494" s="238"/>
    </row>
    <row r="495" spans="1:20" ht="23.2" customHeight="1" x14ac:dyDescent="0.2">
      <c r="A495" s="19" t="s">
        <v>504</v>
      </c>
      <c r="B495" s="35"/>
      <c r="C495" s="36"/>
      <c r="D495" s="36"/>
      <c r="E495" s="236"/>
      <c r="F495" s="36"/>
      <c r="G495" s="37"/>
      <c r="H495" s="38"/>
      <c r="I495" s="39"/>
      <c r="J495" s="40"/>
      <c r="K495" s="40"/>
      <c r="L495" s="40"/>
      <c r="M495" s="40"/>
      <c r="N495" s="40"/>
      <c r="O495" s="40"/>
      <c r="P495" s="40"/>
      <c r="Q495" s="40"/>
      <c r="R495" s="40"/>
      <c r="S495" s="40"/>
      <c r="T495" s="238"/>
    </row>
    <row r="496" spans="1:20" ht="23.2" customHeight="1" x14ac:dyDescent="0.2">
      <c r="A496" s="19" t="s">
        <v>505</v>
      </c>
      <c r="B496" s="35"/>
      <c r="C496" s="36"/>
      <c r="D496" s="36"/>
      <c r="E496" s="236"/>
      <c r="F496" s="36"/>
      <c r="G496" s="37"/>
      <c r="H496" s="38"/>
      <c r="I496" s="39"/>
      <c r="J496" s="40"/>
      <c r="K496" s="40"/>
      <c r="L496" s="40"/>
      <c r="M496" s="40"/>
      <c r="N496" s="40"/>
      <c r="O496" s="40"/>
      <c r="P496" s="40"/>
      <c r="Q496" s="40"/>
      <c r="R496" s="40"/>
      <c r="S496" s="40"/>
      <c r="T496" s="238"/>
    </row>
    <row r="497" spans="1:20" ht="23.2" customHeight="1" x14ac:dyDescent="0.2">
      <c r="A497" s="19" t="s">
        <v>506</v>
      </c>
      <c r="B497" s="35"/>
      <c r="C497" s="36"/>
      <c r="D497" s="36"/>
      <c r="E497" s="236"/>
      <c r="F497" s="36"/>
      <c r="G497" s="37"/>
      <c r="H497" s="38"/>
      <c r="I497" s="39"/>
      <c r="J497" s="40"/>
      <c r="K497" s="40"/>
      <c r="L497" s="40"/>
      <c r="M497" s="40"/>
      <c r="N497" s="40"/>
      <c r="O497" s="40"/>
      <c r="P497" s="40"/>
      <c r="Q497" s="40"/>
      <c r="R497" s="40"/>
      <c r="S497" s="40"/>
      <c r="T497" s="238"/>
    </row>
    <row r="498" spans="1:20" ht="23.2" customHeight="1" x14ac:dyDescent="0.2">
      <c r="A498" s="19" t="s">
        <v>507</v>
      </c>
      <c r="B498" s="35"/>
      <c r="C498" s="36"/>
      <c r="D498" s="36"/>
      <c r="E498" s="236"/>
      <c r="F498" s="36"/>
      <c r="G498" s="37"/>
      <c r="H498" s="38"/>
      <c r="I498" s="39"/>
      <c r="J498" s="40"/>
      <c r="K498" s="40"/>
      <c r="L498" s="40"/>
      <c r="M498" s="40"/>
      <c r="N498" s="40"/>
      <c r="O498" s="40"/>
      <c r="P498" s="40"/>
      <c r="Q498" s="40"/>
      <c r="R498" s="40"/>
      <c r="S498" s="40"/>
      <c r="T498" s="238"/>
    </row>
    <row r="499" spans="1:20" ht="23.2" customHeight="1" x14ac:dyDescent="0.2">
      <c r="A499" s="19" t="s">
        <v>508</v>
      </c>
      <c r="B499" s="35"/>
      <c r="C499" s="36"/>
      <c r="D499" s="36"/>
      <c r="E499" s="236"/>
      <c r="F499" s="36"/>
      <c r="G499" s="37"/>
      <c r="H499" s="38"/>
      <c r="I499" s="39"/>
      <c r="J499" s="40"/>
      <c r="K499" s="40"/>
      <c r="L499" s="40"/>
      <c r="M499" s="40"/>
      <c r="N499" s="40"/>
      <c r="O499" s="40"/>
      <c r="P499" s="40"/>
      <c r="Q499" s="40"/>
      <c r="R499" s="40"/>
      <c r="S499" s="40"/>
      <c r="T499" s="238"/>
    </row>
    <row r="500" spans="1:20" ht="23.2" customHeight="1" x14ac:dyDescent="0.2">
      <c r="A500" s="19" t="s">
        <v>509</v>
      </c>
      <c r="B500" s="35"/>
      <c r="C500" s="36"/>
      <c r="D500" s="36"/>
      <c r="E500" s="236"/>
      <c r="F500" s="36"/>
      <c r="G500" s="37"/>
      <c r="H500" s="38"/>
      <c r="I500" s="39"/>
      <c r="J500" s="40"/>
      <c r="K500" s="40"/>
      <c r="L500" s="40"/>
      <c r="M500" s="40"/>
      <c r="N500" s="40"/>
      <c r="O500" s="40"/>
      <c r="P500" s="40"/>
      <c r="Q500" s="40"/>
      <c r="R500" s="40"/>
      <c r="S500" s="40"/>
      <c r="T500" s="238"/>
    </row>
    <row r="501" spans="1:20" ht="23.2" customHeight="1" x14ac:dyDescent="0.2">
      <c r="A501" s="19" t="s">
        <v>510</v>
      </c>
      <c r="B501" s="35"/>
      <c r="C501" s="36"/>
      <c r="D501" s="36"/>
      <c r="E501" s="236"/>
      <c r="F501" s="36"/>
      <c r="G501" s="37"/>
      <c r="H501" s="38"/>
      <c r="I501" s="39"/>
      <c r="J501" s="40"/>
      <c r="K501" s="40"/>
      <c r="L501" s="40"/>
      <c r="M501" s="40"/>
      <c r="N501" s="40"/>
      <c r="O501" s="40"/>
      <c r="P501" s="40"/>
      <c r="Q501" s="40"/>
      <c r="R501" s="40"/>
      <c r="S501" s="40"/>
      <c r="T501" s="238"/>
    </row>
    <row r="502" spans="1:20" ht="23.2" customHeight="1" x14ac:dyDescent="0.2">
      <c r="A502" s="19" t="s">
        <v>511</v>
      </c>
      <c r="B502" s="35"/>
      <c r="C502" s="36"/>
      <c r="D502" s="36"/>
      <c r="E502" s="236"/>
      <c r="F502" s="36"/>
      <c r="G502" s="37"/>
      <c r="H502" s="38"/>
      <c r="I502" s="39"/>
      <c r="J502" s="40"/>
      <c r="K502" s="40"/>
      <c r="L502" s="40"/>
      <c r="M502" s="40"/>
      <c r="N502" s="40"/>
      <c r="O502" s="40"/>
      <c r="P502" s="40"/>
      <c r="Q502" s="40"/>
      <c r="R502" s="40"/>
      <c r="S502" s="40"/>
      <c r="T502" s="238"/>
    </row>
    <row r="503" spans="1:20" ht="23.2" customHeight="1" x14ac:dyDescent="0.2">
      <c r="A503" s="19" t="s">
        <v>512</v>
      </c>
      <c r="B503" s="35"/>
      <c r="C503" s="36"/>
      <c r="D503" s="36"/>
      <c r="E503" s="236"/>
      <c r="F503" s="36"/>
      <c r="G503" s="37"/>
      <c r="H503" s="38"/>
      <c r="I503" s="39"/>
      <c r="J503" s="40"/>
      <c r="K503" s="40"/>
      <c r="L503" s="40"/>
      <c r="M503" s="40"/>
      <c r="N503" s="40"/>
      <c r="O503" s="40"/>
      <c r="P503" s="40"/>
      <c r="Q503" s="40"/>
      <c r="R503" s="40"/>
      <c r="S503" s="40"/>
      <c r="T503" s="238"/>
    </row>
    <row r="504" spans="1:20" ht="23.2" customHeight="1" x14ac:dyDescent="0.2">
      <c r="A504" s="19" t="s">
        <v>513</v>
      </c>
      <c r="B504" s="35"/>
      <c r="C504" s="36"/>
      <c r="D504" s="36"/>
      <c r="E504" s="236"/>
      <c r="F504" s="36"/>
      <c r="G504" s="37"/>
      <c r="H504" s="38"/>
      <c r="I504" s="39"/>
      <c r="J504" s="40"/>
      <c r="K504" s="40"/>
      <c r="L504" s="40"/>
      <c r="M504" s="40"/>
      <c r="N504" s="40"/>
      <c r="O504" s="40"/>
      <c r="P504" s="40"/>
      <c r="Q504" s="40"/>
      <c r="R504" s="40"/>
      <c r="S504" s="40"/>
      <c r="T504" s="238"/>
    </row>
    <row r="505" spans="1:20" ht="23.2" customHeight="1" x14ac:dyDescent="0.2">
      <c r="A505" s="19" t="s">
        <v>514</v>
      </c>
      <c r="B505" s="35"/>
      <c r="C505" s="36"/>
      <c r="D505" s="36"/>
      <c r="E505" s="236"/>
      <c r="F505" s="36"/>
      <c r="G505" s="37"/>
      <c r="H505" s="38"/>
      <c r="I505" s="39"/>
      <c r="J505" s="40"/>
      <c r="K505" s="40"/>
      <c r="L505" s="40"/>
      <c r="M505" s="40"/>
      <c r="N505" s="40"/>
      <c r="O505" s="40"/>
      <c r="P505" s="40"/>
      <c r="Q505" s="40"/>
      <c r="R505" s="40"/>
      <c r="S505" s="40"/>
      <c r="T505" s="238"/>
    </row>
    <row r="506" spans="1:20" ht="23.2" customHeight="1" x14ac:dyDescent="0.2">
      <c r="A506" s="19" t="s">
        <v>515</v>
      </c>
      <c r="B506" s="35"/>
      <c r="C506" s="36"/>
      <c r="D506" s="36"/>
      <c r="E506" s="236"/>
      <c r="F506" s="36"/>
      <c r="G506" s="37"/>
      <c r="H506" s="38"/>
      <c r="I506" s="39"/>
      <c r="J506" s="40"/>
      <c r="K506" s="40"/>
      <c r="L506" s="40"/>
      <c r="M506" s="40"/>
      <c r="N506" s="40"/>
      <c r="O506" s="40"/>
      <c r="P506" s="40"/>
      <c r="Q506" s="40"/>
      <c r="R506" s="40"/>
      <c r="S506" s="40"/>
      <c r="T506" s="238"/>
    </row>
    <row r="507" spans="1:20" ht="23.2" customHeight="1" x14ac:dyDescent="0.2">
      <c r="A507" s="19" t="s">
        <v>516</v>
      </c>
      <c r="B507" s="35"/>
      <c r="C507" s="36"/>
      <c r="D507" s="36"/>
      <c r="E507" s="236"/>
      <c r="F507" s="36"/>
      <c r="G507" s="37"/>
      <c r="H507" s="38"/>
      <c r="I507" s="39"/>
      <c r="J507" s="40"/>
      <c r="K507" s="40"/>
      <c r="L507" s="40"/>
      <c r="M507" s="40"/>
      <c r="N507" s="40"/>
      <c r="O507" s="40"/>
      <c r="P507" s="40"/>
      <c r="Q507" s="40"/>
      <c r="R507" s="40"/>
      <c r="S507" s="40"/>
      <c r="T507" s="238"/>
    </row>
    <row r="508" spans="1:20" ht="23.2" customHeight="1" x14ac:dyDescent="0.2">
      <c r="A508" s="19" t="s">
        <v>517</v>
      </c>
      <c r="B508" s="35"/>
      <c r="C508" s="36"/>
      <c r="D508" s="36"/>
      <c r="E508" s="236"/>
      <c r="F508" s="36"/>
      <c r="G508" s="37"/>
      <c r="H508" s="38"/>
      <c r="I508" s="39"/>
      <c r="J508" s="40"/>
      <c r="K508" s="40"/>
      <c r="L508" s="40"/>
      <c r="M508" s="40"/>
      <c r="N508" s="40"/>
      <c r="O508" s="40"/>
      <c r="P508" s="40"/>
      <c r="Q508" s="40"/>
      <c r="R508" s="40"/>
      <c r="S508" s="40"/>
      <c r="T508" s="238"/>
    </row>
    <row r="509" spans="1:20" ht="23.2" customHeight="1" x14ac:dyDescent="0.2">
      <c r="A509" s="19" t="s">
        <v>518</v>
      </c>
      <c r="B509" s="35"/>
      <c r="C509" s="36"/>
      <c r="D509" s="36"/>
      <c r="E509" s="236"/>
      <c r="F509" s="36"/>
      <c r="G509" s="37"/>
      <c r="H509" s="38"/>
      <c r="I509" s="39"/>
      <c r="J509" s="40"/>
      <c r="K509" s="40"/>
      <c r="L509" s="40"/>
      <c r="M509" s="40"/>
      <c r="N509" s="40"/>
      <c r="O509" s="40"/>
      <c r="P509" s="40"/>
      <c r="Q509" s="40"/>
      <c r="R509" s="40"/>
      <c r="S509" s="40"/>
      <c r="T509" s="238"/>
    </row>
    <row r="510" spans="1:20" ht="23.2" customHeight="1" x14ac:dyDescent="0.2">
      <c r="A510" s="19" t="s">
        <v>519</v>
      </c>
      <c r="B510" s="35"/>
      <c r="C510" s="36"/>
      <c r="D510" s="36"/>
      <c r="E510" s="236"/>
      <c r="F510" s="36"/>
      <c r="G510" s="37"/>
      <c r="H510" s="38"/>
      <c r="I510" s="39"/>
      <c r="J510" s="40"/>
      <c r="K510" s="40"/>
      <c r="L510" s="40"/>
      <c r="M510" s="40"/>
      <c r="N510" s="40"/>
      <c r="O510" s="40"/>
      <c r="P510" s="40"/>
      <c r="Q510" s="40"/>
      <c r="R510" s="40"/>
      <c r="S510" s="40"/>
      <c r="T510" s="238"/>
    </row>
    <row r="511" spans="1:20" ht="23.2" customHeight="1" x14ac:dyDescent="0.2">
      <c r="A511" s="19" t="s">
        <v>520</v>
      </c>
      <c r="B511" s="35"/>
      <c r="C511" s="36"/>
      <c r="D511" s="36"/>
      <c r="E511" s="236"/>
      <c r="F511" s="36"/>
      <c r="G511" s="37"/>
      <c r="H511" s="38"/>
      <c r="I511" s="39"/>
      <c r="J511" s="40"/>
      <c r="K511" s="40"/>
      <c r="L511" s="40"/>
      <c r="M511" s="40"/>
      <c r="N511" s="40"/>
      <c r="O511" s="40"/>
      <c r="P511" s="40"/>
      <c r="Q511" s="40"/>
      <c r="R511" s="40"/>
      <c r="S511" s="40"/>
      <c r="T511" s="238"/>
    </row>
    <row r="512" spans="1:20" ht="23.2" customHeight="1" x14ac:dyDescent="0.2">
      <c r="A512" s="19" t="s">
        <v>521</v>
      </c>
      <c r="B512" s="35"/>
      <c r="C512" s="36"/>
      <c r="D512" s="36"/>
      <c r="E512" s="236"/>
      <c r="F512" s="36"/>
      <c r="G512" s="37"/>
      <c r="H512" s="38"/>
      <c r="I512" s="39"/>
      <c r="J512" s="40"/>
      <c r="K512" s="40"/>
      <c r="L512" s="40"/>
      <c r="M512" s="40"/>
      <c r="N512" s="40"/>
      <c r="O512" s="40"/>
      <c r="P512" s="40"/>
      <c r="Q512" s="40"/>
      <c r="R512" s="40"/>
      <c r="S512" s="40"/>
      <c r="T512" s="238"/>
    </row>
    <row r="513" spans="1:20" ht="23.2" customHeight="1" x14ac:dyDescent="0.2">
      <c r="A513" s="19" t="s">
        <v>522</v>
      </c>
      <c r="B513" s="35"/>
      <c r="C513" s="36"/>
      <c r="D513" s="36"/>
      <c r="E513" s="236"/>
      <c r="F513" s="36"/>
      <c r="G513" s="37"/>
      <c r="H513" s="38"/>
      <c r="I513" s="39"/>
      <c r="J513" s="40"/>
      <c r="K513" s="40"/>
      <c r="L513" s="40"/>
      <c r="M513" s="40"/>
      <c r="N513" s="40"/>
      <c r="O513" s="40"/>
      <c r="P513" s="40"/>
      <c r="Q513" s="40"/>
      <c r="R513" s="40"/>
      <c r="S513" s="40"/>
      <c r="T513" s="238"/>
    </row>
    <row r="514" spans="1:20" ht="23.2" customHeight="1" x14ac:dyDescent="0.2">
      <c r="A514" s="19" t="s">
        <v>523</v>
      </c>
      <c r="B514" s="35"/>
      <c r="C514" s="36"/>
      <c r="D514" s="36"/>
      <c r="E514" s="236"/>
      <c r="F514" s="36"/>
      <c r="G514" s="37"/>
      <c r="H514" s="38"/>
      <c r="I514" s="39"/>
      <c r="J514" s="40"/>
      <c r="K514" s="40"/>
      <c r="L514" s="40"/>
      <c r="M514" s="40"/>
      <c r="N514" s="40"/>
      <c r="O514" s="40"/>
      <c r="P514" s="40"/>
      <c r="Q514" s="40"/>
      <c r="R514" s="40"/>
      <c r="S514" s="40"/>
      <c r="T514" s="238"/>
    </row>
    <row r="515" spans="1:20" ht="23.2" customHeight="1" x14ac:dyDescent="0.2">
      <c r="A515" s="19" t="s">
        <v>524</v>
      </c>
      <c r="B515" s="35"/>
      <c r="C515" s="36"/>
      <c r="D515" s="36"/>
      <c r="E515" s="236"/>
      <c r="F515" s="36"/>
      <c r="G515" s="37"/>
      <c r="H515" s="38"/>
      <c r="I515" s="39"/>
      <c r="J515" s="40"/>
      <c r="K515" s="40"/>
      <c r="L515" s="40"/>
      <c r="M515" s="40"/>
      <c r="N515" s="40"/>
      <c r="O515" s="40"/>
      <c r="P515" s="40"/>
      <c r="Q515" s="40"/>
      <c r="R515" s="40"/>
      <c r="S515" s="40"/>
      <c r="T515" s="238"/>
    </row>
    <row r="516" spans="1:20" ht="23.2" customHeight="1" x14ac:dyDescent="0.2">
      <c r="A516" s="19" t="s">
        <v>525</v>
      </c>
      <c r="B516" s="35"/>
      <c r="C516" s="36"/>
      <c r="D516" s="36"/>
      <c r="E516" s="236"/>
      <c r="F516" s="36"/>
      <c r="G516" s="37"/>
      <c r="H516" s="38"/>
      <c r="I516" s="39"/>
      <c r="J516" s="40"/>
      <c r="K516" s="40"/>
      <c r="L516" s="40"/>
      <c r="M516" s="40"/>
      <c r="N516" s="40"/>
      <c r="O516" s="40"/>
      <c r="P516" s="40"/>
      <c r="Q516" s="40"/>
      <c r="R516" s="40"/>
      <c r="S516" s="40"/>
      <c r="T516" s="238"/>
    </row>
    <row r="517" spans="1:20" ht="23.2" customHeight="1" x14ac:dyDescent="0.2">
      <c r="A517" s="19" t="s">
        <v>526</v>
      </c>
      <c r="B517" s="35"/>
      <c r="C517" s="36"/>
      <c r="D517" s="36"/>
      <c r="E517" s="236"/>
      <c r="F517" s="36"/>
      <c r="G517" s="37"/>
      <c r="H517" s="38"/>
      <c r="I517" s="39"/>
      <c r="J517" s="40"/>
      <c r="K517" s="40"/>
      <c r="L517" s="40"/>
      <c r="M517" s="40"/>
      <c r="N517" s="40"/>
      <c r="O517" s="40"/>
      <c r="P517" s="40"/>
      <c r="Q517" s="40"/>
      <c r="R517" s="40"/>
      <c r="S517" s="40"/>
      <c r="T517" s="238"/>
    </row>
    <row r="518" spans="1:20" ht="23.2" customHeight="1" x14ac:dyDescent="0.2">
      <c r="A518" s="19" t="s">
        <v>527</v>
      </c>
      <c r="B518" s="35"/>
      <c r="C518" s="36"/>
      <c r="D518" s="36"/>
      <c r="E518" s="236"/>
      <c r="F518" s="36"/>
      <c r="G518" s="37"/>
      <c r="H518" s="38"/>
      <c r="I518" s="39"/>
      <c r="J518" s="40"/>
      <c r="K518" s="40"/>
      <c r="L518" s="40"/>
      <c r="M518" s="40"/>
      <c r="N518" s="40"/>
      <c r="O518" s="40"/>
      <c r="P518" s="40"/>
      <c r="Q518" s="40"/>
      <c r="R518" s="40"/>
      <c r="S518" s="40"/>
      <c r="T518" s="238"/>
    </row>
    <row r="519" spans="1:20" ht="23.2" customHeight="1" x14ac:dyDescent="0.2">
      <c r="A519" s="19" t="s">
        <v>528</v>
      </c>
      <c r="B519" s="35"/>
      <c r="C519" s="36"/>
      <c r="D519" s="36"/>
      <c r="E519" s="236"/>
      <c r="F519" s="36"/>
      <c r="G519" s="37"/>
      <c r="H519" s="38"/>
      <c r="I519" s="39"/>
      <c r="J519" s="40"/>
      <c r="K519" s="40"/>
      <c r="L519" s="40"/>
      <c r="M519" s="40"/>
      <c r="N519" s="40"/>
      <c r="O519" s="40"/>
      <c r="P519" s="40"/>
      <c r="Q519" s="40"/>
      <c r="R519" s="40"/>
      <c r="S519" s="40"/>
      <c r="T519" s="238"/>
    </row>
    <row r="520" spans="1:20" ht="23.2" customHeight="1" x14ac:dyDescent="0.2">
      <c r="A520" s="19" t="s">
        <v>529</v>
      </c>
      <c r="B520" s="35"/>
      <c r="C520" s="36"/>
      <c r="D520" s="36"/>
      <c r="E520" s="236"/>
      <c r="F520" s="36"/>
      <c r="G520" s="37"/>
      <c r="H520" s="38"/>
      <c r="I520" s="39"/>
      <c r="J520" s="40"/>
      <c r="K520" s="40"/>
      <c r="L520" s="40"/>
      <c r="M520" s="40"/>
      <c r="N520" s="40"/>
      <c r="O520" s="40"/>
      <c r="P520" s="40"/>
      <c r="Q520" s="40"/>
      <c r="R520" s="40"/>
      <c r="S520" s="40"/>
      <c r="T520" s="238"/>
    </row>
    <row r="521" spans="1:20" ht="23.2" customHeight="1" x14ac:dyDescent="0.2">
      <c r="A521" s="19" t="s">
        <v>530</v>
      </c>
      <c r="B521" s="35"/>
      <c r="C521" s="36"/>
      <c r="D521" s="36"/>
      <c r="E521" s="236"/>
      <c r="F521" s="36"/>
      <c r="G521" s="37"/>
      <c r="H521" s="38"/>
      <c r="I521" s="39"/>
      <c r="J521" s="40"/>
      <c r="K521" s="40"/>
      <c r="L521" s="40"/>
      <c r="M521" s="40"/>
      <c r="N521" s="40"/>
      <c r="O521" s="40"/>
      <c r="P521" s="40"/>
      <c r="Q521" s="40"/>
      <c r="R521" s="40"/>
      <c r="S521" s="40"/>
      <c r="T521" s="238"/>
    </row>
    <row r="522" spans="1:20" ht="23.2" customHeight="1" x14ac:dyDescent="0.2">
      <c r="A522" s="19" t="s">
        <v>531</v>
      </c>
      <c r="B522" s="35"/>
      <c r="C522" s="36"/>
      <c r="D522" s="36"/>
      <c r="E522" s="236"/>
      <c r="F522" s="36"/>
      <c r="G522" s="37"/>
      <c r="H522" s="38"/>
      <c r="I522" s="39"/>
      <c r="J522" s="40"/>
      <c r="K522" s="40"/>
      <c r="L522" s="40"/>
      <c r="M522" s="40"/>
      <c r="N522" s="40"/>
      <c r="O522" s="40"/>
      <c r="P522" s="40"/>
      <c r="Q522" s="40"/>
      <c r="R522" s="40"/>
      <c r="S522" s="40"/>
      <c r="T522" s="238"/>
    </row>
    <row r="523" spans="1:20" ht="23.2" customHeight="1" x14ac:dyDescent="0.2">
      <c r="A523" s="19" t="s">
        <v>532</v>
      </c>
      <c r="B523" s="35"/>
      <c r="C523" s="36"/>
      <c r="D523" s="36"/>
      <c r="E523" s="236"/>
      <c r="F523" s="36"/>
      <c r="G523" s="37"/>
      <c r="H523" s="38"/>
      <c r="I523" s="39"/>
      <c r="J523" s="40"/>
      <c r="K523" s="40"/>
      <c r="L523" s="40"/>
      <c r="M523" s="40"/>
      <c r="N523" s="40"/>
      <c r="O523" s="40"/>
      <c r="P523" s="40"/>
      <c r="Q523" s="40"/>
      <c r="R523" s="40"/>
      <c r="S523" s="40"/>
      <c r="T523" s="238"/>
    </row>
    <row r="524" spans="1:20" ht="23.2" customHeight="1" x14ac:dyDescent="0.2">
      <c r="A524" s="19" t="s">
        <v>533</v>
      </c>
      <c r="B524" s="35"/>
      <c r="C524" s="36"/>
      <c r="D524" s="36"/>
      <c r="E524" s="236"/>
      <c r="F524" s="36"/>
      <c r="G524" s="37"/>
      <c r="H524" s="38"/>
      <c r="I524" s="39"/>
      <c r="J524" s="40"/>
      <c r="K524" s="40"/>
      <c r="L524" s="40"/>
      <c r="M524" s="40"/>
      <c r="N524" s="40"/>
      <c r="O524" s="40"/>
      <c r="P524" s="40"/>
      <c r="Q524" s="40"/>
      <c r="R524" s="40"/>
      <c r="S524" s="40"/>
      <c r="T524" s="238"/>
    </row>
    <row r="525" spans="1:20" ht="23.2" customHeight="1" x14ac:dyDescent="0.2">
      <c r="A525" s="19" t="s">
        <v>534</v>
      </c>
      <c r="B525" s="35"/>
      <c r="C525" s="36"/>
      <c r="D525" s="36"/>
      <c r="E525" s="236"/>
      <c r="F525" s="36"/>
      <c r="G525" s="37"/>
      <c r="H525" s="38"/>
      <c r="I525" s="39"/>
      <c r="J525" s="40"/>
      <c r="K525" s="40"/>
      <c r="L525" s="40"/>
      <c r="M525" s="40"/>
      <c r="N525" s="40"/>
      <c r="O525" s="40"/>
      <c r="P525" s="40"/>
      <c r="Q525" s="40"/>
      <c r="R525" s="40"/>
      <c r="S525" s="40"/>
      <c r="T525" s="238"/>
    </row>
    <row r="526" spans="1:20" ht="23.2" customHeight="1" x14ac:dyDescent="0.2">
      <c r="A526" s="19" t="s">
        <v>535</v>
      </c>
      <c r="B526" s="35"/>
      <c r="C526" s="36"/>
      <c r="D526" s="36"/>
      <c r="E526" s="236"/>
      <c r="F526" s="36"/>
      <c r="G526" s="37"/>
      <c r="H526" s="38"/>
      <c r="I526" s="39"/>
      <c r="J526" s="40"/>
      <c r="K526" s="40"/>
      <c r="L526" s="40"/>
      <c r="M526" s="40"/>
      <c r="N526" s="40"/>
      <c r="O526" s="40"/>
      <c r="P526" s="40"/>
      <c r="Q526" s="40"/>
      <c r="R526" s="40"/>
      <c r="S526" s="40"/>
      <c r="T526" s="238"/>
    </row>
    <row r="527" spans="1:20" ht="23.2" customHeight="1" x14ac:dyDescent="0.2">
      <c r="A527" s="19" t="s">
        <v>536</v>
      </c>
      <c r="B527" s="35"/>
      <c r="C527" s="36"/>
      <c r="D527" s="36"/>
      <c r="E527" s="236"/>
      <c r="F527" s="36"/>
      <c r="G527" s="37"/>
      <c r="H527" s="38"/>
      <c r="I527" s="39"/>
      <c r="J527" s="40"/>
      <c r="K527" s="40"/>
      <c r="L527" s="40"/>
      <c r="M527" s="40"/>
      <c r="N527" s="40"/>
      <c r="O527" s="40"/>
      <c r="P527" s="40"/>
      <c r="Q527" s="40"/>
      <c r="R527" s="40"/>
      <c r="S527" s="40"/>
      <c r="T527" s="238"/>
    </row>
    <row r="528" spans="1:20" ht="23.2" customHeight="1" x14ac:dyDescent="0.2">
      <c r="A528" s="19" t="s">
        <v>537</v>
      </c>
      <c r="B528" s="35"/>
      <c r="C528" s="36"/>
      <c r="D528" s="36"/>
      <c r="E528" s="236"/>
      <c r="F528" s="36"/>
      <c r="G528" s="37"/>
      <c r="H528" s="38"/>
      <c r="I528" s="39"/>
      <c r="J528" s="40"/>
      <c r="K528" s="40"/>
      <c r="L528" s="40"/>
      <c r="M528" s="40"/>
      <c r="N528" s="40"/>
      <c r="O528" s="40"/>
      <c r="P528" s="40"/>
      <c r="Q528" s="40"/>
      <c r="R528" s="40"/>
      <c r="S528" s="40"/>
      <c r="T528" s="238"/>
    </row>
    <row r="529" spans="1:20" ht="23.2" customHeight="1" x14ac:dyDescent="0.2">
      <c r="A529" s="19" t="s">
        <v>538</v>
      </c>
      <c r="B529" s="35"/>
      <c r="C529" s="36"/>
      <c r="D529" s="36"/>
      <c r="E529" s="236"/>
      <c r="F529" s="36"/>
      <c r="G529" s="37"/>
      <c r="H529" s="38"/>
      <c r="I529" s="39"/>
      <c r="J529" s="40"/>
      <c r="K529" s="40"/>
      <c r="L529" s="40"/>
      <c r="M529" s="40"/>
      <c r="N529" s="40"/>
      <c r="O529" s="40"/>
      <c r="P529" s="40"/>
      <c r="Q529" s="40"/>
      <c r="R529" s="40"/>
      <c r="S529" s="40"/>
      <c r="T529" s="238"/>
    </row>
    <row r="530" spans="1:20" ht="23.2" customHeight="1" x14ac:dyDescent="0.2">
      <c r="A530" s="19" t="s">
        <v>539</v>
      </c>
      <c r="B530" s="35"/>
      <c r="C530" s="36"/>
      <c r="D530" s="36"/>
      <c r="E530" s="236"/>
      <c r="F530" s="36"/>
      <c r="G530" s="37"/>
      <c r="H530" s="38"/>
      <c r="I530" s="39"/>
      <c r="J530" s="40"/>
      <c r="K530" s="40"/>
      <c r="L530" s="40"/>
      <c r="M530" s="40"/>
      <c r="N530" s="40"/>
      <c r="O530" s="40"/>
      <c r="P530" s="40"/>
      <c r="Q530" s="40"/>
      <c r="R530" s="40"/>
      <c r="S530" s="40"/>
      <c r="T530" s="238"/>
    </row>
    <row r="531" spans="1:20" ht="23.2" customHeight="1" x14ac:dyDescent="0.2">
      <c r="A531" s="19" t="s">
        <v>540</v>
      </c>
      <c r="B531" s="35"/>
      <c r="C531" s="36"/>
      <c r="D531" s="36"/>
      <c r="E531" s="236"/>
      <c r="F531" s="36"/>
      <c r="G531" s="37"/>
      <c r="H531" s="38"/>
      <c r="I531" s="39"/>
      <c r="J531" s="40"/>
      <c r="K531" s="40"/>
      <c r="L531" s="40"/>
      <c r="M531" s="40"/>
      <c r="N531" s="40"/>
      <c r="O531" s="40"/>
      <c r="P531" s="40"/>
      <c r="Q531" s="40"/>
      <c r="R531" s="40"/>
      <c r="S531" s="40"/>
      <c r="T531" s="238"/>
    </row>
    <row r="532" spans="1:20" ht="23.2" customHeight="1" x14ac:dyDescent="0.2">
      <c r="A532" s="19" t="s">
        <v>541</v>
      </c>
      <c r="B532" s="35"/>
      <c r="C532" s="36"/>
      <c r="D532" s="36"/>
      <c r="E532" s="236"/>
      <c r="F532" s="36"/>
      <c r="G532" s="37"/>
      <c r="H532" s="38"/>
      <c r="I532" s="39"/>
      <c r="J532" s="40"/>
      <c r="K532" s="40"/>
      <c r="L532" s="40"/>
      <c r="M532" s="40"/>
      <c r="N532" s="40"/>
      <c r="O532" s="40"/>
      <c r="P532" s="40"/>
      <c r="Q532" s="40"/>
      <c r="R532" s="40"/>
      <c r="S532" s="40"/>
      <c r="T532" s="238"/>
    </row>
    <row r="533" spans="1:20" ht="23.2" customHeight="1" x14ac:dyDescent="0.2">
      <c r="A533" s="19" t="s">
        <v>542</v>
      </c>
      <c r="B533" s="35"/>
      <c r="C533" s="36"/>
      <c r="D533" s="36"/>
      <c r="E533" s="236"/>
      <c r="F533" s="36"/>
      <c r="G533" s="37"/>
      <c r="H533" s="38"/>
      <c r="I533" s="39"/>
      <c r="J533" s="40"/>
      <c r="K533" s="40"/>
      <c r="L533" s="40"/>
      <c r="M533" s="40"/>
      <c r="N533" s="40"/>
      <c r="O533" s="40"/>
      <c r="P533" s="40"/>
      <c r="Q533" s="40"/>
      <c r="R533" s="40"/>
      <c r="S533" s="40"/>
      <c r="T533" s="238"/>
    </row>
    <row r="534" spans="1:20" ht="23.2" customHeight="1" x14ac:dyDescent="0.2">
      <c r="A534" s="19" t="s">
        <v>543</v>
      </c>
      <c r="B534" s="35"/>
      <c r="C534" s="36"/>
      <c r="D534" s="36"/>
      <c r="E534" s="236"/>
      <c r="F534" s="36"/>
      <c r="G534" s="37"/>
      <c r="H534" s="38"/>
      <c r="I534" s="39"/>
      <c r="J534" s="40"/>
      <c r="K534" s="40"/>
      <c r="L534" s="40"/>
      <c r="M534" s="40"/>
      <c r="N534" s="40"/>
      <c r="O534" s="40"/>
      <c r="P534" s="40"/>
      <c r="Q534" s="40"/>
      <c r="R534" s="40"/>
      <c r="S534" s="40"/>
      <c r="T534" s="238"/>
    </row>
    <row r="535" spans="1:20" ht="23.2" customHeight="1" x14ac:dyDescent="0.2">
      <c r="A535" s="19" t="s">
        <v>544</v>
      </c>
      <c r="B535" s="35"/>
      <c r="C535" s="36"/>
      <c r="D535" s="36"/>
      <c r="E535" s="236"/>
      <c r="F535" s="36"/>
      <c r="G535" s="37"/>
      <c r="H535" s="38"/>
      <c r="I535" s="39"/>
      <c r="J535" s="40"/>
      <c r="K535" s="40"/>
      <c r="L535" s="40"/>
      <c r="M535" s="40"/>
      <c r="N535" s="40"/>
      <c r="O535" s="40"/>
      <c r="P535" s="40"/>
      <c r="Q535" s="40"/>
      <c r="R535" s="40"/>
      <c r="S535" s="40"/>
      <c r="T535" s="238"/>
    </row>
    <row r="536" spans="1:20" ht="23.2" customHeight="1" x14ac:dyDescent="0.2">
      <c r="A536" s="19" t="s">
        <v>545</v>
      </c>
      <c r="B536" s="35"/>
      <c r="C536" s="36"/>
      <c r="D536" s="36"/>
      <c r="E536" s="236"/>
      <c r="F536" s="36"/>
      <c r="G536" s="37"/>
      <c r="H536" s="38"/>
      <c r="I536" s="39"/>
      <c r="J536" s="40"/>
      <c r="K536" s="40"/>
      <c r="L536" s="40"/>
      <c r="M536" s="40"/>
      <c r="N536" s="40"/>
      <c r="O536" s="40"/>
      <c r="P536" s="40"/>
      <c r="Q536" s="40"/>
      <c r="R536" s="40"/>
      <c r="S536" s="40"/>
      <c r="T536" s="238"/>
    </row>
    <row r="537" spans="1:20" ht="23.2" customHeight="1" x14ac:dyDescent="0.2">
      <c r="A537" s="19" t="s">
        <v>546</v>
      </c>
      <c r="B537" s="35"/>
      <c r="C537" s="36"/>
      <c r="D537" s="36"/>
      <c r="E537" s="236"/>
      <c r="F537" s="36"/>
      <c r="G537" s="37"/>
      <c r="H537" s="38"/>
      <c r="I537" s="39"/>
      <c r="J537" s="40"/>
      <c r="K537" s="40"/>
      <c r="L537" s="40"/>
      <c r="M537" s="40"/>
      <c r="N537" s="40"/>
      <c r="O537" s="40"/>
      <c r="P537" s="40"/>
      <c r="Q537" s="40"/>
      <c r="R537" s="40"/>
      <c r="S537" s="40"/>
      <c r="T537" s="238"/>
    </row>
    <row r="538" spans="1:20" ht="23.2" customHeight="1" x14ac:dyDescent="0.2">
      <c r="A538" s="19" t="s">
        <v>547</v>
      </c>
      <c r="B538" s="35"/>
      <c r="C538" s="36"/>
      <c r="D538" s="36"/>
      <c r="E538" s="236"/>
      <c r="F538" s="36"/>
      <c r="G538" s="37"/>
      <c r="H538" s="38"/>
      <c r="I538" s="39"/>
      <c r="J538" s="40"/>
      <c r="K538" s="40"/>
      <c r="L538" s="40"/>
      <c r="M538" s="40"/>
      <c r="N538" s="40"/>
      <c r="O538" s="40"/>
      <c r="P538" s="40"/>
      <c r="Q538" s="40"/>
      <c r="R538" s="40"/>
      <c r="S538" s="40"/>
      <c r="T538" s="238"/>
    </row>
    <row r="539" spans="1:20" ht="23.2" customHeight="1" x14ac:dyDescent="0.2">
      <c r="A539" s="19" t="s">
        <v>548</v>
      </c>
      <c r="B539" s="35"/>
      <c r="C539" s="36"/>
      <c r="D539" s="36"/>
      <c r="E539" s="236"/>
      <c r="F539" s="36"/>
      <c r="G539" s="37"/>
      <c r="H539" s="38"/>
      <c r="I539" s="39"/>
      <c r="J539" s="40"/>
      <c r="K539" s="40"/>
      <c r="L539" s="40"/>
      <c r="M539" s="40"/>
      <c r="N539" s="40"/>
      <c r="O539" s="40"/>
      <c r="P539" s="40"/>
      <c r="Q539" s="40"/>
      <c r="R539" s="40"/>
      <c r="S539" s="40"/>
      <c r="T539" s="238"/>
    </row>
    <row r="540" spans="1:20" ht="23.2" customHeight="1" x14ac:dyDescent="0.2">
      <c r="A540" s="19" t="s">
        <v>549</v>
      </c>
      <c r="B540" s="35"/>
      <c r="C540" s="36"/>
      <c r="D540" s="36"/>
      <c r="E540" s="236"/>
      <c r="F540" s="36"/>
      <c r="G540" s="37"/>
      <c r="H540" s="38"/>
      <c r="I540" s="39"/>
      <c r="J540" s="40"/>
      <c r="K540" s="40"/>
      <c r="L540" s="40"/>
      <c r="M540" s="40"/>
      <c r="N540" s="40"/>
      <c r="O540" s="40"/>
      <c r="P540" s="40"/>
      <c r="Q540" s="40"/>
      <c r="R540" s="40"/>
      <c r="S540" s="40"/>
      <c r="T540" s="238"/>
    </row>
    <row r="541" spans="1:20" ht="23.2" customHeight="1" x14ac:dyDescent="0.2">
      <c r="A541" s="19" t="s">
        <v>550</v>
      </c>
      <c r="B541" s="35"/>
      <c r="C541" s="36"/>
      <c r="D541" s="36"/>
      <c r="E541" s="236"/>
      <c r="F541" s="36"/>
      <c r="G541" s="37"/>
      <c r="H541" s="38"/>
      <c r="I541" s="39"/>
      <c r="J541" s="40"/>
      <c r="K541" s="40"/>
      <c r="L541" s="40"/>
      <c r="M541" s="40"/>
      <c r="N541" s="40"/>
      <c r="O541" s="40"/>
      <c r="P541" s="40"/>
      <c r="Q541" s="40"/>
      <c r="R541" s="40"/>
      <c r="S541" s="40"/>
      <c r="T541" s="238"/>
    </row>
    <row r="542" spans="1:20" ht="23.2" customHeight="1" x14ac:dyDescent="0.2">
      <c r="A542" s="19" t="s">
        <v>551</v>
      </c>
      <c r="B542" s="35"/>
      <c r="C542" s="36"/>
      <c r="D542" s="36"/>
      <c r="E542" s="236"/>
      <c r="F542" s="36"/>
      <c r="G542" s="37"/>
      <c r="H542" s="38"/>
      <c r="I542" s="39"/>
      <c r="J542" s="40"/>
      <c r="K542" s="40"/>
      <c r="L542" s="40"/>
      <c r="M542" s="40"/>
      <c r="N542" s="40"/>
      <c r="O542" s="40"/>
      <c r="P542" s="40"/>
      <c r="Q542" s="40"/>
      <c r="R542" s="40"/>
      <c r="S542" s="40"/>
      <c r="T542" s="238"/>
    </row>
    <row r="543" spans="1:20" ht="23.2" customHeight="1" x14ac:dyDescent="0.2">
      <c r="A543" s="19" t="s">
        <v>552</v>
      </c>
      <c r="B543" s="35"/>
      <c r="C543" s="36"/>
      <c r="D543" s="36"/>
      <c r="E543" s="236"/>
      <c r="F543" s="36"/>
      <c r="G543" s="37"/>
      <c r="H543" s="38"/>
      <c r="I543" s="39"/>
      <c r="J543" s="40"/>
      <c r="K543" s="40"/>
      <c r="L543" s="40"/>
      <c r="M543" s="40"/>
      <c r="N543" s="40"/>
      <c r="O543" s="40"/>
      <c r="P543" s="40"/>
      <c r="Q543" s="40"/>
      <c r="R543" s="40"/>
      <c r="S543" s="40"/>
      <c r="T543" s="238"/>
    </row>
    <row r="544" spans="1:20" ht="23.2" customHeight="1" x14ac:dyDescent="0.2">
      <c r="A544" s="19" t="s">
        <v>553</v>
      </c>
      <c r="B544" s="35"/>
      <c r="C544" s="36"/>
      <c r="D544" s="36"/>
      <c r="E544" s="236"/>
      <c r="F544" s="36"/>
      <c r="G544" s="37"/>
      <c r="H544" s="38"/>
      <c r="I544" s="39"/>
      <c r="J544" s="40"/>
      <c r="K544" s="40"/>
      <c r="L544" s="40"/>
      <c r="M544" s="40"/>
      <c r="N544" s="40"/>
      <c r="O544" s="40"/>
      <c r="P544" s="40"/>
      <c r="Q544" s="40"/>
      <c r="R544" s="40"/>
      <c r="S544" s="40"/>
      <c r="T544" s="238"/>
    </row>
    <row r="545" spans="1:20" ht="23.2" customHeight="1" x14ac:dyDescent="0.2">
      <c r="A545" s="19" t="s">
        <v>554</v>
      </c>
      <c r="B545" s="35"/>
      <c r="C545" s="36"/>
      <c r="D545" s="36"/>
      <c r="E545" s="236"/>
      <c r="F545" s="36"/>
      <c r="G545" s="37"/>
      <c r="H545" s="38"/>
      <c r="I545" s="39"/>
      <c r="J545" s="40"/>
      <c r="K545" s="40"/>
      <c r="L545" s="40"/>
      <c r="M545" s="40"/>
      <c r="N545" s="40"/>
      <c r="O545" s="40"/>
      <c r="P545" s="40"/>
      <c r="Q545" s="40"/>
      <c r="R545" s="40"/>
      <c r="S545" s="40"/>
      <c r="T545" s="238"/>
    </row>
    <row r="546" spans="1:20" ht="23.2" customHeight="1" x14ac:dyDescent="0.2">
      <c r="A546" s="19" t="s">
        <v>555</v>
      </c>
      <c r="B546" s="35"/>
      <c r="C546" s="36"/>
      <c r="D546" s="36"/>
      <c r="E546" s="236"/>
      <c r="F546" s="36"/>
      <c r="G546" s="37"/>
      <c r="H546" s="38"/>
      <c r="I546" s="39"/>
      <c r="J546" s="40"/>
      <c r="K546" s="40"/>
      <c r="L546" s="40"/>
      <c r="M546" s="40"/>
      <c r="N546" s="40"/>
      <c r="O546" s="40"/>
      <c r="P546" s="40"/>
      <c r="Q546" s="40"/>
      <c r="R546" s="40"/>
      <c r="S546" s="40"/>
      <c r="T546" s="238"/>
    </row>
    <row r="547" spans="1:20" ht="23.2" customHeight="1" x14ac:dyDescent="0.2">
      <c r="A547" s="19" t="s">
        <v>556</v>
      </c>
      <c r="B547" s="35"/>
      <c r="C547" s="36"/>
      <c r="D547" s="36"/>
      <c r="E547" s="236"/>
      <c r="F547" s="36"/>
      <c r="G547" s="37"/>
      <c r="H547" s="38"/>
      <c r="I547" s="39"/>
      <c r="J547" s="40"/>
      <c r="K547" s="40"/>
      <c r="L547" s="40"/>
      <c r="M547" s="40"/>
      <c r="N547" s="40"/>
      <c r="O547" s="40"/>
      <c r="P547" s="40"/>
      <c r="Q547" s="40"/>
      <c r="R547" s="40"/>
      <c r="S547" s="40"/>
      <c r="T547" s="238"/>
    </row>
    <row r="548" spans="1:20" ht="23.2" customHeight="1" x14ac:dyDescent="0.2">
      <c r="A548" s="19" t="s">
        <v>557</v>
      </c>
      <c r="B548" s="35"/>
      <c r="C548" s="36"/>
      <c r="D548" s="36"/>
      <c r="E548" s="236"/>
      <c r="F548" s="36"/>
      <c r="G548" s="37"/>
      <c r="H548" s="38"/>
      <c r="I548" s="39"/>
      <c r="J548" s="40"/>
      <c r="K548" s="40"/>
      <c r="L548" s="40"/>
      <c r="M548" s="40"/>
      <c r="N548" s="40"/>
      <c r="O548" s="40"/>
      <c r="P548" s="40"/>
      <c r="Q548" s="40"/>
      <c r="R548" s="40"/>
      <c r="S548" s="40"/>
      <c r="T548" s="238"/>
    </row>
    <row r="549" spans="1:20" ht="23.2" customHeight="1" x14ac:dyDescent="0.2">
      <c r="A549" s="19" t="s">
        <v>558</v>
      </c>
      <c r="B549" s="35"/>
      <c r="C549" s="36"/>
      <c r="D549" s="36"/>
      <c r="E549" s="236"/>
      <c r="F549" s="36"/>
      <c r="G549" s="37"/>
      <c r="H549" s="38"/>
      <c r="I549" s="39"/>
      <c r="J549" s="40"/>
      <c r="K549" s="40"/>
      <c r="L549" s="40"/>
      <c r="M549" s="40"/>
      <c r="N549" s="40"/>
      <c r="O549" s="40"/>
      <c r="P549" s="40"/>
      <c r="Q549" s="40"/>
      <c r="R549" s="40"/>
      <c r="S549" s="40"/>
      <c r="T549" s="238"/>
    </row>
    <row r="550" spans="1:20" ht="23.2" customHeight="1" x14ac:dyDescent="0.2">
      <c r="A550" s="19" t="s">
        <v>559</v>
      </c>
      <c r="B550" s="35"/>
      <c r="C550" s="36"/>
      <c r="D550" s="36"/>
      <c r="E550" s="236"/>
      <c r="F550" s="36"/>
      <c r="G550" s="37"/>
      <c r="H550" s="38"/>
      <c r="I550" s="39"/>
      <c r="J550" s="40"/>
      <c r="K550" s="40"/>
      <c r="L550" s="40"/>
      <c r="M550" s="40"/>
      <c r="N550" s="40"/>
      <c r="O550" s="40"/>
      <c r="P550" s="40"/>
      <c r="Q550" s="40"/>
      <c r="R550" s="40"/>
      <c r="S550" s="40"/>
      <c r="T550" s="238"/>
    </row>
    <row r="551" spans="1:20" ht="23.2" customHeight="1" x14ac:dyDescent="0.2">
      <c r="A551" s="19" t="s">
        <v>560</v>
      </c>
      <c r="B551" s="35"/>
      <c r="C551" s="36"/>
      <c r="D551" s="36"/>
      <c r="E551" s="236"/>
      <c r="F551" s="36"/>
      <c r="G551" s="37"/>
      <c r="H551" s="38"/>
      <c r="I551" s="39"/>
      <c r="J551" s="40"/>
      <c r="K551" s="40"/>
      <c r="L551" s="40"/>
      <c r="M551" s="40"/>
      <c r="N551" s="40"/>
      <c r="O551" s="40"/>
      <c r="P551" s="40"/>
      <c r="Q551" s="40"/>
      <c r="R551" s="40"/>
      <c r="S551" s="40"/>
      <c r="T551" s="238"/>
    </row>
    <row r="552" spans="1:20" ht="23.2" customHeight="1" x14ac:dyDescent="0.2">
      <c r="A552" s="19" t="s">
        <v>561</v>
      </c>
      <c r="B552" s="35"/>
      <c r="C552" s="36"/>
      <c r="D552" s="36"/>
      <c r="E552" s="236"/>
      <c r="F552" s="36"/>
      <c r="G552" s="37"/>
      <c r="H552" s="38"/>
      <c r="I552" s="39"/>
      <c r="J552" s="40"/>
      <c r="K552" s="40"/>
      <c r="L552" s="40"/>
      <c r="M552" s="40"/>
      <c r="N552" s="40"/>
      <c r="O552" s="40"/>
      <c r="P552" s="40"/>
      <c r="Q552" s="40"/>
      <c r="R552" s="40"/>
      <c r="S552" s="40"/>
      <c r="T552" s="238"/>
    </row>
    <row r="553" spans="1:20" ht="23.2" customHeight="1" x14ac:dyDescent="0.2">
      <c r="A553" s="19" t="s">
        <v>562</v>
      </c>
      <c r="B553" s="35"/>
      <c r="C553" s="36"/>
      <c r="D553" s="36"/>
      <c r="E553" s="236"/>
      <c r="F553" s="36"/>
      <c r="G553" s="37"/>
      <c r="H553" s="38"/>
      <c r="I553" s="39"/>
      <c r="J553" s="40"/>
      <c r="K553" s="40"/>
      <c r="L553" s="40"/>
      <c r="M553" s="40"/>
      <c r="N553" s="40"/>
      <c r="O553" s="40"/>
      <c r="P553" s="40"/>
      <c r="Q553" s="40"/>
      <c r="R553" s="40"/>
      <c r="S553" s="40"/>
      <c r="T553" s="238"/>
    </row>
    <row r="554" spans="1:20" ht="23.2" customHeight="1" x14ac:dyDescent="0.2">
      <c r="A554" s="19" t="s">
        <v>563</v>
      </c>
      <c r="B554" s="35"/>
      <c r="C554" s="36"/>
      <c r="D554" s="36"/>
      <c r="E554" s="236"/>
      <c r="F554" s="36"/>
      <c r="G554" s="37"/>
      <c r="H554" s="38"/>
      <c r="I554" s="39"/>
      <c r="J554" s="40"/>
      <c r="K554" s="40"/>
      <c r="L554" s="40"/>
      <c r="M554" s="40"/>
      <c r="N554" s="40"/>
      <c r="O554" s="40"/>
      <c r="P554" s="40"/>
      <c r="Q554" s="40"/>
      <c r="R554" s="40"/>
      <c r="S554" s="40"/>
      <c r="T554" s="238"/>
    </row>
    <row r="555" spans="1:20" ht="23.2" customHeight="1" x14ac:dyDescent="0.2">
      <c r="A555" s="19" t="s">
        <v>564</v>
      </c>
      <c r="B555" s="35"/>
      <c r="C555" s="36"/>
      <c r="D555" s="36"/>
      <c r="E555" s="236"/>
      <c r="F555" s="36"/>
      <c r="G555" s="37"/>
      <c r="H555" s="38"/>
      <c r="I555" s="39"/>
      <c r="J555" s="40"/>
      <c r="K555" s="40"/>
      <c r="L555" s="40"/>
      <c r="M555" s="40"/>
      <c r="N555" s="40"/>
      <c r="O555" s="40"/>
      <c r="P555" s="40"/>
      <c r="Q555" s="40"/>
      <c r="R555" s="40"/>
      <c r="S555" s="40"/>
      <c r="T555" s="238"/>
    </row>
    <row r="556" spans="1:20" ht="23.2" customHeight="1" x14ac:dyDescent="0.2">
      <c r="A556" s="19" t="s">
        <v>565</v>
      </c>
      <c r="B556" s="35"/>
      <c r="C556" s="36"/>
      <c r="D556" s="36"/>
      <c r="E556" s="236"/>
      <c r="F556" s="36"/>
      <c r="G556" s="37"/>
      <c r="H556" s="38"/>
      <c r="I556" s="39"/>
      <c r="J556" s="40"/>
      <c r="K556" s="40"/>
      <c r="L556" s="40"/>
      <c r="M556" s="40"/>
      <c r="N556" s="40"/>
      <c r="O556" s="40"/>
      <c r="P556" s="40"/>
      <c r="Q556" s="40"/>
      <c r="R556" s="40"/>
      <c r="S556" s="40"/>
      <c r="T556" s="238"/>
    </row>
    <row r="557" spans="1:20" ht="23.2" customHeight="1" x14ac:dyDescent="0.2">
      <c r="A557" s="19" t="s">
        <v>566</v>
      </c>
      <c r="B557" s="35"/>
      <c r="C557" s="36"/>
      <c r="D557" s="36"/>
      <c r="E557" s="236"/>
      <c r="F557" s="36"/>
      <c r="G557" s="37"/>
      <c r="H557" s="38"/>
      <c r="I557" s="39"/>
      <c r="J557" s="40"/>
      <c r="K557" s="40"/>
      <c r="L557" s="40"/>
      <c r="M557" s="40"/>
      <c r="N557" s="40"/>
      <c r="O557" s="40"/>
      <c r="P557" s="40"/>
      <c r="Q557" s="40"/>
      <c r="R557" s="40"/>
      <c r="S557" s="40"/>
      <c r="T557" s="238"/>
    </row>
    <row r="558" spans="1:20" ht="23.2" customHeight="1" x14ac:dyDescent="0.2">
      <c r="A558" s="19" t="s">
        <v>567</v>
      </c>
      <c r="B558" s="35"/>
      <c r="C558" s="36"/>
      <c r="D558" s="36"/>
      <c r="E558" s="236"/>
      <c r="F558" s="36"/>
      <c r="G558" s="37"/>
      <c r="H558" s="38"/>
      <c r="I558" s="39"/>
      <c r="J558" s="40"/>
      <c r="K558" s="40"/>
      <c r="L558" s="40"/>
      <c r="M558" s="40"/>
      <c r="N558" s="40"/>
      <c r="O558" s="40"/>
      <c r="P558" s="40"/>
      <c r="Q558" s="40"/>
      <c r="R558" s="40"/>
      <c r="S558" s="40"/>
      <c r="T558" s="238"/>
    </row>
    <row r="559" spans="1:20" ht="23.2" customHeight="1" x14ac:dyDescent="0.2">
      <c r="A559" s="19" t="s">
        <v>568</v>
      </c>
      <c r="B559" s="35"/>
      <c r="C559" s="36"/>
      <c r="D559" s="36"/>
      <c r="E559" s="236"/>
      <c r="F559" s="36"/>
      <c r="G559" s="37"/>
      <c r="H559" s="38"/>
      <c r="I559" s="39"/>
      <c r="J559" s="40"/>
      <c r="K559" s="40"/>
      <c r="L559" s="40"/>
      <c r="M559" s="40"/>
      <c r="N559" s="40"/>
      <c r="O559" s="40"/>
      <c r="P559" s="40"/>
      <c r="Q559" s="40"/>
      <c r="R559" s="40"/>
      <c r="S559" s="40"/>
      <c r="T559" s="238"/>
    </row>
    <row r="560" spans="1:20" ht="23.2" customHeight="1" x14ac:dyDescent="0.2">
      <c r="A560" s="19" t="s">
        <v>569</v>
      </c>
      <c r="B560" s="35"/>
      <c r="C560" s="36"/>
      <c r="D560" s="36"/>
      <c r="E560" s="236"/>
      <c r="F560" s="36"/>
      <c r="G560" s="37"/>
      <c r="H560" s="38"/>
      <c r="I560" s="39"/>
      <c r="J560" s="40"/>
      <c r="K560" s="40"/>
      <c r="L560" s="40"/>
      <c r="M560" s="40"/>
      <c r="N560" s="40"/>
      <c r="O560" s="40"/>
      <c r="P560" s="40"/>
      <c r="Q560" s="40"/>
      <c r="R560" s="40"/>
      <c r="S560" s="40"/>
      <c r="T560" s="238"/>
    </row>
    <row r="561" spans="1:20" ht="23.2" customHeight="1" x14ac:dyDescent="0.2">
      <c r="A561" s="19" t="s">
        <v>570</v>
      </c>
      <c r="B561" s="35"/>
      <c r="C561" s="36"/>
      <c r="D561" s="36"/>
      <c r="E561" s="236"/>
      <c r="F561" s="36"/>
      <c r="G561" s="37"/>
      <c r="H561" s="38"/>
      <c r="I561" s="39"/>
      <c r="J561" s="40"/>
      <c r="K561" s="40"/>
      <c r="L561" s="40"/>
      <c r="M561" s="40"/>
      <c r="N561" s="40"/>
      <c r="O561" s="40"/>
      <c r="P561" s="40"/>
      <c r="Q561" s="40"/>
      <c r="R561" s="40"/>
      <c r="S561" s="40"/>
      <c r="T561" s="238"/>
    </row>
    <row r="562" spans="1:20" ht="23.2" customHeight="1" x14ac:dyDescent="0.2">
      <c r="A562" s="19" t="s">
        <v>571</v>
      </c>
      <c r="B562" s="35"/>
      <c r="C562" s="36"/>
      <c r="D562" s="36"/>
      <c r="E562" s="236"/>
      <c r="F562" s="36"/>
      <c r="G562" s="37"/>
      <c r="H562" s="38"/>
      <c r="I562" s="39"/>
      <c r="J562" s="40"/>
      <c r="K562" s="40"/>
      <c r="L562" s="40"/>
      <c r="M562" s="40"/>
      <c r="N562" s="40"/>
      <c r="O562" s="40"/>
      <c r="P562" s="40"/>
      <c r="Q562" s="40"/>
      <c r="R562" s="40"/>
      <c r="S562" s="40"/>
      <c r="T562" s="238"/>
    </row>
    <row r="563" spans="1:20" ht="23.2" customHeight="1" x14ac:dyDescent="0.2">
      <c r="A563" s="19" t="s">
        <v>572</v>
      </c>
      <c r="B563" s="35"/>
      <c r="C563" s="36"/>
      <c r="D563" s="36"/>
      <c r="E563" s="236"/>
      <c r="F563" s="36"/>
      <c r="G563" s="37"/>
      <c r="H563" s="38"/>
      <c r="I563" s="39"/>
      <c r="J563" s="40"/>
      <c r="K563" s="40"/>
      <c r="L563" s="40"/>
      <c r="M563" s="40"/>
      <c r="N563" s="40"/>
      <c r="O563" s="40"/>
      <c r="P563" s="40"/>
      <c r="Q563" s="40"/>
      <c r="R563" s="40"/>
      <c r="S563" s="40"/>
      <c r="T563" s="238"/>
    </row>
    <row r="564" spans="1:20" ht="23.2" customHeight="1" x14ac:dyDescent="0.2">
      <c r="A564" s="19" t="s">
        <v>573</v>
      </c>
      <c r="B564" s="35"/>
      <c r="C564" s="36"/>
      <c r="D564" s="36"/>
      <c r="E564" s="236"/>
      <c r="F564" s="36"/>
      <c r="G564" s="37"/>
      <c r="H564" s="38"/>
      <c r="I564" s="39"/>
      <c r="J564" s="40"/>
      <c r="K564" s="40"/>
      <c r="L564" s="40"/>
      <c r="M564" s="40"/>
      <c r="N564" s="40"/>
      <c r="O564" s="40"/>
      <c r="P564" s="40"/>
      <c r="Q564" s="40"/>
      <c r="R564" s="40"/>
      <c r="S564" s="40"/>
      <c r="T564" s="238"/>
    </row>
    <row r="565" spans="1:20" ht="23.2" customHeight="1" x14ac:dyDescent="0.2">
      <c r="A565" s="19" t="s">
        <v>574</v>
      </c>
      <c r="B565" s="35"/>
      <c r="C565" s="36"/>
      <c r="D565" s="36"/>
      <c r="E565" s="236"/>
      <c r="F565" s="36"/>
      <c r="G565" s="37"/>
      <c r="H565" s="38"/>
      <c r="I565" s="39"/>
      <c r="J565" s="40"/>
      <c r="K565" s="40"/>
      <c r="L565" s="40"/>
      <c r="M565" s="40"/>
      <c r="N565" s="40"/>
      <c r="O565" s="40"/>
      <c r="P565" s="40"/>
      <c r="Q565" s="40"/>
      <c r="R565" s="40"/>
      <c r="S565" s="40"/>
      <c r="T565" s="238"/>
    </row>
    <row r="566" spans="1:20" ht="23.2" customHeight="1" x14ac:dyDescent="0.2">
      <c r="A566" s="19" t="s">
        <v>575</v>
      </c>
      <c r="B566" s="35"/>
      <c r="C566" s="36"/>
      <c r="D566" s="36"/>
      <c r="E566" s="236"/>
      <c r="F566" s="36"/>
      <c r="G566" s="37"/>
      <c r="H566" s="38"/>
      <c r="I566" s="39"/>
      <c r="J566" s="40"/>
      <c r="K566" s="40"/>
      <c r="L566" s="40"/>
      <c r="M566" s="40"/>
      <c r="N566" s="40"/>
      <c r="O566" s="40"/>
      <c r="P566" s="40"/>
      <c r="Q566" s="40"/>
      <c r="R566" s="40"/>
      <c r="S566" s="40"/>
      <c r="T566" s="238"/>
    </row>
    <row r="567" spans="1:20" ht="23.2" customHeight="1" x14ac:dyDescent="0.2">
      <c r="A567" s="19" t="s">
        <v>576</v>
      </c>
      <c r="B567" s="35"/>
      <c r="C567" s="36"/>
      <c r="D567" s="36"/>
      <c r="E567" s="236"/>
      <c r="F567" s="36"/>
      <c r="G567" s="37"/>
      <c r="H567" s="38"/>
      <c r="I567" s="39"/>
      <c r="J567" s="40"/>
      <c r="K567" s="40"/>
      <c r="L567" s="40"/>
      <c r="M567" s="40"/>
      <c r="N567" s="40"/>
      <c r="O567" s="40"/>
      <c r="P567" s="40"/>
      <c r="Q567" s="40"/>
      <c r="R567" s="40"/>
      <c r="S567" s="40"/>
      <c r="T567" s="238"/>
    </row>
    <row r="568" spans="1:20" ht="23.2" customHeight="1" x14ac:dyDescent="0.2">
      <c r="A568" s="19" t="s">
        <v>577</v>
      </c>
      <c r="B568" s="35"/>
      <c r="C568" s="36"/>
      <c r="D568" s="36"/>
      <c r="E568" s="236"/>
      <c r="F568" s="36"/>
      <c r="G568" s="37"/>
      <c r="H568" s="38"/>
      <c r="I568" s="39"/>
      <c r="J568" s="40"/>
      <c r="K568" s="40"/>
      <c r="L568" s="40"/>
      <c r="M568" s="40"/>
      <c r="N568" s="40"/>
      <c r="O568" s="40"/>
      <c r="P568" s="40"/>
      <c r="Q568" s="40"/>
      <c r="R568" s="40"/>
      <c r="S568" s="40"/>
      <c r="T568" s="238"/>
    </row>
    <row r="569" spans="1:20" ht="23.2" customHeight="1" x14ac:dyDescent="0.2">
      <c r="A569" s="19" t="s">
        <v>578</v>
      </c>
      <c r="B569" s="35"/>
      <c r="C569" s="36"/>
      <c r="D569" s="36"/>
      <c r="E569" s="236"/>
      <c r="F569" s="36"/>
      <c r="G569" s="37"/>
      <c r="H569" s="38"/>
      <c r="I569" s="39"/>
      <c r="J569" s="40"/>
      <c r="K569" s="40"/>
      <c r="L569" s="40"/>
      <c r="M569" s="40"/>
      <c r="N569" s="40"/>
      <c r="O569" s="40"/>
      <c r="P569" s="40"/>
      <c r="Q569" s="40"/>
      <c r="R569" s="40"/>
      <c r="S569" s="40"/>
      <c r="T569" s="238"/>
    </row>
    <row r="570" spans="1:20" ht="23.2" customHeight="1" x14ac:dyDescent="0.2">
      <c r="A570" s="19" t="s">
        <v>579</v>
      </c>
      <c r="B570" s="35"/>
      <c r="C570" s="36"/>
      <c r="D570" s="36"/>
      <c r="E570" s="236"/>
      <c r="F570" s="36"/>
      <c r="G570" s="37"/>
      <c r="H570" s="38"/>
      <c r="I570" s="39"/>
      <c r="J570" s="40"/>
      <c r="K570" s="40"/>
      <c r="L570" s="40"/>
      <c r="M570" s="40"/>
      <c r="N570" s="40"/>
      <c r="O570" s="40"/>
      <c r="P570" s="40"/>
      <c r="Q570" s="40"/>
      <c r="R570" s="40"/>
      <c r="S570" s="40"/>
      <c r="T570" s="238"/>
    </row>
    <row r="571" spans="1:20" ht="23.2" customHeight="1" x14ac:dyDescent="0.2">
      <c r="A571" s="19" t="s">
        <v>580</v>
      </c>
      <c r="B571" s="35"/>
      <c r="C571" s="36"/>
      <c r="D571" s="36"/>
      <c r="E571" s="236"/>
      <c r="F571" s="36"/>
      <c r="G571" s="37"/>
      <c r="H571" s="38"/>
      <c r="I571" s="39"/>
      <c r="J571" s="40"/>
      <c r="K571" s="40"/>
      <c r="L571" s="40"/>
      <c r="M571" s="40"/>
      <c r="N571" s="40"/>
      <c r="O571" s="40"/>
      <c r="P571" s="40"/>
      <c r="Q571" s="40"/>
      <c r="R571" s="40"/>
      <c r="S571" s="40"/>
      <c r="T571" s="238"/>
    </row>
    <row r="572" spans="1:20" ht="23.2" customHeight="1" x14ac:dyDescent="0.2">
      <c r="A572" s="19" t="s">
        <v>581</v>
      </c>
      <c r="B572" s="35"/>
      <c r="C572" s="36"/>
      <c r="D572" s="36"/>
      <c r="E572" s="236"/>
      <c r="F572" s="36"/>
      <c r="G572" s="37"/>
      <c r="H572" s="38"/>
      <c r="I572" s="39"/>
      <c r="J572" s="40"/>
      <c r="K572" s="40"/>
      <c r="L572" s="40"/>
      <c r="M572" s="40"/>
      <c r="N572" s="40"/>
      <c r="O572" s="40"/>
      <c r="P572" s="40"/>
      <c r="Q572" s="40"/>
      <c r="R572" s="40"/>
      <c r="S572" s="40"/>
      <c r="T572" s="238"/>
    </row>
    <row r="573" spans="1:20" ht="23.2" customHeight="1" x14ac:dyDescent="0.2">
      <c r="A573" s="19" t="s">
        <v>582</v>
      </c>
      <c r="B573" s="35"/>
      <c r="C573" s="36"/>
      <c r="D573" s="36"/>
      <c r="E573" s="236"/>
      <c r="F573" s="36"/>
      <c r="G573" s="37"/>
      <c r="H573" s="38"/>
      <c r="I573" s="39"/>
      <c r="J573" s="40"/>
      <c r="K573" s="40"/>
      <c r="L573" s="40"/>
      <c r="M573" s="40"/>
      <c r="N573" s="40"/>
      <c r="O573" s="40"/>
      <c r="P573" s="40"/>
      <c r="Q573" s="40"/>
      <c r="R573" s="40"/>
      <c r="S573" s="40"/>
      <c r="T573" s="238"/>
    </row>
    <row r="574" spans="1:20" ht="23.2" customHeight="1" x14ac:dyDescent="0.2">
      <c r="A574" s="19" t="s">
        <v>583</v>
      </c>
      <c r="B574" s="35"/>
      <c r="C574" s="36"/>
      <c r="D574" s="36"/>
      <c r="E574" s="236"/>
      <c r="F574" s="36"/>
      <c r="G574" s="37"/>
      <c r="H574" s="38"/>
      <c r="I574" s="39"/>
      <c r="J574" s="40"/>
      <c r="K574" s="40"/>
      <c r="L574" s="40"/>
      <c r="M574" s="40"/>
      <c r="N574" s="40"/>
      <c r="O574" s="40"/>
      <c r="P574" s="40"/>
      <c r="Q574" s="40"/>
      <c r="R574" s="40"/>
      <c r="S574" s="40"/>
      <c r="T574" s="238"/>
    </row>
    <row r="575" spans="1:20" ht="23.2" customHeight="1" x14ac:dyDescent="0.2">
      <c r="A575" s="19" t="s">
        <v>584</v>
      </c>
      <c r="B575" s="35"/>
      <c r="C575" s="36"/>
      <c r="D575" s="36"/>
      <c r="E575" s="236"/>
      <c r="F575" s="36"/>
      <c r="G575" s="37"/>
      <c r="H575" s="38"/>
      <c r="I575" s="39"/>
      <c r="J575" s="40"/>
      <c r="K575" s="40"/>
      <c r="L575" s="40"/>
      <c r="M575" s="40"/>
      <c r="N575" s="40"/>
      <c r="O575" s="40"/>
      <c r="P575" s="40"/>
      <c r="Q575" s="40"/>
      <c r="R575" s="40"/>
      <c r="S575" s="40"/>
      <c r="T575" s="238"/>
    </row>
    <row r="576" spans="1:20" ht="23.2" customHeight="1" x14ac:dyDescent="0.2">
      <c r="A576" s="19" t="s">
        <v>585</v>
      </c>
      <c r="B576" s="35"/>
      <c r="C576" s="36"/>
      <c r="D576" s="36"/>
      <c r="E576" s="236"/>
      <c r="F576" s="36"/>
      <c r="G576" s="37"/>
      <c r="H576" s="38"/>
      <c r="I576" s="39"/>
      <c r="J576" s="40"/>
      <c r="K576" s="40"/>
      <c r="L576" s="40"/>
      <c r="M576" s="40"/>
      <c r="N576" s="40"/>
      <c r="O576" s="40"/>
      <c r="P576" s="40"/>
      <c r="Q576" s="40"/>
      <c r="R576" s="40"/>
      <c r="S576" s="40"/>
      <c r="T576" s="238"/>
    </row>
    <row r="577" spans="1:20" ht="23.2" customHeight="1" x14ac:dyDescent="0.2">
      <c r="A577" s="19" t="s">
        <v>586</v>
      </c>
      <c r="B577" s="35"/>
      <c r="C577" s="36"/>
      <c r="D577" s="36"/>
      <c r="E577" s="236"/>
      <c r="F577" s="36"/>
      <c r="G577" s="37"/>
      <c r="H577" s="38"/>
      <c r="I577" s="39"/>
      <c r="J577" s="40"/>
      <c r="K577" s="40"/>
      <c r="L577" s="40"/>
      <c r="M577" s="40"/>
      <c r="N577" s="40"/>
      <c r="O577" s="40"/>
      <c r="P577" s="40"/>
      <c r="Q577" s="40"/>
      <c r="R577" s="40"/>
      <c r="S577" s="40"/>
      <c r="T577" s="238"/>
    </row>
    <row r="578" spans="1:20" ht="23.2" customHeight="1" x14ac:dyDescent="0.2">
      <c r="A578" s="19" t="s">
        <v>587</v>
      </c>
      <c r="B578" s="35"/>
      <c r="C578" s="36"/>
      <c r="D578" s="36"/>
      <c r="E578" s="236"/>
      <c r="F578" s="36"/>
      <c r="G578" s="37"/>
      <c r="H578" s="38"/>
      <c r="I578" s="39"/>
      <c r="J578" s="40"/>
      <c r="K578" s="40"/>
      <c r="L578" s="40"/>
      <c r="M578" s="40"/>
      <c r="N578" s="40"/>
      <c r="O578" s="40"/>
      <c r="P578" s="40"/>
      <c r="Q578" s="40"/>
      <c r="R578" s="40"/>
      <c r="S578" s="40"/>
      <c r="T578" s="238"/>
    </row>
    <row r="579" spans="1:20" ht="23.2" customHeight="1" x14ac:dyDescent="0.2">
      <c r="A579" s="19" t="s">
        <v>588</v>
      </c>
      <c r="B579" s="35"/>
      <c r="C579" s="36"/>
      <c r="D579" s="36"/>
      <c r="E579" s="236"/>
      <c r="F579" s="36"/>
      <c r="G579" s="37"/>
      <c r="H579" s="38"/>
      <c r="I579" s="39"/>
      <c r="J579" s="40"/>
      <c r="K579" s="40"/>
      <c r="L579" s="40"/>
      <c r="M579" s="40"/>
      <c r="N579" s="40"/>
      <c r="O579" s="40"/>
      <c r="P579" s="40"/>
      <c r="Q579" s="40"/>
      <c r="R579" s="40"/>
      <c r="S579" s="40"/>
      <c r="T579" s="238"/>
    </row>
    <row r="580" spans="1:20" ht="23.2" customHeight="1" x14ac:dyDescent="0.2">
      <c r="A580" s="19" t="s">
        <v>589</v>
      </c>
      <c r="B580" s="35"/>
      <c r="C580" s="36"/>
      <c r="D580" s="36"/>
      <c r="E580" s="236"/>
      <c r="F580" s="36"/>
      <c r="G580" s="37"/>
      <c r="H580" s="38"/>
      <c r="I580" s="39"/>
      <c r="J580" s="40"/>
      <c r="K580" s="40"/>
      <c r="L580" s="40"/>
      <c r="M580" s="40"/>
      <c r="N580" s="40"/>
      <c r="O580" s="40"/>
      <c r="P580" s="40"/>
      <c r="Q580" s="40"/>
      <c r="R580" s="40"/>
      <c r="S580" s="40"/>
      <c r="T580" s="238"/>
    </row>
    <row r="581" spans="1:20" ht="23.2" customHeight="1" x14ac:dyDescent="0.2">
      <c r="A581" s="19" t="s">
        <v>590</v>
      </c>
      <c r="B581" s="35"/>
      <c r="C581" s="36"/>
      <c r="D581" s="36"/>
      <c r="E581" s="236"/>
      <c r="F581" s="36"/>
      <c r="G581" s="37"/>
      <c r="H581" s="38"/>
      <c r="I581" s="39"/>
      <c r="J581" s="40"/>
      <c r="K581" s="40"/>
      <c r="L581" s="40"/>
      <c r="M581" s="40"/>
      <c r="N581" s="40"/>
      <c r="O581" s="40"/>
      <c r="P581" s="40"/>
      <c r="Q581" s="40"/>
      <c r="R581" s="40"/>
      <c r="S581" s="40"/>
      <c r="T581" s="238"/>
    </row>
    <row r="582" spans="1:20" ht="23.2" customHeight="1" x14ac:dyDescent="0.2">
      <c r="A582" s="19" t="s">
        <v>591</v>
      </c>
      <c r="B582" s="35"/>
      <c r="C582" s="36"/>
      <c r="D582" s="36"/>
      <c r="E582" s="236"/>
      <c r="F582" s="36"/>
      <c r="G582" s="37"/>
      <c r="H582" s="38"/>
      <c r="I582" s="39"/>
      <c r="J582" s="40"/>
      <c r="K582" s="40"/>
      <c r="L582" s="40"/>
      <c r="M582" s="40"/>
      <c r="N582" s="40"/>
      <c r="O582" s="40"/>
      <c r="P582" s="40"/>
      <c r="Q582" s="40"/>
      <c r="R582" s="40"/>
      <c r="S582" s="40"/>
      <c r="T582" s="238"/>
    </row>
    <row r="583" spans="1:20" ht="23.2" customHeight="1" x14ac:dyDescent="0.2">
      <c r="A583" s="19" t="s">
        <v>592</v>
      </c>
      <c r="B583" s="35"/>
      <c r="C583" s="36"/>
      <c r="D583" s="36"/>
      <c r="E583" s="236"/>
      <c r="F583" s="36"/>
      <c r="G583" s="37"/>
      <c r="H583" s="38"/>
      <c r="I583" s="39"/>
      <c r="J583" s="40"/>
      <c r="K583" s="40"/>
      <c r="L583" s="40"/>
      <c r="M583" s="40"/>
      <c r="N583" s="40"/>
      <c r="O583" s="40"/>
      <c r="P583" s="40"/>
      <c r="Q583" s="40"/>
      <c r="R583" s="40"/>
      <c r="S583" s="40"/>
      <c r="T583" s="238"/>
    </row>
    <row r="584" spans="1:20" ht="23.2" customHeight="1" x14ac:dyDescent="0.2">
      <c r="A584" s="19" t="s">
        <v>593</v>
      </c>
      <c r="B584" s="35"/>
      <c r="C584" s="36"/>
      <c r="D584" s="36"/>
      <c r="E584" s="236"/>
      <c r="F584" s="36"/>
      <c r="G584" s="37"/>
      <c r="H584" s="38"/>
      <c r="I584" s="39"/>
      <c r="J584" s="40"/>
      <c r="K584" s="40"/>
      <c r="L584" s="40"/>
      <c r="M584" s="40"/>
      <c r="N584" s="40"/>
      <c r="O584" s="40"/>
      <c r="P584" s="40"/>
      <c r="Q584" s="40"/>
      <c r="R584" s="40"/>
      <c r="S584" s="40"/>
      <c r="T584" s="238"/>
    </row>
    <row r="585" spans="1:20" ht="23.2" customHeight="1" x14ac:dyDescent="0.2">
      <c r="A585" s="19" t="s">
        <v>594</v>
      </c>
      <c r="B585" s="35"/>
      <c r="C585" s="36"/>
      <c r="D585" s="36"/>
      <c r="E585" s="236"/>
      <c r="F585" s="36"/>
      <c r="G585" s="37"/>
      <c r="H585" s="38"/>
      <c r="I585" s="39"/>
      <c r="J585" s="40"/>
      <c r="K585" s="40"/>
      <c r="L585" s="40"/>
      <c r="M585" s="40"/>
      <c r="N585" s="40"/>
      <c r="O585" s="40"/>
      <c r="P585" s="40"/>
      <c r="Q585" s="40"/>
      <c r="R585" s="40"/>
      <c r="S585" s="40"/>
      <c r="T585" s="238"/>
    </row>
    <row r="586" spans="1:20" ht="23.2" customHeight="1" x14ac:dyDescent="0.2">
      <c r="A586" s="19" t="s">
        <v>595</v>
      </c>
      <c r="B586" s="35"/>
      <c r="C586" s="36"/>
      <c r="D586" s="36"/>
      <c r="E586" s="236"/>
      <c r="F586" s="36"/>
      <c r="G586" s="37"/>
      <c r="H586" s="38"/>
      <c r="I586" s="39"/>
      <c r="J586" s="40"/>
      <c r="K586" s="40"/>
      <c r="L586" s="40"/>
      <c r="M586" s="40"/>
      <c r="N586" s="40"/>
      <c r="O586" s="40"/>
      <c r="P586" s="40"/>
      <c r="Q586" s="40"/>
      <c r="R586" s="40"/>
      <c r="S586" s="40"/>
      <c r="T586" s="238"/>
    </row>
    <row r="587" spans="1:20" ht="23.2" customHeight="1" x14ac:dyDescent="0.2">
      <c r="A587" s="19" t="s">
        <v>596</v>
      </c>
      <c r="B587" s="35"/>
      <c r="C587" s="36"/>
      <c r="D587" s="36"/>
      <c r="E587" s="236"/>
      <c r="F587" s="36"/>
      <c r="G587" s="37"/>
      <c r="H587" s="38"/>
      <c r="I587" s="39"/>
      <c r="J587" s="40"/>
      <c r="K587" s="40"/>
      <c r="L587" s="40"/>
      <c r="M587" s="40"/>
      <c r="N587" s="40"/>
      <c r="O587" s="40"/>
      <c r="P587" s="40"/>
      <c r="Q587" s="40"/>
      <c r="R587" s="40"/>
      <c r="S587" s="40"/>
      <c r="T587" s="238"/>
    </row>
    <row r="588" spans="1:20" ht="23.2" customHeight="1" x14ac:dyDescent="0.2">
      <c r="A588" s="19" t="s">
        <v>597</v>
      </c>
      <c r="B588" s="35"/>
      <c r="C588" s="36"/>
      <c r="D588" s="36"/>
      <c r="E588" s="236"/>
      <c r="F588" s="36"/>
      <c r="G588" s="37"/>
      <c r="H588" s="38"/>
      <c r="I588" s="39"/>
      <c r="J588" s="40"/>
      <c r="K588" s="40"/>
      <c r="L588" s="40"/>
      <c r="M588" s="40"/>
      <c r="N588" s="40"/>
      <c r="O588" s="40"/>
      <c r="P588" s="40"/>
      <c r="Q588" s="40"/>
      <c r="R588" s="40"/>
      <c r="S588" s="40"/>
      <c r="T588" s="238"/>
    </row>
    <row r="589" spans="1:20" ht="23.2" customHeight="1" x14ac:dyDescent="0.2">
      <c r="A589" s="19" t="s">
        <v>598</v>
      </c>
      <c r="B589" s="35"/>
      <c r="C589" s="36"/>
      <c r="D589" s="36"/>
      <c r="E589" s="236"/>
      <c r="F589" s="36"/>
      <c r="G589" s="37"/>
      <c r="H589" s="38"/>
      <c r="I589" s="39"/>
      <c r="J589" s="40"/>
      <c r="K589" s="40"/>
      <c r="L589" s="40"/>
      <c r="M589" s="40"/>
      <c r="N589" s="40"/>
      <c r="O589" s="40"/>
      <c r="P589" s="40"/>
      <c r="Q589" s="40"/>
      <c r="R589" s="40"/>
      <c r="S589" s="40"/>
      <c r="T589" s="238"/>
    </row>
    <row r="590" spans="1:20" ht="23.2" customHeight="1" x14ac:dyDescent="0.2">
      <c r="A590" s="19" t="s">
        <v>599</v>
      </c>
      <c r="B590" s="35"/>
      <c r="C590" s="36"/>
      <c r="D590" s="36"/>
      <c r="E590" s="236"/>
      <c r="F590" s="36"/>
      <c r="G590" s="37"/>
      <c r="H590" s="38"/>
      <c r="I590" s="39"/>
      <c r="J590" s="40"/>
      <c r="K590" s="40"/>
      <c r="L590" s="40"/>
      <c r="M590" s="40"/>
      <c r="N590" s="40"/>
      <c r="O590" s="40"/>
      <c r="P590" s="40"/>
      <c r="Q590" s="40"/>
      <c r="R590" s="40"/>
      <c r="S590" s="40"/>
      <c r="T590" s="238"/>
    </row>
    <row r="591" spans="1:20" ht="23.2" customHeight="1" x14ac:dyDescent="0.2">
      <c r="A591" s="19" t="s">
        <v>600</v>
      </c>
      <c r="B591" s="35"/>
      <c r="C591" s="36"/>
      <c r="D591" s="36"/>
      <c r="E591" s="236"/>
      <c r="F591" s="36"/>
      <c r="G591" s="37"/>
      <c r="H591" s="38"/>
      <c r="I591" s="39"/>
      <c r="J591" s="40"/>
      <c r="K591" s="40"/>
      <c r="L591" s="40"/>
      <c r="M591" s="40"/>
      <c r="N591" s="40"/>
      <c r="O591" s="40"/>
      <c r="P591" s="40"/>
      <c r="Q591" s="40"/>
      <c r="R591" s="40"/>
      <c r="S591" s="40"/>
      <c r="T591" s="238"/>
    </row>
    <row r="592" spans="1:20" ht="23.2" customHeight="1" x14ac:dyDescent="0.2">
      <c r="A592" s="19" t="s">
        <v>601</v>
      </c>
      <c r="B592" s="35"/>
      <c r="C592" s="36"/>
      <c r="D592" s="36"/>
      <c r="E592" s="236"/>
      <c r="F592" s="36"/>
      <c r="G592" s="37"/>
      <c r="H592" s="38"/>
      <c r="I592" s="39"/>
      <c r="J592" s="40"/>
      <c r="K592" s="40"/>
      <c r="L592" s="40"/>
      <c r="M592" s="40"/>
      <c r="N592" s="40"/>
      <c r="O592" s="40"/>
      <c r="P592" s="40"/>
      <c r="Q592" s="40"/>
      <c r="R592" s="40"/>
      <c r="S592" s="40"/>
      <c r="T592" s="238"/>
    </row>
    <row r="593" spans="1:20" ht="23.2" customHeight="1" x14ac:dyDescent="0.2">
      <c r="A593" s="19" t="s">
        <v>602</v>
      </c>
      <c r="B593" s="35"/>
      <c r="C593" s="36"/>
      <c r="D593" s="36"/>
      <c r="E593" s="236"/>
      <c r="F593" s="36"/>
      <c r="G593" s="37"/>
      <c r="H593" s="38"/>
      <c r="I593" s="39"/>
      <c r="J593" s="40"/>
      <c r="K593" s="40"/>
      <c r="L593" s="40"/>
      <c r="M593" s="40"/>
      <c r="N593" s="40"/>
      <c r="O593" s="40"/>
      <c r="P593" s="40"/>
      <c r="Q593" s="40"/>
      <c r="R593" s="40"/>
      <c r="S593" s="40"/>
      <c r="T593" s="238"/>
    </row>
    <row r="594" spans="1:20" ht="23.2" customHeight="1" x14ac:dyDescent="0.2">
      <c r="A594" s="19" t="s">
        <v>603</v>
      </c>
      <c r="B594" s="35"/>
      <c r="C594" s="36"/>
      <c r="D594" s="36"/>
      <c r="E594" s="236"/>
      <c r="F594" s="36"/>
      <c r="G594" s="37"/>
      <c r="H594" s="38"/>
      <c r="I594" s="39"/>
      <c r="J594" s="40"/>
      <c r="K594" s="40"/>
      <c r="L594" s="40"/>
      <c r="M594" s="40"/>
      <c r="N594" s="40"/>
      <c r="O594" s="40"/>
      <c r="P594" s="40"/>
      <c r="Q594" s="40"/>
      <c r="R594" s="40"/>
      <c r="S594" s="40"/>
      <c r="T594" s="238"/>
    </row>
    <row r="595" spans="1:20" ht="23.2" customHeight="1" x14ac:dyDescent="0.2">
      <c r="A595" s="19" t="s">
        <v>604</v>
      </c>
      <c r="B595" s="35"/>
      <c r="C595" s="36"/>
      <c r="D595" s="36"/>
      <c r="E595" s="236"/>
      <c r="F595" s="36"/>
      <c r="G595" s="37"/>
      <c r="H595" s="38"/>
      <c r="I595" s="39"/>
      <c r="J595" s="40"/>
      <c r="K595" s="40"/>
      <c r="L595" s="40"/>
      <c r="M595" s="40"/>
      <c r="N595" s="40"/>
      <c r="O595" s="40"/>
      <c r="P595" s="40"/>
      <c r="Q595" s="40"/>
      <c r="R595" s="40"/>
      <c r="S595" s="40"/>
      <c r="T595" s="238"/>
    </row>
    <row r="596" spans="1:20" ht="23.2" customHeight="1" x14ac:dyDescent="0.2">
      <c r="A596" s="19" t="s">
        <v>605</v>
      </c>
      <c r="B596" s="35"/>
      <c r="C596" s="36"/>
      <c r="D596" s="36"/>
      <c r="E596" s="236"/>
      <c r="F596" s="36"/>
      <c r="G596" s="37"/>
      <c r="H596" s="38"/>
      <c r="I596" s="39"/>
      <c r="J596" s="40"/>
      <c r="K596" s="40"/>
      <c r="L596" s="40"/>
      <c r="M596" s="40"/>
      <c r="N596" s="40"/>
      <c r="O596" s="40"/>
      <c r="P596" s="40"/>
      <c r="Q596" s="40"/>
      <c r="R596" s="40"/>
      <c r="S596" s="40"/>
      <c r="T596" s="238"/>
    </row>
    <row r="597" spans="1:20" ht="23.2" customHeight="1" x14ac:dyDescent="0.2">
      <c r="A597" s="19" t="s">
        <v>606</v>
      </c>
      <c r="B597" s="35"/>
      <c r="C597" s="36"/>
      <c r="D597" s="36"/>
      <c r="E597" s="236"/>
      <c r="F597" s="36"/>
      <c r="G597" s="37"/>
      <c r="H597" s="38"/>
      <c r="I597" s="39"/>
      <c r="J597" s="40"/>
      <c r="K597" s="40"/>
      <c r="L597" s="40"/>
      <c r="M597" s="40"/>
      <c r="N597" s="40"/>
      <c r="O597" s="40"/>
      <c r="P597" s="40"/>
      <c r="Q597" s="40"/>
      <c r="R597" s="40"/>
      <c r="S597" s="40"/>
      <c r="T597" s="238"/>
    </row>
    <row r="598" spans="1:20" ht="23.2" customHeight="1" x14ac:dyDescent="0.2">
      <c r="A598" s="19" t="s">
        <v>607</v>
      </c>
      <c r="B598" s="35"/>
      <c r="C598" s="36"/>
      <c r="D598" s="36"/>
      <c r="E598" s="236"/>
      <c r="F598" s="36"/>
      <c r="G598" s="37"/>
      <c r="H598" s="38"/>
      <c r="I598" s="39"/>
      <c r="J598" s="40"/>
      <c r="K598" s="40"/>
      <c r="L598" s="40"/>
      <c r="M598" s="40"/>
      <c r="N598" s="40"/>
      <c r="O598" s="40"/>
      <c r="P598" s="40"/>
      <c r="Q598" s="40"/>
      <c r="R598" s="40"/>
      <c r="S598" s="40"/>
      <c r="T598" s="238"/>
    </row>
    <row r="599" spans="1:20" ht="23.2" customHeight="1" x14ac:dyDescent="0.2">
      <c r="A599" s="19" t="s">
        <v>608</v>
      </c>
      <c r="B599" s="35"/>
      <c r="C599" s="36"/>
      <c r="D599" s="36"/>
      <c r="E599" s="236"/>
      <c r="F599" s="36"/>
      <c r="G599" s="37"/>
      <c r="H599" s="38"/>
      <c r="I599" s="39"/>
      <c r="J599" s="40"/>
      <c r="K599" s="40"/>
      <c r="L599" s="40"/>
      <c r="M599" s="40"/>
      <c r="N599" s="40"/>
      <c r="O599" s="40"/>
      <c r="P599" s="40"/>
      <c r="Q599" s="40"/>
      <c r="R599" s="40"/>
      <c r="S599" s="40"/>
      <c r="T599" s="238"/>
    </row>
    <row r="600" spans="1:20" ht="23.2" customHeight="1" x14ac:dyDescent="0.2">
      <c r="A600" s="19" t="s">
        <v>609</v>
      </c>
      <c r="B600" s="35"/>
      <c r="C600" s="36"/>
      <c r="D600" s="36"/>
      <c r="E600" s="236"/>
      <c r="F600" s="36"/>
      <c r="G600" s="37"/>
      <c r="H600" s="38"/>
      <c r="I600" s="39"/>
      <c r="J600" s="40"/>
      <c r="K600" s="40"/>
      <c r="L600" s="40"/>
      <c r="M600" s="40"/>
      <c r="N600" s="40"/>
      <c r="O600" s="40"/>
      <c r="P600" s="40"/>
      <c r="Q600" s="40"/>
      <c r="R600" s="40"/>
      <c r="S600" s="40"/>
      <c r="T600" s="238"/>
    </row>
    <row r="601" spans="1:20" ht="23.2" customHeight="1" x14ac:dyDescent="0.2">
      <c r="A601" s="19" t="s">
        <v>610</v>
      </c>
      <c r="B601" s="35"/>
      <c r="C601" s="36"/>
      <c r="D601" s="36"/>
      <c r="E601" s="236"/>
      <c r="F601" s="36"/>
      <c r="G601" s="37"/>
      <c r="H601" s="38"/>
      <c r="I601" s="39"/>
      <c r="J601" s="40"/>
      <c r="K601" s="40"/>
      <c r="L601" s="40"/>
      <c r="M601" s="40"/>
      <c r="N601" s="40"/>
      <c r="O601" s="40"/>
      <c r="P601" s="40"/>
      <c r="Q601" s="40"/>
      <c r="R601" s="40"/>
      <c r="S601" s="40"/>
      <c r="T601" s="238"/>
    </row>
    <row r="602" spans="1:20" ht="23.2" customHeight="1" x14ac:dyDescent="0.2">
      <c r="A602" s="19" t="s">
        <v>611</v>
      </c>
      <c r="B602" s="35"/>
      <c r="C602" s="36"/>
      <c r="D602" s="36"/>
      <c r="E602" s="236"/>
      <c r="F602" s="36"/>
      <c r="G602" s="37"/>
      <c r="H602" s="38"/>
      <c r="I602" s="39"/>
      <c r="J602" s="40"/>
      <c r="K602" s="40"/>
      <c r="L602" s="40"/>
      <c r="M602" s="40"/>
      <c r="N602" s="40"/>
      <c r="O602" s="40"/>
      <c r="P602" s="40"/>
      <c r="Q602" s="40"/>
      <c r="R602" s="40"/>
      <c r="S602" s="40"/>
      <c r="T602" s="238"/>
    </row>
    <row r="603" spans="1:20" ht="23.2" customHeight="1" x14ac:dyDescent="0.2">
      <c r="A603" s="19" t="s">
        <v>612</v>
      </c>
      <c r="B603" s="35"/>
      <c r="C603" s="36"/>
      <c r="D603" s="36"/>
      <c r="E603" s="236"/>
      <c r="F603" s="36"/>
      <c r="G603" s="37"/>
      <c r="H603" s="38"/>
      <c r="I603" s="39"/>
      <c r="J603" s="40"/>
      <c r="K603" s="40"/>
      <c r="L603" s="40"/>
      <c r="M603" s="40"/>
      <c r="N603" s="40"/>
      <c r="O603" s="40"/>
      <c r="P603" s="40"/>
      <c r="Q603" s="40"/>
      <c r="R603" s="40"/>
      <c r="S603" s="40"/>
      <c r="T603" s="238"/>
    </row>
    <row r="604" spans="1:20" ht="23.2" customHeight="1" x14ac:dyDescent="0.2">
      <c r="A604" s="19" t="s">
        <v>613</v>
      </c>
      <c r="B604" s="35"/>
      <c r="C604" s="36"/>
      <c r="D604" s="36"/>
      <c r="E604" s="236"/>
      <c r="F604" s="36"/>
      <c r="G604" s="37"/>
      <c r="H604" s="38"/>
      <c r="I604" s="39"/>
      <c r="J604" s="40"/>
      <c r="K604" s="40"/>
      <c r="L604" s="40"/>
      <c r="M604" s="40"/>
      <c r="N604" s="40"/>
      <c r="O604" s="40"/>
      <c r="P604" s="40"/>
      <c r="Q604" s="40"/>
      <c r="R604" s="40"/>
      <c r="S604" s="40"/>
      <c r="T604" s="238"/>
    </row>
    <row r="605" spans="1:20" ht="23.2" customHeight="1" x14ac:dyDescent="0.2">
      <c r="A605" s="19" t="s">
        <v>614</v>
      </c>
      <c r="B605" s="35"/>
      <c r="C605" s="36"/>
      <c r="D605" s="36"/>
      <c r="E605" s="236"/>
      <c r="F605" s="36"/>
      <c r="G605" s="37"/>
      <c r="H605" s="38"/>
      <c r="I605" s="39"/>
      <c r="J605" s="40"/>
      <c r="K605" s="40"/>
      <c r="L605" s="40"/>
      <c r="M605" s="40"/>
      <c r="N605" s="40"/>
      <c r="O605" s="40"/>
      <c r="P605" s="40"/>
      <c r="Q605" s="40"/>
      <c r="R605" s="40"/>
      <c r="S605" s="40"/>
      <c r="T605" s="238"/>
    </row>
    <row r="606" spans="1:20" ht="23.2" customHeight="1" x14ac:dyDescent="0.2">
      <c r="A606" s="19" t="s">
        <v>615</v>
      </c>
      <c r="B606" s="35"/>
      <c r="C606" s="36"/>
      <c r="D606" s="36"/>
      <c r="E606" s="236"/>
      <c r="F606" s="36"/>
      <c r="G606" s="37"/>
      <c r="H606" s="38"/>
      <c r="I606" s="39"/>
      <c r="J606" s="40"/>
      <c r="K606" s="40"/>
      <c r="L606" s="40"/>
      <c r="M606" s="40"/>
      <c r="N606" s="40"/>
      <c r="O606" s="40"/>
      <c r="P606" s="40"/>
      <c r="Q606" s="40"/>
      <c r="R606" s="40"/>
      <c r="S606" s="40"/>
      <c r="T606" s="238"/>
    </row>
    <row r="607" spans="1:20" ht="23.2" customHeight="1" x14ac:dyDescent="0.2">
      <c r="A607" s="19" t="s">
        <v>616</v>
      </c>
      <c r="B607" s="35"/>
      <c r="C607" s="36"/>
      <c r="D607" s="36"/>
      <c r="E607" s="236"/>
      <c r="F607" s="36"/>
      <c r="G607" s="37"/>
      <c r="H607" s="38"/>
      <c r="I607" s="39"/>
      <c r="J607" s="40"/>
      <c r="K607" s="40"/>
      <c r="L607" s="40"/>
      <c r="M607" s="40"/>
      <c r="N607" s="40"/>
      <c r="O607" s="40"/>
      <c r="P607" s="40"/>
      <c r="Q607" s="40"/>
      <c r="R607" s="40"/>
      <c r="S607" s="40"/>
      <c r="T607" s="238"/>
    </row>
    <row r="608" spans="1:20" ht="23.2" customHeight="1" x14ac:dyDescent="0.2">
      <c r="A608" s="19" t="s">
        <v>617</v>
      </c>
      <c r="B608" s="35"/>
      <c r="C608" s="36"/>
      <c r="D608" s="36"/>
      <c r="E608" s="236"/>
      <c r="F608" s="36"/>
      <c r="G608" s="37"/>
      <c r="H608" s="38"/>
      <c r="I608" s="39"/>
      <c r="J608" s="40"/>
      <c r="K608" s="40"/>
      <c r="L608" s="40"/>
      <c r="M608" s="40"/>
      <c r="N608" s="40"/>
      <c r="O608" s="40"/>
      <c r="P608" s="40"/>
      <c r="Q608" s="40"/>
      <c r="R608" s="40"/>
      <c r="S608" s="40"/>
      <c r="T608" s="238"/>
    </row>
    <row r="609" spans="1:20" ht="23.2" customHeight="1" x14ac:dyDescent="0.2">
      <c r="A609" s="19" t="s">
        <v>618</v>
      </c>
      <c r="B609" s="35"/>
      <c r="C609" s="36"/>
      <c r="D609" s="36"/>
      <c r="E609" s="236"/>
      <c r="F609" s="36"/>
      <c r="G609" s="37"/>
      <c r="H609" s="38"/>
      <c r="I609" s="39"/>
      <c r="J609" s="40"/>
      <c r="K609" s="40"/>
      <c r="L609" s="40"/>
      <c r="M609" s="40"/>
      <c r="N609" s="40"/>
      <c r="O609" s="40"/>
      <c r="P609" s="40"/>
      <c r="Q609" s="40"/>
      <c r="R609" s="40"/>
      <c r="S609" s="40"/>
      <c r="T609" s="238"/>
    </row>
    <row r="610" spans="1:20" ht="23.2" customHeight="1" x14ac:dyDescent="0.2">
      <c r="A610" s="19" t="s">
        <v>619</v>
      </c>
      <c r="B610" s="35"/>
      <c r="C610" s="36"/>
      <c r="D610" s="36"/>
      <c r="E610" s="236"/>
      <c r="F610" s="36"/>
      <c r="G610" s="37"/>
      <c r="H610" s="38"/>
      <c r="I610" s="39"/>
      <c r="J610" s="40"/>
      <c r="K610" s="40"/>
      <c r="L610" s="40"/>
      <c r="M610" s="40"/>
      <c r="N610" s="40"/>
      <c r="O610" s="40"/>
      <c r="P610" s="40"/>
      <c r="Q610" s="40"/>
      <c r="R610" s="40"/>
      <c r="S610" s="40"/>
      <c r="T610" s="238"/>
    </row>
    <row r="611" spans="1:20" ht="23.2" customHeight="1" x14ac:dyDescent="0.2">
      <c r="A611" s="19" t="s">
        <v>620</v>
      </c>
      <c r="B611" s="35"/>
      <c r="C611" s="36"/>
      <c r="D611" s="36"/>
      <c r="E611" s="236"/>
      <c r="F611" s="36"/>
      <c r="G611" s="37"/>
      <c r="H611" s="38"/>
      <c r="I611" s="39"/>
      <c r="J611" s="40"/>
      <c r="K611" s="40"/>
      <c r="L611" s="40"/>
      <c r="M611" s="40"/>
      <c r="N611" s="40"/>
      <c r="O611" s="40"/>
      <c r="P611" s="40"/>
      <c r="Q611" s="40"/>
      <c r="R611" s="40"/>
      <c r="S611" s="40"/>
      <c r="T611" s="238"/>
    </row>
    <row r="612" spans="1:20" ht="23.2" customHeight="1" x14ac:dyDescent="0.2">
      <c r="A612" s="19" t="s">
        <v>621</v>
      </c>
      <c r="B612" s="35"/>
      <c r="C612" s="36"/>
      <c r="D612" s="36"/>
      <c r="E612" s="236"/>
      <c r="F612" s="36"/>
      <c r="G612" s="37"/>
      <c r="H612" s="38"/>
      <c r="I612" s="39"/>
      <c r="J612" s="40"/>
      <c r="K612" s="40"/>
      <c r="L612" s="40"/>
      <c r="M612" s="40"/>
      <c r="N612" s="40"/>
      <c r="O612" s="40"/>
      <c r="P612" s="40"/>
      <c r="Q612" s="40"/>
      <c r="R612" s="40"/>
      <c r="S612" s="40"/>
      <c r="T612" s="238"/>
    </row>
    <row r="613" spans="1:20" ht="23.2" customHeight="1" x14ac:dyDescent="0.2">
      <c r="A613" s="19" t="s">
        <v>622</v>
      </c>
      <c r="B613" s="35"/>
      <c r="C613" s="36"/>
      <c r="D613" s="36"/>
      <c r="E613" s="236"/>
      <c r="F613" s="36"/>
      <c r="G613" s="37"/>
      <c r="H613" s="38"/>
      <c r="I613" s="39"/>
      <c r="J613" s="40"/>
      <c r="K613" s="40"/>
      <c r="L613" s="40"/>
      <c r="M613" s="40"/>
      <c r="N613" s="40"/>
      <c r="O613" s="40"/>
      <c r="P613" s="40"/>
      <c r="Q613" s="40"/>
      <c r="R613" s="40"/>
      <c r="S613" s="40"/>
      <c r="T613" s="238"/>
    </row>
    <row r="614" spans="1:20" ht="23.2" customHeight="1" x14ac:dyDescent="0.2">
      <c r="A614" s="19" t="s">
        <v>623</v>
      </c>
      <c r="B614" s="35"/>
      <c r="C614" s="36"/>
      <c r="D614" s="36"/>
      <c r="E614" s="236"/>
      <c r="F614" s="36"/>
      <c r="G614" s="37"/>
      <c r="H614" s="38"/>
      <c r="I614" s="39"/>
      <c r="J614" s="40"/>
      <c r="K614" s="40"/>
      <c r="L614" s="40"/>
      <c r="M614" s="40"/>
      <c r="N614" s="40"/>
      <c r="O614" s="40"/>
      <c r="P614" s="40"/>
      <c r="Q614" s="40"/>
      <c r="R614" s="40"/>
      <c r="S614" s="40"/>
      <c r="T614" s="238"/>
    </row>
    <row r="615" spans="1:20" ht="23.2" customHeight="1" x14ac:dyDescent="0.2">
      <c r="A615" s="19" t="s">
        <v>624</v>
      </c>
      <c r="B615" s="35"/>
      <c r="C615" s="36"/>
      <c r="D615" s="36"/>
      <c r="E615" s="236"/>
      <c r="F615" s="36"/>
      <c r="G615" s="37"/>
      <c r="H615" s="38"/>
      <c r="I615" s="39"/>
      <c r="J615" s="40"/>
      <c r="K615" s="40"/>
      <c r="L615" s="40"/>
      <c r="M615" s="40"/>
      <c r="N615" s="40"/>
      <c r="O615" s="40"/>
      <c r="P615" s="40"/>
      <c r="Q615" s="40"/>
      <c r="R615" s="40"/>
      <c r="S615" s="40"/>
      <c r="T615" s="238"/>
    </row>
    <row r="616" spans="1:20" ht="23.2" customHeight="1" x14ac:dyDescent="0.2">
      <c r="A616" s="19" t="s">
        <v>625</v>
      </c>
      <c r="B616" s="35"/>
      <c r="C616" s="36"/>
      <c r="D616" s="36"/>
      <c r="E616" s="236"/>
      <c r="F616" s="36"/>
      <c r="G616" s="37"/>
      <c r="H616" s="38"/>
      <c r="I616" s="39"/>
      <c r="J616" s="40"/>
      <c r="K616" s="40"/>
      <c r="L616" s="40"/>
      <c r="M616" s="40"/>
      <c r="N616" s="40"/>
      <c r="O616" s="40"/>
      <c r="P616" s="40"/>
      <c r="Q616" s="40"/>
      <c r="R616" s="40"/>
      <c r="S616" s="40"/>
      <c r="T616" s="238"/>
    </row>
    <row r="617" spans="1:20" ht="23.2" customHeight="1" x14ac:dyDescent="0.2">
      <c r="A617" s="19" t="s">
        <v>626</v>
      </c>
      <c r="B617" s="35"/>
      <c r="C617" s="36"/>
      <c r="D617" s="36"/>
      <c r="E617" s="236"/>
      <c r="F617" s="36"/>
      <c r="G617" s="37"/>
      <c r="H617" s="38"/>
      <c r="I617" s="39"/>
      <c r="J617" s="40"/>
      <c r="K617" s="40"/>
      <c r="L617" s="40"/>
      <c r="M617" s="40"/>
      <c r="N617" s="40"/>
      <c r="O617" s="40"/>
      <c r="P617" s="40"/>
      <c r="Q617" s="40"/>
      <c r="R617" s="40"/>
      <c r="S617" s="40"/>
      <c r="T617" s="238"/>
    </row>
    <row r="618" spans="1:20" ht="23.2" customHeight="1" x14ac:dyDescent="0.2">
      <c r="A618" s="19" t="s">
        <v>627</v>
      </c>
      <c r="B618" s="35"/>
      <c r="C618" s="36"/>
      <c r="D618" s="36"/>
      <c r="E618" s="236"/>
      <c r="F618" s="36"/>
      <c r="G618" s="37"/>
      <c r="H618" s="38"/>
      <c r="I618" s="39"/>
      <c r="J618" s="40"/>
      <c r="K618" s="40"/>
      <c r="L618" s="40"/>
      <c r="M618" s="40"/>
      <c r="N618" s="40"/>
      <c r="O618" s="40"/>
      <c r="P618" s="40"/>
      <c r="Q618" s="40"/>
      <c r="R618" s="40"/>
      <c r="S618" s="40"/>
      <c r="T618" s="238"/>
    </row>
    <row r="619" spans="1:20" ht="23.2" customHeight="1" x14ac:dyDescent="0.2">
      <c r="A619" s="19" t="s">
        <v>628</v>
      </c>
      <c r="B619" s="35"/>
      <c r="C619" s="36"/>
      <c r="D619" s="36"/>
      <c r="E619" s="236"/>
      <c r="F619" s="36"/>
      <c r="G619" s="37"/>
      <c r="H619" s="38"/>
      <c r="I619" s="39"/>
      <c r="J619" s="40"/>
      <c r="K619" s="40"/>
      <c r="L619" s="40"/>
      <c r="M619" s="40"/>
      <c r="N619" s="40"/>
      <c r="O619" s="40"/>
      <c r="P619" s="40"/>
      <c r="Q619" s="40"/>
      <c r="R619" s="40"/>
      <c r="S619" s="40"/>
      <c r="T619" s="238"/>
    </row>
    <row r="620" spans="1:20" ht="23.2" customHeight="1" x14ac:dyDescent="0.2">
      <c r="A620" s="19" t="s">
        <v>629</v>
      </c>
      <c r="B620" s="35"/>
      <c r="C620" s="36"/>
      <c r="D620" s="36"/>
      <c r="E620" s="236"/>
      <c r="F620" s="36"/>
      <c r="G620" s="37"/>
      <c r="H620" s="38"/>
      <c r="I620" s="39"/>
      <c r="J620" s="40"/>
      <c r="K620" s="40"/>
      <c r="L620" s="40"/>
      <c r="M620" s="40"/>
      <c r="N620" s="40"/>
      <c r="O620" s="40"/>
      <c r="P620" s="40"/>
      <c r="Q620" s="40"/>
      <c r="R620" s="40"/>
      <c r="S620" s="40"/>
      <c r="T620" s="238"/>
    </row>
    <row r="621" spans="1:20" ht="23.2" customHeight="1" x14ac:dyDescent="0.2">
      <c r="A621" s="19" t="s">
        <v>630</v>
      </c>
      <c r="B621" s="35"/>
      <c r="C621" s="36"/>
      <c r="D621" s="36"/>
      <c r="E621" s="236"/>
      <c r="F621" s="36"/>
      <c r="G621" s="37"/>
      <c r="H621" s="38"/>
      <c r="I621" s="39"/>
      <c r="J621" s="40"/>
      <c r="K621" s="40"/>
      <c r="L621" s="40"/>
      <c r="M621" s="40"/>
      <c r="N621" s="40"/>
      <c r="O621" s="40"/>
      <c r="P621" s="40"/>
      <c r="Q621" s="40"/>
      <c r="R621" s="40"/>
      <c r="S621" s="40"/>
      <c r="T621" s="238"/>
    </row>
    <row r="622" spans="1:20" ht="23.2" customHeight="1" x14ac:dyDescent="0.2">
      <c r="A622" s="19" t="s">
        <v>631</v>
      </c>
      <c r="B622" s="35"/>
      <c r="C622" s="36"/>
      <c r="D622" s="36"/>
      <c r="E622" s="236"/>
      <c r="F622" s="36"/>
      <c r="G622" s="37"/>
      <c r="H622" s="38"/>
      <c r="I622" s="39"/>
      <c r="J622" s="40"/>
      <c r="K622" s="40"/>
      <c r="L622" s="40"/>
      <c r="M622" s="40"/>
      <c r="N622" s="40"/>
      <c r="O622" s="40"/>
      <c r="P622" s="40"/>
      <c r="Q622" s="40"/>
      <c r="R622" s="40"/>
      <c r="S622" s="40"/>
      <c r="T622" s="238"/>
    </row>
    <row r="623" spans="1:20" ht="23.2" customHeight="1" x14ac:dyDescent="0.2">
      <c r="A623" s="19" t="s">
        <v>632</v>
      </c>
      <c r="B623" s="35"/>
      <c r="C623" s="36"/>
      <c r="D623" s="36"/>
      <c r="E623" s="236"/>
      <c r="F623" s="36"/>
      <c r="G623" s="37"/>
      <c r="H623" s="38"/>
      <c r="I623" s="39"/>
      <c r="J623" s="40"/>
      <c r="K623" s="40"/>
      <c r="L623" s="40"/>
      <c r="M623" s="40"/>
      <c r="N623" s="40"/>
      <c r="O623" s="40"/>
      <c r="P623" s="40"/>
      <c r="Q623" s="40"/>
      <c r="R623" s="40"/>
      <c r="S623" s="40"/>
      <c r="T623" s="238"/>
    </row>
    <row r="624" spans="1:20" ht="23.2" customHeight="1" x14ac:dyDescent="0.2">
      <c r="A624" s="19" t="s">
        <v>633</v>
      </c>
      <c r="B624" s="35"/>
      <c r="C624" s="36"/>
      <c r="D624" s="36"/>
      <c r="E624" s="236"/>
      <c r="F624" s="36"/>
      <c r="G624" s="37"/>
      <c r="H624" s="38"/>
      <c r="I624" s="39"/>
      <c r="J624" s="40"/>
      <c r="K624" s="40"/>
      <c r="L624" s="40"/>
      <c r="M624" s="40"/>
      <c r="N624" s="40"/>
      <c r="O624" s="40"/>
      <c r="P624" s="40"/>
      <c r="Q624" s="40"/>
      <c r="R624" s="40"/>
      <c r="S624" s="40"/>
      <c r="T624" s="238"/>
    </row>
    <row r="625" spans="1:20" ht="23.2" customHeight="1" x14ac:dyDescent="0.2">
      <c r="A625" s="19" t="s">
        <v>634</v>
      </c>
      <c r="B625" s="35"/>
      <c r="C625" s="36"/>
      <c r="D625" s="36"/>
      <c r="E625" s="236"/>
      <c r="F625" s="36"/>
      <c r="G625" s="37"/>
      <c r="H625" s="38"/>
      <c r="I625" s="39"/>
      <c r="J625" s="40"/>
      <c r="K625" s="40"/>
      <c r="L625" s="40"/>
      <c r="M625" s="40"/>
      <c r="N625" s="40"/>
      <c r="O625" s="40"/>
      <c r="P625" s="40"/>
      <c r="Q625" s="40"/>
      <c r="R625" s="40"/>
      <c r="S625" s="40"/>
      <c r="T625" s="238"/>
    </row>
    <row r="626" spans="1:20" ht="23.2" customHeight="1" x14ac:dyDescent="0.2">
      <c r="A626" s="19" t="s">
        <v>635</v>
      </c>
      <c r="B626" s="35"/>
      <c r="C626" s="36"/>
      <c r="D626" s="36"/>
      <c r="E626" s="236"/>
      <c r="F626" s="36"/>
      <c r="G626" s="37"/>
      <c r="H626" s="38"/>
      <c r="I626" s="39"/>
      <c r="J626" s="40"/>
      <c r="K626" s="40"/>
      <c r="L626" s="40"/>
      <c r="M626" s="40"/>
      <c r="N626" s="40"/>
      <c r="O626" s="40"/>
      <c r="P626" s="40"/>
      <c r="Q626" s="40"/>
      <c r="R626" s="40"/>
      <c r="S626" s="40"/>
      <c r="T626" s="238"/>
    </row>
    <row r="627" spans="1:20" ht="23.2" customHeight="1" x14ac:dyDescent="0.2">
      <c r="A627" s="19" t="s">
        <v>636</v>
      </c>
      <c r="B627" s="35"/>
      <c r="C627" s="36"/>
      <c r="D627" s="36"/>
      <c r="E627" s="236"/>
      <c r="F627" s="36"/>
      <c r="G627" s="37"/>
      <c r="H627" s="38"/>
      <c r="I627" s="39"/>
      <c r="J627" s="40"/>
      <c r="K627" s="40"/>
      <c r="L627" s="40"/>
      <c r="M627" s="40"/>
      <c r="N627" s="40"/>
      <c r="O627" s="40"/>
      <c r="P627" s="40"/>
      <c r="Q627" s="40"/>
      <c r="R627" s="40"/>
      <c r="S627" s="40"/>
      <c r="T627" s="238"/>
    </row>
    <row r="628" spans="1:20" ht="23.2" customHeight="1" x14ac:dyDescent="0.2">
      <c r="A628" s="19" t="s">
        <v>637</v>
      </c>
      <c r="B628" s="35"/>
      <c r="C628" s="36"/>
      <c r="D628" s="36"/>
      <c r="E628" s="236"/>
      <c r="F628" s="36"/>
      <c r="G628" s="37"/>
      <c r="H628" s="38"/>
      <c r="I628" s="39"/>
      <c r="J628" s="40"/>
      <c r="K628" s="40"/>
      <c r="L628" s="40"/>
      <c r="M628" s="40"/>
      <c r="N628" s="40"/>
      <c r="O628" s="40"/>
      <c r="P628" s="40"/>
      <c r="Q628" s="40"/>
      <c r="R628" s="40"/>
      <c r="S628" s="40"/>
      <c r="T628" s="238"/>
    </row>
    <row r="629" spans="1:20" ht="23.2" customHeight="1" x14ac:dyDescent="0.2">
      <c r="A629" s="19" t="s">
        <v>638</v>
      </c>
      <c r="B629" s="35"/>
      <c r="C629" s="36"/>
      <c r="D629" s="36"/>
      <c r="E629" s="236"/>
      <c r="F629" s="36"/>
      <c r="G629" s="37"/>
      <c r="H629" s="38"/>
      <c r="I629" s="39"/>
      <c r="J629" s="40"/>
      <c r="K629" s="40"/>
      <c r="L629" s="40"/>
      <c r="M629" s="40"/>
      <c r="N629" s="40"/>
      <c r="O629" s="40"/>
      <c r="P629" s="40"/>
      <c r="Q629" s="40"/>
      <c r="R629" s="40"/>
      <c r="S629" s="40"/>
      <c r="T629" s="238"/>
    </row>
    <row r="630" spans="1:20" ht="23.2" customHeight="1" x14ac:dyDescent="0.2">
      <c r="A630" s="19" t="s">
        <v>639</v>
      </c>
      <c r="B630" s="35"/>
      <c r="C630" s="36"/>
      <c r="D630" s="36"/>
      <c r="E630" s="236"/>
      <c r="F630" s="36"/>
      <c r="G630" s="37"/>
      <c r="H630" s="38"/>
      <c r="I630" s="39"/>
      <c r="J630" s="40"/>
      <c r="K630" s="40"/>
      <c r="L630" s="40"/>
      <c r="M630" s="40"/>
      <c r="N630" s="40"/>
      <c r="O630" s="40"/>
      <c r="P630" s="40"/>
      <c r="Q630" s="40"/>
      <c r="R630" s="40"/>
      <c r="S630" s="40"/>
      <c r="T630" s="238"/>
    </row>
    <row r="631" spans="1:20" ht="23.2" customHeight="1" x14ac:dyDescent="0.2">
      <c r="A631" s="19" t="s">
        <v>640</v>
      </c>
      <c r="B631" s="35"/>
      <c r="C631" s="36"/>
      <c r="D631" s="36"/>
      <c r="E631" s="236"/>
      <c r="F631" s="36"/>
      <c r="G631" s="37"/>
      <c r="H631" s="38"/>
      <c r="I631" s="39"/>
      <c r="J631" s="40"/>
      <c r="K631" s="40"/>
      <c r="L631" s="40"/>
      <c r="M631" s="40"/>
      <c r="N631" s="40"/>
      <c r="O631" s="40"/>
      <c r="P631" s="40"/>
      <c r="Q631" s="40"/>
      <c r="R631" s="40"/>
      <c r="S631" s="40"/>
      <c r="T631" s="238"/>
    </row>
    <row r="632" spans="1:20" ht="23.2" customHeight="1" x14ac:dyDescent="0.2">
      <c r="A632" s="19" t="s">
        <v>641</v>
      </c>
      <c r="B632" s="35"/>
      <c r="C632" s="36"/>
      <c r="D632" s="36"/>
      <c r="E632" s="236"/>
      <c r="F632" s="36"/>
      <c r="G632" s="37"/>
      <c r="H632" s="38"/>
      <c r="I632" s="39"/>
      <c r="J632" s="40"/>
      <c r="K632" s="40"/>
      <c r="L632" s="40"/>
      <c r="M632" s="40"/>
      <c r="N632" s="40"/>
      <c r="O632" s="40"/>
      <c r="P632" s="40"/>
      <c r="Q632" s="40"/>
      <c r="R632" s="40"/>
      <c r="S632" s="40"/>
      <c r="T632" s="238"/>
    </row>
    <row r="633" spans="1:20" ht="23.2" customHeight="1" x14ac:dyDescent="0.2">
      <c r="A633" s="19" t="s">
        <v>642</v>
      </c>
      <c r="B633" s="35"/>
      <c r="C633" s="36"/>
      <c r="D633" s="36"/>
      <c r="E633" s="236"/>
      <c r="F633" s="36"/>
      <c r="G633" s="37"/>
      <c r="H633" s="38"/>
      <c r="I633" s="39"/>
      <c r="J633" s="40"/>
      <c r="K633" s="40"/>
      <c r="L633" s="40"/>
      <c r="M633" s="40"/>
      <c r="N633" s="40"/>
      <c r="O633" s="40"/>
      <c r="P633" s="40"/>
      <c r="Q633" s="40"/>
      <c r="R633" s="40"/>
      <c r="S633" s="40"/>
      <c r="T633" s="238"/>
    </row>
    <row r="634" spans="1:20" ht="23.2" customHeight="1" x14ac:dyDescent="0.2">
      <c r="A634" s="19" t="s">
        <v>643</v>
      </c>
      <c r="B634" s="35"/>
      <c r="C634" s="36"/>
      <c r="D634" s="36"/>
      <c r="E634" s="236"/>
      <c r="F634" s="36"/>
      <c r="G634" s="37"/>
      <c r="H634" s="38"/>
      <c r="I634" s="39"/>
      <c r="J634" s="40"/>
      <c r="K634" s="40"/>
      <c r="L634" s="40"/>
      <c r="M634" s="40"/>
      <c r="N634" s="40"/>
      <c r="O634" s="40"/>
      <c r="P634" s="40"/>
      <c r="Q634" s="40"/>
      <c r="R634" s="40"/>
      <c r="S634" s="40"/>
      <c r="T634" s="238"/>
    </row>
    <row r="635" spans="1:20" ht="23.2" customHeight="1" x14ac:dyDescent="0.2">
      <c r="A635" s="19" t="s">
        <v>644</v>
      </c>
      <c r="B635" s="35"/>
      <c r="C635" s="36"/>
      <c r="D635" s="36"/>
      <c r="E635" s="236"/>
      <c r="F635" s="36"/>
      <c r="G635" s="37"/>
      <c r="H635" s="38"/>
      <c r="I635" s="39"/>
      <c r="J635" s="40"/>
      <c r="K635" s="40"/>
      <c r="L635" s="40"/>
      <c r="M635" s="40"/>
      <c r="N635" s="40"/>
      <c r="O635" s="40"/>
      <c r="P635" s="40"/>
      <c r="Q635" s="40"/>
      <c r="R635" s="40"/>
      <c r="S635" s="40"/>
      <c r="T635" s="238"/>
    </row>
    <row r="636" spans="1:20" ht="23.2" customHeight="1" x14ac:dyDescent="0.2">
      <c r="A636" s="19" t="s">
        <v>645</v>
      </c>
      <c r="B636" s="35"/>
      <c r="C636" s="36"/>
      <c r="D636" s="36"/>
      <c r="E636" s="236"/>
      <c r="F636" s="36"/>
      <c r="G636" s="37"/>
      <c r="H636" s="38"/>
      <c r="I636" s="39"/>
      <c r="J636" s="40"/>
      <c r="K636" s="40"/>
      <c r="L636" s="40"/>
      <c r="M636" s="40"/>
      <c r="N636" s="40"/>
      <c r="O636" s="40"/>
      <c r="P636" s="40"/>
      <c r="Q636" s="40"/>
      <c r="R636" s="40"/>
      <c r="S636" s="40"/>
      <c r="T636" s="238"/>
    </row>
    <row r="637" spans="1:20" ht="23.2" customHeight="1" x14ac:dyDescent="0.2">
      <c r="A637" s="19" t="s">
        <v>646</v>
      </c>
      <c r="B637" s="35"/>
      <c r="C637" s="36"/>
      <c r="D637" s="36"/>
      <c r="E637" s="236"/>
      <c r="F637" s="36"/>
      <c r="G637" s="37"/>
      <c r="H637" s="38"/>
      <c r="I637" s="39"/>
      <c r="J637" s="40"/>
      <c r="K637" s="40"/>
      <c r="L637" s="40"/>
      <c r="M637" s="40"/>
      <c r="N637" s="40"/>
      <c r="O637" s="40"/>
      <c r="P637" s="40"/>
      <c r="Q637" s="40"/>
      <c r="R637" s="40"/>
      <c r="S637" s="40"/>
      <c r="T637" s="238"/>
    </row>
    <row r="638" spans="1:20" ht="23.2" customHeight="1" x14ac:dyDescent="0.2">
      <c r="A638" s="19" t="s">
        <v>647</v>
      </c>
      <c r="B638" s="35"/>
      <c r="C638" s="36"/>
      <c r="D638" s="36"/>
      <c r="E638" s="236"/>
      <c r="F638" s="36"/>
      <c r="G638" s="37"/>
      <c r="H638" s="38"/>
      <c r="I638" s="39"/>
      <c r="J638" s="40"/>
      <c r="K638" s="40"/>
      <c r="L638" s="40"/>
      <c r="M638" s="40"/>
      <c r="N638" s="40"/>
      <c r="O638" s="40"/>
      <c r="P638" s="40"/>
      <c r="Q638" s="40"/>
      <c r="R638" s="40"/>
      <c r="S638" s="40"/>
      <c r="T638" s="238"/>
    </row>
    <row r="639" spans="1:20" ht="23.2" customHeight="1" x14ac:dyDescent="0.2">
      <c r="A639" s="19" t="s">
        <v>648</v>
      </c>
      <c r="B639" s="35"/>
      <c r="C639" s="36"/>
      <c r="D639" s="36"/>
      <c r="E639" s="236"/>
      <c r="F639" s="36"/>
      <c r="G639" s="37"/>
      <c r="H639" s="38"/>
      <c r="I639" s="39"/>
      <c r="J639" s="40"/>
      <c r="K639" s="40"/>
      <c r="L639" s="40"/>
      <c r="M639" s="40"/>
      <c r="N639" s="40"/>
      <c r="O639" s="40"/>
      <c r="P639" s="40"/>
      <c r="Q639" s="40"/>
      <c r="R639" s="40"/>
      <c r="S639" s="40"/>
      <c r="T639" s="238"/>
    </row>
    <row r="640" spans="1:20" ht="23.2" customHeight="1" x14ac:dyDescent="0.2">
      <c r="A640" s="19" t="s">
        <v>649</v>
      </c>
      <c r="B640" s="35"/>
      <c r="C640" s="36"/>
      <c r="D640" s="36"/>
      <c r="E640" s="236"/>
      <c r="F640" s="36"/>
      <c r="G640" s="37"/>
      <c r="H640" s="38"/>
      <c r="I640" s="39"/>
      <c r="J640" s="40"/>
      <c r="K640" s="40"/>
      <c r="L640" s="40"/>
      <c r="M640" s="40"/>
      <c r="N640" s="40"/>
      <c r="O640" s="40"/>
      <c r="P640" s="40"/>
      <c r="Q640" s="40"/>
      <c r="R640" s="40"/>
      <c r="S640" s="40"/>
      <c r="T640" s="238"/>
    </row>
    <row r="641" spans="1:20" ht="23.2" customHeight="1" x14ac:dyDescent="0.2">
      <c r="A641" s="19" t="s">
        <v>650</v>
      </c>
      <c r="B641" s="35"/>
      <c r="C641" s="36"/>
      <c r="D641" s="36"/>
      <c r="E641" s="236"/>
      <c r="F641" s="36"/>
      <c r="G641" s="37"/>
      <c r="H641" s="38"/>
      <c r="I641" s="39"/>
      <c r="J641" s="40"/>
      <c r="K641" s="40"/>
      <c r="L641" s="40"/>
      <c r="M641" s="40"/>
      <c r="N641" s="40"/>
      <c r="O641" s="40"/>
      <c r="P641" s="40"/>
      <c r="Q641" s="40"/>
      <c r="R641" s="40"/>
      <c r="S641" s="40"/>
      <c r="T641" s="238"/>
    </row>
    <row r="642" spans="1:20" ht="23.2" customHeight="1" x14ac:dyDescent="0.2">
      <c r="A642" s="19" t="s">
        <v>651</v>
      </c>
      <c r="B642" s="35"/>
      <c r="C642" s="36"/>
      <c r="D642" s="36"/>
      <c r="E642" s="236"/>
      <c r="F642" s="36"/>
      <c r="G642" s="37"/>
      <c r="H642" s="38"/>
      <c r="I642" s="39"/>
      <c r="J642" s="40"/>
      <c r="K642" s="40"/>
      <c r="L642" s="40"/>
      <c r="M642" s="40"/>
      <c r="N642" s="40"/>
      <c r="O642" s="40"/>
      <c r="P642" s="40"/>
      <c r="Q642" s="40"/>
      <c r="R642" s="40"/>
      <c r="S642" s="40"/>
      <c r="T642" s="238"/>
    </row>
    <row r="643" spans="1:20" ht="23.2" customHeight="1" x14ac:dyDescent="0.2">
      <c r="A643" s="19" t="s">
        <v>652</v>
      </c>
      <c r="B643" s="35"/>
      <c r="C643" s="36"/>
      <c r="D643" s="36"/>
      <c r="E643" s="236"/>
      <c r="F643" s="36"/>
      <c r="G643" s="37"/>
      <c r="H643" s="38"/>
      <c r="I643" s="39"/>
      <c r="J643" s="40"/>
      <c r="K643" s="40"/>
      <c r="L643" s="40"/>
      <c r="M643" s="40"/>
      <c r="N643" s="40"/>
      <c r="O643" s="40"/>
      <c r="P643" s="40"/>
      <c r="Q643" s="40"/>
      <c r="R643" s="40"/>
      <c r="S643" s="40"/>
      <c r="T643" s="238"/>
    </row>
    <row r="644" spans="1:20" ht="23.2" customHeight="1" x14ac:dyDescent="0.2">
      <c r="A644" s="19" t="s">
        <v>653</v>
      </c>
      <c r="B644" s="35"/>
      <c r="C644" s="36"/>
      <c r="D644" s="36"/>
      <c r="E644" s="236"/>
      <c r="F644" s="36"/>
      <c r="G644" s="37"/>
      <c r="H644" s="38"/>
      <c r="I644" s="39"/>
      <c r="J644" s="40"/>
      <c r="K644" s="40"/>
      <c r="L644" s="40"/>
      <c r="M644" s="40"/>
      <c r="N644" s="40"/>
      <c r="O644" s="40"/>
      <c r="P644" s="40"/>
      <c r="Q644" s="40"/>
      <c r="R644" s="40"/>
      <c r="S644" s="40"/>
      <c r="T644" s="238"/>
    </row>
    <row r="645" spans="1:20" ht="23.2" customHeight="1" x14ac:dyDescent="0.2">
      <c r="A645" s="19" t="s">
        <v>654</v>
      </c>
      <c r="B645" s="35"/>
      <c r="C645" s="36"/>
      <c r="D645" s="36"/>
      <c r="E645" s="236"/>
      <c r="F645" s="36"/>
      <c r="G645" s="37"/>
      <c r="H645" s="38"/>
      <c r="I645" s="39"/>
      <c r="J645" s="40"/>
      <c r="K645" s="40"/>
      <c r="L645" s="40"/>
      <c r="M645" s="40"/>
      <c r="N645" s="40"/>
      <c r="O645" s="40"/>
      <c r="P645" s="40"/>
      <c r="Q645" s="40"/>
      <c r="R645" s="40"/>
      <c r="S645" s="40"/>
      <c r="T645" s="238"/>
    </row>
    <row r="646" spans="1:20" ht="23.2" customHeight="1" x14ac:dyDescent="0.2">
      <c r="A646" s="19" t="s">
        <v>655</v>
      </c>
      <c r="B646" s="35"/>
      <c r="C646" s="36"/>
      <c r="D646" s="36"/>
      <c r="E646" s="236"/>
      <c r="F646" s="36"/>
      <c r="G646" s="37"/>
      <c r="H646" s="38"/>
      <c r="I646" s="39"/>
      <c r="J646" s="40"/>
      <c r="K646" s="40"/>
      <c r="L646" s="40"/>
      <c r="M646" s="40"/>
      <c r="N646" s="40"/>
      <c r="O646" s="40"/>
      <c r="P646" s="40"/>
      <c r="Q646" s="40"/>
      <c r="R646" s="40"/>
      <c r="S646" s="40"/>
      <c r="T646" s="238"/>
    </row>
    <row r="647" spans="1:20" ht="23.2" customHeight="1" x14ac:dyDescent="0.2">
      <c r="A647" s="19" t="s">
        <v>656</v>
      </c>
      <c r="B647" s="35"/>
      <c r="C647" s="36"/>
      <c r="D647" s="36"/>
      <c r="E647" s="236"/>
      <c r="F647" s="36"/>
      <c r="G647" s="37"/>
      <c r="H647" s="38"/>
      <c r="I647" s="39"/>
      <c r="J647" s="40"/>
      <c r="K647" s="40"/>
      <c r="L647" s="40"/>
      <c r="M647" s="40"/>
      <c r="N647" s="40"/>
      <c r="O647" s="40"/>
      <c r="P647" s="40"/>
      <c r="Q647" s="40"/>
      <c r="R647" s="40"/>
      <c r="S647" s="40"/>
      <c r="T647" s="238"/>
    </row>
    <row r="648" spans="1:20" ht="23.2" customHeight="1" x14ac:dyDescent="0.2">
      <c r="A648" s="19" t="s">
        <v>657</v>
      </c>
      <c r="B648" s="35"/>
      <c r="C648" s="36"/>
      <c r="D648" s="36"/>
      <c r="E648" s="236"/>
      <c r="F648" s="36"/>
      <c r="G648" s="37"/>
      <c r="H648" s="38"/>
      <c r="I648" s="39"/>
      <c r="J648" s="40"/>
      <c r="K648" s="40"/>
      <c r="L648" s="40"/>
      <c r="M648" s="40"/>
      <c r="N648" s="40"/>
      <c r="O648" s="40"/>
      <c r="P648" s="40"/>
      <c r="Q648" s="40"/>
      <c r="R648" s="40"/>
      <c r="S648" s="40"/>
      <c r="T648" s="238"/>
    </row>
    <row r="649" spans="1:20" ht="23.2" customHeight="1" x14ac:dyDescent="0.2">
      <c r="A649" s="19" t="s">
        <v>658</v>
      </c>
      <c r="B649" s="35"/>
      <c r="C649" s="36"/>
      <c r="D649" s="36"/>
      <c r="E649" s="236"/>
      <c r="F649" s="36"/>
      <c r="G649" s="37"/>
      <c r="H649" s="38"/>
      <c r="I649" s="39"/>
      <c r="J649" s="40"/>
      <c r="K649" s="40"/>
      <c r="L649" s="40"/>
      <c r="M649" s="40"/>
      <c r="N649" s="40"/>
      <c r="O649" s="40"/>
      <c r="P649" s="40"/>
      <c r="Q649" s="40"/>
      <c r="R649" s="40"/>
      <c r="S649" s="40"/>
      <c r="T649" s="238"/>
    </row>
    <row r="650" spans="1:20" ht="23.2" customHeight="1" x14ac:dyDescent="0.2">
      <c r="A650" s="19" t="s">
        <v>659</v>
      </c>
      <c r="B650" s="35"/>
      <c r="C650" s="36"/>
      <c r="D650" s="36"/>
      <c r="E650" s="236"/>
      <c r="F650" s="36"/>
      <c r="G650" s="37"/>
      <c r="H650" s="38"/>
      <c r="I650" s="39"/>
      <c r="J650" s="40"/>
      <c r="K650" s="40"/>
      <c r="L650" s="40"/>
      <c r="M650" s="40"/>
      <c r="N650" s="40"/>
      <c r="O650" s="40"/>
      <c r="P650" s="40"/>
      <c r="Q650" s="40"/>
      <c r="R650" s="40"/>
      <c r="S650" s="40"/>
      <c r="T650" s="238"/>
    </row>
    <row r="651" spans="1:20" ht="23.2" customHeight="1" x14ac:dyDescent="0.2">
      <c r="A651" s="19" t="s">
        <v>660</v>
      </c>
      <c r="B651" s="35"/>
      <c r="C651" s="36"/>
      <c r="D651" s="36"/>
      <c r="E651" s="236"/>
      <c r="F651" s="36"/>
      <c r="G651" s="37"/>
      <c r="H651" s="38"/>
      <c r="I651" s="39"/>
      <c r="J651" s="40"/>
      <c r="K651" s="40"/>
      <c r="L651" s="40"/>
      <c r="M651" s="40"/>
      <c r="N651" s="40"/>
      <c r="O651" s="40"/>
      <c r="P651" s="40"/>
      <c r="Q651" s="40"/>
      <c r="R651" s="40"/>
      <c r="S651" s="40"/>
      <c r="T651" s="238"/>
    </row>
    <row r="652" spans="1:20" ht="23.2" customHeight="1" x14ac:dyDescent="0.2">
      <c r="A652" s="19" t="s">
        <v>661</v>
      </c>
      <c r="B652" s="35"/>
      <c r="C652" s="36"/>
      <c r="D652" s="36"/>
      <c r="E652" s="236"/>
      <c r="F652" s="36"/>
      <c r="G652" s="37"/>
      <c r="H652" s="38"/>
      <c r="I652" s="39"/>
      <c r="J652" s="40"/>
      <c r="K652" s="40"/>
      <c r="L652" s="40"/>
      <c r="M652" s="40"/>
      <c r="N652" s="40"/>
      <c r="O652" s="40"/>
      <c r="P652" s="40"/>
      <c r="Q652" s="40"/>
      <c r="R652" s="40"/>
      <c r="S652" s="40"/>
      <c r="T652" s="238"/>
    </row>
    <row r="653" spans="1:20" ht="23.2" customHeight="1" x14ac:dyDescent="0.2">
      <c r="A653" s="19" t="s">
        <v>662</v>
      </c>
      <c r="B653" s="35"/>
      <c r="C653" s="36"/>
      <c r="D653" s="36"/>
      <c r="E653" s="236"/>
      <c r="F653" s="36"/>
      <c r="G653" s="37"/>
      <c r="H653" s="38"/>
      <c r="I653" s="39"/>
      <c r="J653" s="40"/>
      <c r="K653" s="40"/>
      <c r="L653" s="40"/>
      <c r="M653" s="40"/>
      <c r="N653" s="40"/>
      <c r="O653" s="40"/>
      <c r="P653" s="40"/>
      <c r="Q653" s="40"/>
      <c r="R653" s="40"/>
      <c r="S653" s="40"/>
      <c r="T653" s="238"/>
    </row>
    <row r="654" spans="1:20" ht="23.2" customHeight="1" x14ac:dyDescent="0.2">
      <c r="A654" s="19" t="s">
        <v>663</v>
      </c>
      <c r="B654" s="35"/>
      <c r="C654" s="36"/>
      <c r="D654" s="36"/>
      <c r="E654" s="236"/>
      <c r="F654" s="36"/>
      <c r="G654" s="37"/>
      <c r="H654" s="38"/>
      <c r="I654" s="39"/>
      <c r="J654" s="40"/>
      <c r="K654" s="40"/>
      <c r="L654" s="40"/>
      <c r="M654" s="40"/>
      <c r="N654" s="40"/>
      <c r="O654" s="40"/>
      <c r="P654" s="40"/>
      <c r="Q654" s="40"/>
      <c r="R654" s="40"/>
      <c r="S654" s="40"/>
      <c r="T654" s="238"/>
    </row>
    <row r="655" spans="1:20" ht="23.2" customHeight="1" x14ac:dyDescent="0.2">
      <c r="A655" s="19" t="s">
        <v>664</v>
      </c>
      <c r="B655" s="35"/>
      <c r="C655" s="36"/>
      <c r="D655" s="36"/>
      <c r="E655" s="236"/>
      <c r="F655" s="36"/>
      <c r="G655" s="37"/>
      <c r="H655" s="38"/>
      <c r="I655" s="39"/>
      <c r="J655" s="40"/>
      <c r="K655" s="40"/>
      <c r="L655" s="40"/>
      <c r="M655" s="40"/>
      <c r="N655" s="40"/>
      <c r="O655" s="40"/>
      <c r="P655" s="40"/>
      <c r="Q655" s="40"/>
      <c r="R655" s="40"/>
      <c r="S655" s="40"/>
      <c r="T655" s="238"/>
    </row>
    <row r="656" spans="1:20" ht="23.2" customHeight="1" x14ac:dyDescent="0.2">
      <c r="A656" s="19" t="s">
        <v>665</v>
      </c>
      <c r="B656" s="35"/>
      <c r="C656" s="36"/>
      <c r="D656" s="36"/>
      <c r="E656" s="236"/>
      <c r="F656" s="36"/>
      <c r="G656" s="37"/>
      <c r="H656" s="38"/>
      <c r="I656" s="39"/>
      <c r="J656" s="40"/>
      <c r="K656" s="40"/>
      <c r="L656" s="40"/>
      <c r="M656" s="40"/>
      <c r="N656" s="40"/>
      <c r="O656" s="40"/>
      <c r="P656" s="40"/>
      <c r="Q656" s="40"/>
      <c r="R656" s="40"/>
      <c r="S656" s="40"/>
      <c r="T656" s="238"/>
    </row>
    <row r="657" spans="1:20" ht="23.2" customHeight="1" x14ac:dyDescent="0.2">
      <c r="A657" s="19" t="s">
        <v>666</v>
      </c>
      <c r="B657" s="35"/>
      <c r="C657" s="36"/>
      <c r="D657" s="36"/>
      <c r="E657" s="236"/>
      <c r="F657" s="36"/>
      <c r="G657" s="37"/>
      <c r="H657" s="38"/>
      <c r="I657" s="39"/>
      <c r="J657" s="40"/>
      <c r="K657" s="40"/>
      <c r="L657" s="40"/>
      <c r="M657" s="40"/>
      <c r="N657" s="40"/>
      <c r="O657" s="40"/>
      <c r="P657" s="40"/>
      <c r="Q657" s="40"/>
      <c r="R657" s="40"/>
      <c r="S657" s="40"/>
      <c r="T657" s="238"/>
    </row>
    <row r="658" spans="1:20" ht="23.2" customHeight="1" x14ac:dyDescent="0.2">
      <c r="A658" s="19" t="s">
        <v>667</v>
      </c>
      <c r="B658" s="35"/>
      <c r="C658" s="36"/>
      <c r="D658" s="36"/>
      <c r="E658" s="236"/>
      <c r="F658" s="36"/>
      <c r="G658" s="37"/>
      <c r="H658" s="38"/>
      <c r="I658" s="39"/>
      <c r="J658" s="40"/>
      <c r="K658" s="40"/>
      <c r="L658" s="40"/>
      <c r="M658" s="40"/>
      <c r="N658" s="40"/>
      <c r="O658" s="40"/>
      <c r="P658" s="40"/>
      <c r="Q658" s="40"/>
      <c r="R658" s="40"/>
      <c r="S658" s="40"/>
      <c r="T658" s="238"/>
    </row>
    <row r="659" spans="1:20" ht="23.2" customHeight="1" x14ac:dyDescent="0.2">
      <c r="A659" s="19" t="s">
        <v>668</v>
      </c>
      <c r="B659" s="35"/>
      <c r="C659" s="36"/>
      <c r="D659" s="36"/>
      <c r="E659" s="236"/>
      <c r="F659" s="36"/>
      <c r="G659" s="37"/>
      <c r="H659" s="38"/>
      <c r="I659" s="39"/>
      <c r="J659" s="40"/>
      <c r="K659" s="40"/>
      <c r="L659" s="40"/>
      <c r="M659" s="40"/>
      <c r="N659" s="40"/>
      <c r="O659" s="40"/>
      <c r="P659" s="40"/>
      <c r="Q659" s="40"/>
      <c r="R659" s="40"/>
      <c r="S659" s="40"/>
      <c r="T659" s="238"/>
    </row>
    <row r="660" spans="1:20" ht="23.2" customHeight="1" x14ac:dyDescent="0.2">
      <c r="A660" s="19" t="s">
        <v>669</v>
      </c>
      <c r="B660" s="35"/>
      <c r="C660" s="36"/>
      <c r="D660" s="36"/>
      <c r="E660" s="236"/>
      <c r="F660" s="36"/>
      <c r="G660" s="37"/>
      <c r="H660" s="38"/>
      <c r="I660" s="39"/>
      <c r="J660" s="40"/>
      <c r="K660" s="40"/>
      <c r="L660" s="40"/>
      <c r="M660" s="40"/>
      <c r="N660" s="40"/>
      <c r="O660" s="40"/>
      <c r="P660" s="40"/>
      <c r="Q660" s="40"/>
      <c r="R660" s="40"/>
      <c r="S660" s="40"/>
      <c r="T660" s="238"/>
    </row>
    <row r="661" spans="1:20" ht="23.2" customHeight="1" x14ac:dyDescent="0.2">
      <c r="A661" s="19" t="s">
        <v>670</v>
      </c>
      <c r="B661" s="35"/>
      <c r="C661" s="36"/>
      <c r="D661" s="36"/>
      <c r="E661" s="236"/>
      <c r="F661" s="36"/>
      <c r="G661" s="37"/>
      <c r="H661" s="38"/>
      <c r="I661" s="39"/>
      <c r="J661" s="40"/>
      <c r="K661" s="40"/>
      <c r="L661" s="40"/>
      <c r="M661" s="40"/>
      <c r="N661" s="40"/>
      <c r="O661" s="40"/>
      <c r="P661" s="40"/>
      <c r="Q661" s="40"/>
      <c r="R661" s="40"/>
      <c r="S661" s="40"/>
      <c r="T661" s="238"/>
    </row>
    <row r="662" spans="1:20" ht="23.2" customHeight="1" x14ac:dyDescent="0.2">
      <c r="A662" s="19" t="s">
        <v>671</v>
      </c>
      <c r="B662" s="35"/>
      <c r="C662" s="36"/>
      <c r="D662" s="36"/>
      <c r="E662" s="236"/>
      <c r="F662" s="36"/>
      <c r="G662" s="37"/>
      <c r="H662" s="38"/>
      <c r="I662" s="39"/>
      <c r="J662" s="40"/>
      <c r="K662" s="40"/>
      <c r="L662" s="40"/>
      <c r="M662" s="40"/>
      <c r="N662" s="40"/>
      <c r="O662" s="40"/>
      <c r="P662" s="40"/>
      <c r="Q662" s="40"/>
      <c r="R662" s="40"/>
      <c r="S662" s="40"/>
      <c r="T662" s="238"/>
    </row>
    <row r="663" spans="1:20" ht="23.2" customHeight="1" x14ac:dyDescent="0.2">
      <c r="A663" s="19" t="s">
        <v>672</v>
      </c>
      <c r="B663" s="35"/>
      <c r="C663" s="36"/>
      <c r="D663" s="36"/>
      <c r="E663" s="236"/>
      <c r="F663" s="36"/>
      <c r="G663" s="37"/>
      <c r="H663" s="38"/>
      <c r="I663" s="39"/>
      <c r="J663" s="40"/>
      <c r="K663" s="40"/>
      <c r="L663" s="40"/>
      <c r="M663" s="40"/>
      <c r="N663" s="40"/>
      <c r="O663" s="40"/>
      <c r="P663" s="40"/>
      <c r="Q663" s="40"/>
      <c r="R663" s="40"/>
      <c r="S663" s="40"/>
      <c r="T663" s="238"/>
    </row>
    <row r="664" spans="1:20" ht="23.2" customHeight="1" x14ac:dyDescent="0.2">
      <c r="A664" s="19" t="s">
        <v>673</v>
      </c>
      <c r="B664" s="35"/>
      <c r="C664" s="36"/>
      <c r="D664" s="36"/>
      <c r="E664" s="236"/>
      <c r="F664" s="36"/>
      <c r="G664" s="37"/>
      <c r="H664" s="38"/>
      <c r="I664" s="39"/>
      <c r="J664" s="40"/>
      <c r="K664" s="40"/>
      <c r="L664" s="40"/>
      <c r="M664" s="40"/>
      <c r="N664" s="40"/>
      <c r="O664" s="40"/>
      <c r="P664" s="40"/>
      <c r="Q664" s="40"/>
      <c r="R664" s="40"/>
      <c r="S664" s="40"/>
      <c r="T664" s="238"/>
    </row>
    <row r="665" spans="1:20" ht="23.2" customHeight="1" x14ac:dyDescent="0.2">
      <c r="A665" s="19" t="s">
        <v>674</v>
      </c>
      <c r="B665" s="35"/>
      <c r="C665" s="36"/>
      <c r="D665" s="36"/>
      <c r="E665" s="236"/>
      <c r="F665" s="36"/>
      <c r="G665" s="37"/>
      <c r="H665" s="38"/>
      <c r="I665" s="39"/>
      <c r="J665" s="40"/>
      <c r="K665" s="40"/>
      <c r="L665" s="40"/>
      <c r="M665" s="40"/>
      <c r="N665" s="40"/>
      <c r="O665" s="40"/>
      <c r="P665" s="40"/>
      <c r="Q665" s="40"/>
      <c r="R665" s="40"/>
      <c r="S665" s="40"/>
      <c r="T665" s="238"/>
    </row>
    <row r="666" spans="1:20" ht="23.2" customHeight="1" x14ac:dyDescent="0.2">
      <c r="A666" s="19" t="s">
        <v>675</v>
      </c>
      <c r="B666" s="35"/>
      <c r="C666" s="36"/>
      <c r="D666" s="36"/>
      <c r="E666" s="236"/>
      <c r="F666" s="36"/>
      <c r="G666" s="37"/>
      <c r="H666" s="38"/>
      <c r="I666" s="39"/>
      <c r="J666" s="40"/>
      <c r="K666" s="40"/>
      <c r="L666" s="40"/>
      <c r="M666" s="40"/>
      <c r="N666" s="40"/>
      <c r="O666" s="40"/>
      <c r="P666" s="40"/>
      <c r="Q666" s="40"/>
      <c r="R666" s="40"/>
      <c r="S666" s="40"/>
      <c r="T666" s="238"/>
    </row>
    <row r="667" spans="1:20" ht="23.2" customHeight="1" x14ac:dyDescent="0.2">
      <c r="A667" s="19" t="s">
        <v>676</v>
      </c>
      <c r="B667" s="35"/>
      <c r="C667" s="36"/>
      <c r="D667" s="36"/>
      <c r="E667" s="236"/>
      <c r="F667" s="36"/>
      <c r="G667" s="37"/>
      <c r="H667" s="38"/>
      <c r="I667" s="39"/>
      <c r="J667" s="40"/>
      <c r="K667" s="40"/>
      <c r="L667" s="40"/>
      <c r="M667" s="40"/>
      <c r="N667" s="40"/>
      <c r="O667" s="40"/>
      <c r="P667" s="40"/>
      <c r="Q667" s="40"/>
      <c r="R667" s="40"/>
      <c r="S667" s="40"/>
      <c r="T667" s="238"/>
    </row>
    <row r="668" spans="1:20" ht="23.2" customHeight="1" x14ac:dyDescent="0.2">
      <c r="A668" s="19" t="s">
        <v>677</v>
      </c>
      <c r="B668" s="35"/>
      <c r="C668" s="36"/>
      <c r="D668" s="36"/>
      <c r="E668" s="236"/>
      <c r="F668" s="36"/>
      <c r="G668" s="37"/>
      <c r="H668" s="38"/>
      <c r="I668" s="39"/>
      <c r="J668" s="40"/>
      <c r="K668" s="40"/>
      <c r="L668" s="40"/>
      <c r="M668" s="40"/>
      <c r="N668" s="40"/>
      <c r="O668" s="40"/>
      <c r="P668" s="40"/>
      <c r="Q668" s="40"/>
      <c r="R668" s="40"/>
      <c r="S668" s="40"/>
      <c r="T668" s="238"/>
    </row>
    <row r="669" spans="1:20" ht="23.2" customHeight="1" x14ac:dyDescent="0.2">
      <c r="A669" s="19" t="s">
        <v>678</v>
      </c>
      <c r="B669" s="35"/>
      <c r="C669" s="36"/>
      <c r="D669" s="36"/>
      <c r="E669" s="236"/>
      <c r="F669" s="36"/>
      <c r="G669" s="37"/>
      <c r="H669" s="38"/>
      <c r="I669" s="39"/>
      <c r="J669" s="40"/>
      <c r="K669" s="40"/>
      <c r="L669" s="40"/>
      <c r="M669" s="40"/>
      <c r="N669" s="40"/>
      <c r="O669" s="40"/>
      <c r="P669" s="40"/>
      <c r="Q669" s="40"/>
      <c r="R669" s="40"/>
      <c r="S669" s="40"/>
      <c r="T669" s="238"/>
    </row>
    <row r="670" spans="1:20" ht="23.2" customHeight="1" x14ac:dyDescent="0.2">
      <c r="A670" s="19" t="s">
        <v>679</v>
      </c>
      <c r="B670" s="35"/>
      <c r="C670" s="36"/>
      <c r="D670" s="36"/>
      <c r="E670" s="236"/>
      <c r="F670" s="36"/>
      <c r="G670" s="37"/>
      <c r="H670" s="38"/>
      <c r="I670" s="39"/>
      <c r="J670" s="40"/>
      <c r="K670" s="40"/>
      <c r="L670" s="40"/>
      <c r="M670" s="40"/>
      <c r="N670" s="40"/>
      <c r="O670" s="40"/>
      <c r="P670" s="40"/>
      <c r="Q670" s="40"/>
      <c r="R670" s="40"/>
      <c r="S670" s="40"/>
      <c r="T670" s="238"/>
    </row>
    <row r="671" spans="1:20" ht="23.2" customHeight="1" x14ac:dyDescent="0.2">
      <c r="A671" s="19" t="s">
        <v>680</v>
      </c>
      <c r="B671" s="35"/>
      <c r="C671" s="36"/>
      <c r="D671" s="36"/>
      <c r="E671" s="236"/>
      <c r="F671" s="36"/>
      <c r="G671" s="37"/>
      <c r="H671" s="38"/>
      <c r="I671" s="39"/>
      <c r="J671" s="40"/>
      <c r="K671" s="40"/>
      <c r="L671" s="40"/>
      <c r="M671" s="40"/>
      <c r="N671" s="40"/>
      <c r="O671" s="40"/>
      <c r="P671" s="40"/>
      <c r="Q671" s="40"/>
      <c r="R671" s="40"/>
      <c r="S671" s="40"/>
      <c r="T671" s="238"/>
    </row>
    <row r="672" spans="1:20" ht="23.2" customHeight="1" x14ac:dyDescent="0.2">
      <c r="A672" s="19" t="s">
        <v>681</v>
      </c>
      <c r="B672" s="35"/>
      <c r="C672" s="36"/>
      <c r="D672" s="36"/>
      <c r="E672" s="236"/>
      <c r="F672" s="36"/>
      <c r="G672" s="37"/>
      <c r="H672" s="38"/>
      <c r="I672" s="39"/>
      <c r="J672" s="40"/>
      <c r="K672" s="40"/>
      <c r="L672" s="40"/>
      <c r="M672" s="40"/>
      <c r="N672" s="40"/>
      <c r="O672" s="40"/>
      <c r="P672" s="40"/>
      <c r="Q672" s="40"/>
      <c r="R672" s="40"/>
      <c r="S672" s="40"/>
      <c r="T672" s="238"/>
    </row>
    <row r="673" spans="1:20" ht="23.2" customHeight="1" x14ac:dyDescent="0.2">
      <c r="A673" s="19" t="s">
        <v>682</v>
      </c>
      <c r="B673" s="35"/>
      <c r="C673" s="36"/>
      <c r="D673" s="36"/>
      <c r="E673" s="236"/>
      <c r="F673" s="36"/>
      <c r="G673" s="37"/>
      <c r="H673" s="38"/>
      <c r="I673" s="39"/>
      <c r="J673" s="40"/>
      <c r="K673" s="40"/>
      <c r="L673" s="40"/>
      <c r="M673" s="40"/>
      <c r="N673" s="40"/>
      <c r="O673" s="40"/>
      <c r="P673" s="40"/>
      <c r="Q673" s="40"/>
      <c r="R673" s="40"/>
      <c r="S673" s="40"/>
      <c r="T673" s="238"/>
    </row>
    <row r="674" spans="1:20" ht="23.2" customHeight="1" x14ac:dyDescent="0.2">
      <c r="A674" s="19" t="s">
        <v>683</v>
      </c>
      <c r="B674" s="35"/>
      <c r="C674" s="36"/>
      <c r="D674" s="36"/>
      <c r="E674" s="236"/>
      <c r="F674" s="36"/>
      <c r="G674" s="37"/>
      <c r="H674" s="38"/>
      <c r="I674" s="39"/>
      <c r="J674" s="40"/>
      <c r="K674" s="40"/>
      <c r="L674" s="40"/>
      <c r="M674" s="40"/>
      <c r="N674" s="40"/>
      <c r="O674" s="40"/>
      <c r="P674" s="40"/>
      <c r="Q674" s="40"/>
      <c r="R674" s="40"/>
      <c r="S674" s="40"/>
      <c r="T674" s="238"/>
    </row>
    <row r="675" spans="1:20" ht="23.2" customHeight="1" x14ac:dyDescent="0.2">
      <c r="A675" s="19" t="s">
        <v>684</v>
      </c>
      <c r="B675" s="35"/>
      <c r="C675" s="36"/>
      <c r="D675" s="36"/>
      <c r="E675" s="236"/>
      <c r="F675" s="36"/>
      <c r="G675" s="37"/>
      <c r="H675" s="38"/>
      <c r="I675" s="39"/>
      <c r="J675" s="40"/>
      <c r="K675" s="40"/>
      <c r="L675" s="40"/>
      <c r="M675" s="40"/>
      <c r="N675" s="40"/>
      <c r="O675" s="40"/>
      <c r="P675" s="40"/>
      <c r="Q675" s="40"/>
      <c r="R675" s="40"/>
      <c r="S675" s="40"/>
      <c r="T675" s="238"/>
    </row>
    <row r="676" spans="1:20" ht="23.2" customHeight="1" x14ac:dyDescent="0.2">
      <c r="A676" s="19" t="s">
        <v>685</v>
      </c>
      <c r="B676" s="35"/>
      <c r="C676" s="36"/>
      <c r="D676" s="36"/>
      <c r="E676" s="236"/>
      <c r="F676" s="36"/>
      <c r="G676" s="37"/>
      <c r="H676" s="38"/>
      <c r="I676" s="39"/>
      <c r="J676" s="40"/>
      <c r="K676" s="40"/>
      <c r="L676" s="40"/>
      <c r="M676" s="40"/>
      <c r="N676" s="40"/>
      <c r="O676" s="40"/>
      <c r="P676" s="40"/>
      <c r="Q676" s="40"/>
      <c r="R676" s="40"/>
      <c r="S676" s="40"/>
      <c r="T676" s="238"/>
    </row>
    <row r="677" spans="1:20" ht="23.2" customHeight="1" x14ac:dyDescent="0.2">
      <c r="A677" s="19" t="s">
        <v>686</v>
      </c>
      <c r="B677" s="35"/>
      <c r="C677" s="36"/>
      <c r="D677" s="36"/>
      <c r="E677" s="236"/>
      <c r="F677" s="36"/>
      <c r="G677" s="37"/>
      <c r="H677" s="38"/>
      <c r="I677" s="39"/>
      <c r="J677" s="40"/>
      <c r="K677" s="40"/>
      <c r="L677" s="40"/>
      <c r="M677" s="40"/>
      <c r="N677" s="40"/>
      <c r="O677" s="40"/>
      <c r="P677" s="40"/>
      <c r="Q677" s="40"/>
      <c r="R677" s="40"/>
      <c r="S677" s="40"/>
      <c r="T677" s="238"/>
    </row>
    <row r="678" spans="1:20" ht="23.2" customHeight="1" x14ac:dyDescent="0.2">
      <c r="A678" s="19" t="s">
        <v>687</v>
      </c>
      <c r="B678" s="35"/>
      <c r="C678" s="36"/>
      <c r="D678" s="36"/>
      <c r="E678" s="236"/>
      <c r="F678" s="36"/>
      <c r="G678" s="37"/>
      <c r="H678" s="38"/>
      <c r="I678" s="39"/>
      <c r="J678" s="40"/>
      <c r="K678" s="40"/>
      <c r="L678" s="40"/>
      <c r="M678" s="40"/>
      <c r="N678" s="40"/>
      <c r="O678" s="40"/>
      <c r="P678" s="40"/>
      <c r="Q678" s="40"/>
      <c r="R678" s="40"/>
      <c r="S678" s="40"/>
      <c r="T678" s="238"/>
    </row>
    <row r="679" spans="1:20" ht="23.2" customHeight="1" x14ac:dyDescent="0.2">
      <c r="A679" s="19" t="s">
        <v>688</v>
      </c>
      <c r="B679" s="35"/>
      <c r="C679" s="36"/>
      <c r="D679" s="36"/>
      <c r="E679" s="236"/>
      <c r="F679" s="36"/>
      <c r="G679" s="37"/>
      <c r="H679" s="38"/>
      <c r="I679" s="39"/>
      <c r="J679" s="40"/>
      <c r="K679" s="40"/>
      <c r="L679" s="40"/>
      <c r="M679" s="40"/>
      <c r="N679" s="40"/>
      <c r="O679" s="40"/>
      <c r="P679" s="40"/>
      <c r="Q679" s="40"/>
      <c r="R679" s="40"/>
      <c r="S679" s="40"/>
      <c r="T679" s="238"/>
    </row>
    <row r="680" spans="1:20" ht="23.2" customHeight="1" x14ac:dyDescent="0.2">
      <c r="A680" s="19" t="s">
        <v>689</v>
      </c>
      <c r="B680" s="35"/>
      <c r="C680" s="36"/>
      <c r="D680" s="36"/>
      <c r="E680" s="236"/>
      <c r="F680" s="36"/>
      <c r="G680" s="37"/>
      <c r="H680" s="38"/>
      <c r="I680" s="39"/>
      <c r="J680" s="40"/>
      <c r="K680" s="40"/>
      <c r="L680" s="40"/>
      <c r="M680" s="40"/>
      <c r="N680" s="40"/>
      <c r="O680" s="40"/>
      <c r="P680" s="40"/>
      <c r="Q680" s="40"/>
      <c r="R680" s="40"/>
      <c r="S680" s="40"/>
      <c r="T680" s="238"/>
    </row>
    <row r="681" spans="1:20" ht="23.2" customHeight="1" x14ac:dyDescent="0.2">
      <c r="A681" s="19" t="s">
        <v>690</v>
      </c>
      <c r="B681" s="35"/>
      <c r="C681" s="36"/>
      <c r="D681" s="36"/>
      <c r="E681" s="236"/>
      <c r="F681" s="36"/>
      <c r="G681" s="37"/>
      <c r="H681" s="38"/>
      <c r="I681" s="39"/>
      <c r="J681" s="40"/>
      <c r="K681" s="40"/>
      <c r="L681" s="40"/>
      <c r="M681" s="40"/>
      <c r="N681" s="40"/>
      <c r="O681" s="40"/>
      <c r="P681" s="40"/>
      <c r="Q681" s="40"/>
      <c r="R681" s="40"/>
      <c r="S681" s="40"/>
      <c r="T681" s="238"/>
    </row>
    <row r="682" spans="1:20" ht="23.2" customHeight="1" x14ac:dyDescent="0.2">
      <c r="A682" s="19" t="s">
        <v>691</v>
      </c>
      <c r="B682" s="35"/>
      <c r="C682" s="36"/>
      <c r="D682" s="36"/>
      <c r="E682" s="236"/>
      <c r="F682" s="36"/>
      <c r="G682" s="37"/>
      <c r="H682" s="38"/>
      <c r="I682" s="39"/>
      <c r="J682" s="40"/>
      <c r="K682" s="40"/>
      <c r="L682" s="40"/>
      <c r="M682" s="40"/>
      <c r="N682" s="40"/>
      <c r="O682" s="40"/>
      <c r="P682" s="40"/>
      <c r="Q682" s="40"/>
      <c r="R682" s="40"/>
      <c r="S682" s="40"/>
      <c r="T682" s="238"/>
    </row>
    <row r="683" spans="1:20" ht="23.2" customHeight="1" x14ac:dyDescent="0.2">
      <c r="A683" s="19" t="s">
        <v>692</v>
      </c>
      <c r="B683" s="35"/>
      <c r="C683" s="36"/>
      <c r="D683" s="36"/>
      <c r="E683" s="236"/>
      <c r="F683" s="36"/>
      <c r="G683" s="37"/>
      <c r="H683" s="38"/>
      <c r="I683" s="39"/>
      <c r="J683" s="40"/>
      <c r="K683" s="40"/>
      <c r="L683" s="40"/>
      <c r="M683" s="40"/>
      <c r="N683" s="40"/>
      <c r="O683" s="40"/>
      <c r="P683" s="40"/>
      <c r="Q683" s="40"/>
      <c r="R683" s="40"/>
      <c r="S683" s="40"/>
      <c r="T683" s="238"/>
    </row>
    <row r="684" spans="1:20" ht="23.2" customHeight="1" x14ac:dyDescent="0.2">
      <c r="A684" s="19" t="s">
        <v>693</v>
      </c>
      <c r="B684" s="35"/>
      <c r="C684" s="36"/>
      <c r="D684" s="36"/>
      <c r="E684" s="236"/>
      <c r="F684" s="36"/>
      <c r="G684" s="37"/>
      <c r="H684" s="38"/>
      <c r="I684" s="39"/>
      <c r="J684" s="40"/>
      <c r="K684" s="40"/>
      <c r="L684" s="40"/>
      <c r="M684" s="40"/>
      <c r="N684" s="40"/>
      <c r="O684" s="40"/>
      <c r="P684" s="40"/>
      <c r="Q684" s="40"/>
      <c r="R684" s="40"/>
      <c r="S684" s="40"/>
      <c r="T684" s="238"/>
    </row>
    <row r="685" spans="1:20" ht="23.2" customHeight="1" x14ac:dyDescent="0.2">
      <c r="A685" s="19" t="s">
        <v>694</v>
      </c>
      <c r="B685" s="35"/>
      <c r="C685" s="36"/>
      <c r="D685" s="36"/>
      <c r="E685" s="236"/>
      <c r="F685" s="36"/>
      <c r="G685" s="37"/>
      <c r="H685" s="38"/>
      <c r="I685" s="39"/>
      <c r="J685" s="40"/>
      <c r="K685" s="40"/>
      <c r="L685" s="40"/>
      <c r="M685" s="40"/>
      <c r="N685" s="40"/>
      <c r="O685" s="40"/>
      <c r="P685" s="40"/>
      <c r="Q685" s="40"/>
      <c r="R685" s="40"/>
      <c r="S685" s="40"/>
      <c r="T685" s="238"/>
    </row>
    <row r="686" spans="1:20" ht="23.2" customHeight="1" x14ac:dyDescent="0.2">
      <c r="A686" s="19" t="s">
        <v>695</v>
      </c>
      <c r="B686" s="35"/>
      <c r="C686" s="36"/>
      <c r="D686" s="36"/>
      <c r="E686" s="236"/>
      <c r="F686" s="36"/>
      <c r="G686" s="37"/>
      <c r="H686" s="38"/>
      <c r="I686" s="39"/>
      <c r="J686" s="40"/>
      <c r="K686" s="40"/>
      <c r="L686" s="40"/>
      <c r="M686" s="40"/>
      <c r="N686" s="40"/>
      <c r="O686" s="40"/>
      <c r="P686" s="40"/>
      <c r="Q686" s="40"/>
      <c r="R686" s="40"/>
      <c r="S686" s="40"/>
      <c r="T686" s="238"/>
    </row>
    <row r="687" spans="1:20" ht="23.2" customHeight="1" x14ac:dyDescent="0.2">
      <c r="A687" s="19" t="s">
        <v>696</v>
      </c>
      <c r="B687" s="35"/>
      <c r="C687" s="36"/>
      <c r="D687" s="36"/>
      <c r="E687" s="236"/>
      <c r="F687" s="36"/>
      <c r="G687" s="37"/>
      <c r="H687" s="38"/>
      <c r="I687" s="39"/>
      <c r="J687" s="40"/>
      <c r="K687" s="40"/>
      <c r="L687" s="40"/>
      <c r="M687" s="40"/>
      <c r="N687" s="40"/>
      <c r="O687" s="40"/>
      <c r="P687" s="40"/>
      <c r="Q687" s="40"/>
      <c r="R687" s="40"/>
      <c r="S687" s="40"/>
      <c r="T687" s="238"/>
    </row>
    <row r="688" spans="1:20" ht="23.2" customHeight="1" x14ac:dyDescent="0.2">
      <c r="A688" s="19" t="s">
        <v>697</v>
      </c>
      <c r="B688" s="35"/>
      <c r="C688" s="36"/>
      <c r="D688" s="36"/>
      <c r="E688" s="236"/>
      <c r="F688" s="36"/>
      <c r="G688" s="37"/>
      <c r="H688" s="38"/>
      <c r="I688" s="39"/>
      <c r="J688" s="40"/>
      <c r="K688" s="40"/>
      <c r="L688" s="40"/>
      <c r="M688" s="40"/>
      <c r="N688" s="40"/>
      <c r="O688" s="40"/>
      <c r="P688" s="40"/>
      <c r="Q688" s="40"/>
      <c r="R688" s="40"/>
      <c r="S688" s="40"/>
      <c r="T688" s="238"/>
    </row>
    <row r="689" spans="1:20" ht="23.2" customHeight="1" x14ac:dyDescent="0.2">
      <c r="A689" s="19" t="s">
        <v>698</v>
      </c>
      <c r="B689" s="35"/>
      <c r="C689" s="36"/>
      <c r="D689" s="36"/>
      <c r="E689" s="236"/>
      <c r="F689" s="36"/>
      <c r="G689" s="37"/>
      <c r="H689" s="38"/>
      <c r="I689" s="39"/>
      <c r="J689" s="40"/>
      <c r="K689" s="40"/>
      <c r="L689" s="40"/>
      <c r="M689" s="40"/>
      <c r="N689" s="40"/>
      <c r="O689" s="40"/>
      <c r="P689" s="40"/>
      <c r="Q689" s="40"/>
      <c r="R689" s="40"/>
      <c r="S689" s="40"/>
      <c r="T689" s="238"/>
    </row>
    <row r="690" spans="1:20" ht="23.2" customHeight="1" x14ac:dyDescent="0.2">
      <c r="A690" s="19" t="s">
        <v>699</v>
      </c>
      <c r="B690" s="35"/>
      <c r="C690" s="36"/>
      <c r="D690" s="36"/>
      <c r="E690" s="236"/>
      <c r="F690" s="36"/>
      <c r="G690" s="37"/>
      <c r="H690" s="38"/>
      <c r="I690" s="39"/>
      <c r="J690" s="40"/>
      <c r="K690" s="40"/>
      <c r="L690" s="40"/>
      <c r="M690" s="40"/>
      <c r="N690" s="40"/>
      <c r="O690" s="40"/>
      <c r="P690" s="40"/>
      <c r="Q690" s="40"/>
      <c r="R690" s="40"/>
      <c r="S690" s="40"/>
      <c r="T690" s="238"/>
    </row>
    <row r="691" spans="1:20" ht="23.2" customHeight="1" x14ac:dyDescent="0.2">
      <c r="A691" s="19" t="s">
        <v>700</v>
      </c>
      <c r="B691" s="35"/>
      <c r="C691" s="36"/>
      <c r="D691" s="36"/>
      <c r="E691" s="236"/>
      <c r="F691" s="36"/>
      <c r="G691" s="37"/>
      <c r="H691" s="38"/>
      <c r="I691" s="39"/>
      <c r="J691" s="40"/>
      <c r="K691" s="40"/>
      <c r="L691" s="40"/>
      <c r="M691" s="40"/>
      <c r="N691" s="40"/>
      <c r="O691" s="40"/>
      <c r="P691" s="40"/>
      <c r="Q691" s="40"/>
      <c r="R691" s="40"/>
      <c r="S691" s="40"/>
      <c r="T691" s="238"/>
    </row>
    <row r="692" spans="1:20" ht="23.2" customHeight="1" x14ac:dyDescent="0.2">
      <c r="A692" s="19" t="s">
        <v>701</v>
      </c>
      <c r="B692" s="35"/>
      <c r="C692" s="36"/>
      <c r="D692" s="36"/>
      <c r="E692" s="236"/>
      <c r="F692" s="36"/>
      <c r="G692" s="37"/>
      <c r="H692" s="38"/>
      <c r="I692" s="39"/>
      <c r="J692" s="40"/>
      <c r="K692" s="40"/>
      <c r="L692" s="40"/>
      <c r="M692" s="40"/>
      <c r="N692" s="40"/>
      <c r="O692" s="40"/>
      <c r="P692" s="40"/>
      <c r="Q692" s="40"/>
      <c r="R692" s="40"/>
      <c r="S692" s="40"/>
      <c r="T692" s="238"/>
    </row>
    <row r="693" spans="1:20" ht="23.2" customHeight="1" x14ac:dyDescent="0.2">
      <c r="A693" s="19" t="s">
        <v>702</v>
      </c>
      <c r="B693" s="35"/>
      <c r="C693" s="36"/>
      <c r="D693" s="36"/>
      <c r="E693" s="236"/>
      <c r="F693" s="36"/>
      <c r="G693" s="37"/>
      <c r="H693" s="38"/>
      <c r="I693" s="39"/>
      <c r="J693" s="40"/>
      <c r="K693" s="40"/>
      <c r="L693" s="40"/>
      <c r="M693" s="40"/>
      <c r="N693" s="40"/>
      <c r="O693" s="40"/>
      <c r="P693" s="40"/>
      <c r="Q693" s="40"/>
      <c r="R693" s="40"/>
      <c r="S693" s="40"/>
      <c r="T693" s="238"/>
    </row>
    <row r="694" spans="1:20" ht="23.2" customHeight="1" x14ac:dyDescent="0.2">
      <c r="A694" s="19" t="s">
        <v>703</v>
      </c>
      <c r="B694" s="35"/>
      <c r="C694" s="36"/>
      <c r="D694" s="36"/>
      <c r="E694" s="236"/>
      <c r="F694" s="36"/>
      <c r="G694" s="37"/>
      <c r="H694" s="38"/>
      <c r="I694" s="39"/>
      <c r="J694" s="40"/>
      <c r="K694" s="40"/>
      <c r="L694" s="40"/>
      <c r="M694" s="40"/>
      <c r="N694" s="40"/>
      <c r="O694" s="40"/>
      <c r="P694" s="40"/>
      <c r="Q694" s="40"/>
      <c r="R694" s="40"/>
      <c r="S694" s="40"/>
      <c r="T694" s="238"/>
    </row>
    <row r="695" spans="1:20" ht="23.2" customHeight="1" x14ac:dyDescent="0.2">
      <c r="A695" s="19" t="s">
        <v>704</v>
      </c>
      <c r="B695" s="35"/>
      <c r="C695" s="36"/>
      <c r="D695" s="36"/>
      <c r="E695" s="236"/>
      <c r="F695" s="36"/>
      <c r="G695" s="37"/>
      <c r="H695" s="38"/>
      <c r="I695" s="39"/>
      <c r="J695" s="40"/>
      <c r="K695" s="40"/>
      <c r="L695" s="40"/>
      <c r="M695" s="40"/>
      <c r="N695" s="40"/>
      <c r="O695" s="40"/>
      <c r="P695" s="40"/>
      <c r="Q695" s="40"/>
      <c r="R695" s="40"/>
      <c r="S695" s="40"/>
      <c r="T695" s="238"/>
    </row>
    <row r="696" spans="1:20" ht="23.2" customHeight="1" x14ac:dyDescent="0.2">
      <c r="A696" s="19" t="s">
        <v>705</v>
      </c>
      <c r="B696" s="35"/>
      <c r="C696" s="36"/>
      <c r="D696" s="36"/>
      <c r="E696" s="236"/>
      <c r="F696" s="36"/>
      <c r="G696" s="37"/>
      <c r="H696" s="38"/>
      <c r="I696" s="39"/>
      <c r="J696" s="40"/>
      <c r="K696" s="40"/>
      <c r="L696" s="40"/>
      <c r="M696" s="40"/>
      <c r="N696" s="40"/>
      <c r="O696" s="40"/>
      <c r="P696" s="40"/>
      <c r="Q696" s="40"/>
      <c r="R696" s="40"/>
      <c r="S696" s="40"/>
      <c r="T696" s="238"/>
    </row>
    <row r="697" spans="1:20" ht="23.2" customHeight="1" x14ac:dyDescent="0.2">
      <c r="A697" s="19" t="s">
        <v>706</v>
      </c>
      <c r="B697" s="35"/>
      <c r="C697" s="36"/>
      <c r="D697" s="36"/>
      <c r="E697" s="236"/>
      <c r="F697" s="36"/>
      <c r="G697" s="37"/>
      <c r="H697" s="38"/>
      <c r="I697" s="39"/>
      <c r="J697" s="40"/>
      <c r="K697" s="40"/>
      <c r="L697" s="40"/>
      <c r="M697" s="40"/>
      <c r="N697" s="40"/>
      <c r="O697" s="40"/>
      <c r="P697" s="40"/>
      <c r="Q697" s="40"/>
      <c r="R697" s="40"/>
      <c r="S697" s="40"/>
      <c r="T697" s="238"/>
    </row>
    <row r="698" spans="1:20" ht="23.2" customHeight="1" x14ac:dyDescent="0.2">
      <c r="A698" s="19" t="s">
        <v>707</v>
      </c>
      <c r="B698" s="35"/>
      <c r="C698" s="36"/>
      <c r="D698" s="36"/>
      <c r="E698" s="236"/>
      <c r="F698" s="36"/>
      <c r="G698" s="37"/>
      <c r="H698" s="38"/>
      <c r="I698" s="39"/>
      <c r="J698" s="40"/>
      <c r="K698" s="40"/>
      <c r="L698" s="40"/>
      <c r="M698" s="40"/>
      <c r="N698" s="40"/>
      <c r="O698" s="40"/>
      <c r="P698" s="40"/>
      <c r="Q698" s="40"/>
      <c r="R698" s="40"/>
      <c r="S698" s="40"/>
      <c r="T698" s="238"/>
    </row>
    <row r="699" spans="1:20" ht="23.2" customHeight="1" x14ac:dyDescent="0.2">
      <c r="A699" s="19" t="s">
        <v>708</v>
      </c>
      <c r="B699" s="35"/>
      <c r="C699" s="36"/>
      <c r="D699" s="36"/>
      <c r="E699" s="236"/>
      <c r="F699" s="36"/>
      <c r="G699" s="37"/>
      <c r="H699" s="38"/>
      <c r="I699" s="39"/>
      <c r="J699" s="40"/>
      <c r="K699" s="40"/>
      <c r="L699" s="40"/>
      <c r="M699" s="40"/>
      <c r="N699" s="40"/>
      <c r="O699" s="40"/>
      <c r="P699" s="40"/>
      <c r="Q699" s="40"/>
      <c r="R699" s="40"/>
      <c r="S699" s="40"/>
      <c r="T699" s="238"/>
    </row>
    <row r="700" spans="1:20" ht="23.2" customHeight="1" x14ac:dyDescent="0.2">
      <c r="A700" s="19" t="s">
        <v>709</v>
      </c>
      <c r="B700" s="35"/>
      <c r="C700" s="36"/>
      <c r="D700" s="36"/>
      <c r="E700" s="236"/>
      <c r="F700" s="36"/>
      <c r="G700" s="37"/>
      <c r="H700" s="38"/>
      <c r="I700" s="39"/>
      <c r="J700" s="40"/>
      <c r="K700" s="40"/>
      <c r="L700" s="40"/>
      <c r="M700" s="40"/>
      <c r="N700" s="40"/>
      <c r="O700" s="40"/>
      <c r="P700" s="40"/>
      <c r="Q700" s="40"/>
      <c r="R700" s="40"/>
      <c r="S700" s="40"/>
      <c r="T700" s="238"/>
    </row>
    <row r="701" spans="1:20" ht="23.2" customHeight="1" x14ac:dyDescent="0.2">
      <c r="A701" s="19" t="s">
        <v>710</v>
      </c>
      <c r="B701" s="35"/>
      <c r="C701" s="36"/>
      <c r="D701" s="36"/>
      <c r="E701" s="236"/>
      <c r="F701" s="36"/>
      <c r="G701" s="37"/>
      <c r="H701" s="38"/>
      <c r="I701" s="39"/>
      <c r="J701" s="40"/>
      <c r="K701" s="40"/>
      <c r="L701" s="40"/>
      <c r="M701" s="40"/>
      <c r="N701" s="40"/>
      <c r="O701" s="40"/>
      <c r="P701" s="40"/>
      <c r="Q701" s="40"/>
      <c r="R701" s="40"/>
      <c r="S701" s="40"/>
      <c r="T701" s="238"/>
    </row>
    <row r="702" spans="1:20" ht="23.2" customHeight="1" x14ac:dyDescent="0.2">
      <c r="A702" s="19" t="s">
        <v>711</v>
      </c>
      <c r="B702" s="35"/>
      <c r="C702" s="36"/>
      <c r="D702" s="36"/>
      <c r="E702" s="236"/>
      <c r="F702" s="36"/>
      <c r="G702" s="37"/>
      <c r="H702" s="38"/>
      <c r="I702" s="39"/>
      <c r="J702" s="40"/>
      <c r="K702" s="40"/>
      <c r="L702" s="40"/>
      <c r="M702" s="40"/>
      <c r="N702" s="40"/>
      <c r="O702" s="40"/>
      <c r="P702" s="40"/>
      <c r="Q702" s="40"/>
      <c r="R702" s="40"/>
      <c r="S702" s="40"/>
      <c r="T702" s="238"/>
    </row>
    <row r="703" spans="1:20" ht="23.2" customHeight="1" x14ac:dyDescent="0.2">
      <c r="A703" s="19" t="s">
        <v>712</v>
      </c>
      <c r="B703" s="35"/>
      <c r="C703" s="36"/>
      <c r="D703" s="36"/>
      <c r="E703" s="236"/>
      <c r="F703" s="36"/>
      <c r="G703" s="37"/>
      <c r="H703" s="38"/>
      <c r="I703" s="39"/>
      <c r="J703" s="40"/>
      <c r="K703" s="40"/>
      <c r="L703" s="40"/>
      <c r="M703" s="40"/>
      <c r="N703" s="40"/>
      <c r="O703" s="40"/>
      <c r="P703" s="40"/>
      <c r="Q703" s="40"/>
      <c r="R703" s="40"/>
      <c r="S703" s="40"/>
      <c r="T703" s="238"/>
    </row>
    <row r="704" spans="1:20" ht="23.2" customHeight="1" x14ac:dyDescent="0.2">
      <c r="A704" s="19" t="s">
        <v>713</v>
      </c>
      <c r="B704" s="35"/>
      <c r="C704" s="36"/>
      <c r="D704" s="36"/>
      <c r="E704" s="236"/>
      <c r="F704" s="36"/>
      <c r="G704" s="37"/>
      <c r="H704" s="38"/>
      <c r="I704" s="39"/>
      <c r="J704" s="40"/>
      <c r="K704" s="40"/>
      <c r="L704" s="40"/>
      <c r="M704" s="40"/>
      <c r="N704" s="40"/>
      <c r="O704" s="40"/>
      <c r="P704" s="40"/>
      <c r="Q704" s="40"/>
      <c r="R704" s="40"/>
      <c r="S704" s="40"/>
      <c r="T704" s="238"/>
    </row>
    <row r="705" spans="1:20" ht="23.2" customHeight="1" x14ac:dyDescent="0.2">
      <c r="A705" s="19" t="s">
        <v>714</v>
      </c>
      <c r="B705" s="35"/>
      <c r="C705" s="36"/>
      <c r="D705" s="36"/>
      <c r="E705" s="236"/>
      <c r="F705" s="36"/>
      <c r="G705" s="37"/>
      <c r="H705" s="38"/>
      <c r="I705" s="39"/>
      <c r="J705" s="40"/>
      <c r="K705" s="40"/>
      <c r="L705" s="40"/>
      <c r="M705" s="40"/>
      <c r="N705" s="40"/>
      <c r="O705" s="40"/>
      <c r="P705" s="40"/>
      <c r="Q705" s="40"/>
      <c r="R705" s="40"/>
      <c r="S705" s="40"/>
      <c r="T705" s="238"/>
    </row>
    <row r="706" spans="1:20" ht="23.2" customHeight="1" x14ac:dyDescent="0.2">
      <c r="A706" s="19" t="s">
        <v>715</v>
      </c>
      <c r="B706" s="35"/>
      <c r="C706" s="36"/>
      <c r="D706" s="36"/>
      <c r="E706" s="236"/>
      <c r="F706" s="36"/>
      <c r="G706" s="37"/>
      <c r="H706" s="38"/>
      <c r="I706" s="39"/>
      <c r="J706" s="40"/>
      <c r="K706" s="40"/>
      <c r="L706" s="40"/>
      <c r="M706" s="40"/>
      <c r="N706" s="40"/>
      <c r="O706" s="40"/>
      <c r="P706" s="40"/>
      <c r="Q706" s="40"/>
      <c r="R706" s="40"/>
      <c r="S706" s="40"/>
      <c r="T706" s="238"/>
    </row>
    <row r="707" spans="1:20" ht="23.2" customHeight="1" x14ac:dyDescent="0.2">
      <c r="A707" s="19" t="s">
        <v>716</v>
      </c>
      <c r="B707" s="35"/>
      <c r="C707" s="36"/>
      <c r="D707" s="36"/>
      <c r="E707" s="236"/>
      <c r="F707" s="36"/>
      <c r="G707" s="37"/>
      <c r="H707" s="38"/>
      <c r="I707" s="39"/>
      <c r="J707" s="40"/>
      <c r="K707" s="40"/>
      <c r="L707" s="40"/>
      <c r="M707" s="40"/>
      <c r="N707" s="40"/>
      <c r="O707" s="40"/>
      <c r="P707" s="40"/>
      <c r="Q707" s="40"/>
      <c r="R707" s="40"/>
      <c r="S707" s="40"/>
      <c r="T707" s="238"/>
    </row>
    <row r="708" spans="1:20" ht="23.2" customHeight="1" x14ac:dyDescent="0.2">
      <c r="A708" s="19" t="s">
        <v>717</v>
      </c>
      <c r="B708" s="35"/>
      <c r="C708" s="36"/>
      <c r="D708" s="36"/>
      <c r="E708" s="236"/>
      <c r="F708" s="36"/>
      <c r="G708" s="37"/>
      <c r="H708" s="38"/>
      <c r="I708" s="39"/>
      <c r="J708" s="40"/>
      <c r="K708" s="40"/>
      <c r="L708" s="40"/>
      <c r="M708" s="40"/>
      <c r="N708" s="40"/>
      <c r="O708" s="40"/>
      <c r="P708" s="40"/>
      <c r="Q708" s="40"/>
      <c r="R708" s="40"/>
      <c r="S708" s="40"/>
      <c r="T708" s="238"/>
    </row>
    <row r="709" spans="1:20" ht="23.2" customHeight="1" x14ac:dyDescent="0.2">
      <c r="A709" s="19" t="s">
        <v>718</v>
      </c>
      <c r="B709" s="35"/>
      <c r="C709" s="36"/>
      <c r="D709" s="36"/>
      <c r="E709" s="236"/>
      <c r="F709" s="36"/>
      <c r="G709" s="37"/>
      <c r="H709" s="38"/>
      <c r="I709" s="39"/>
      <c r="J709" s="40"/>
      <c r="K709" s="40"/>
      <c r="L709" s="40"/>
      <c r="M709" s="40"/>
      <c r="N709" s="40"/>
      <c r="O709" s="40"/>
      <c r="P709" s="40"/>
      <c r="Q709" s="40"/>
      <c r="R709" s="40"/>
      <c r="S709" s="40"/>
      <c r="T709" s="238"/>
    </row>
    <row r="710" spans="1:20" ht="23.2" customHeight="1" x14ac:dyDescent="0.2">
      <c r="A710" s="19" t="s">
        <v>719</v>
      </c>
      <c r="B710" s="35"/>
      <c r="C710" s="36"/>
      <c r="D710" s="36"/>
      <c r="E710" s="236"/>
      <c r="F710" s="36"/>
      <c r="G710" s="37"/>
      <c r="H710" s="38"/>
      <c r="I710" s="39"/>
      <c r="J710" s="40"/>
      <c r="K710" s="40"/>
      <c r="L710" s="40"/>
      <c r="M710" s="40"/>
      <c r="N710" s="40"/>
      <c r="O710" s="40"/>
      <c r="P710" s="40"/>
      <c r="Q710" s="40"/>
      <c r="R710" s="40"/>
      <c r="S710" s="40"/>
      <c r="T710" s="238"/>
    </row>
    <row r="711" spans="1:20" ht="23.2" customHeight="1" x14ac:dyDescent="0.2">
      <c r="A711" s="19" t="s">
        <v>720</v>
      </c>
      <c r="B711" s="35"/>
      <c r="C711" s="36"/>
      <c r="D711" s="36"/>
      <c r="E711" s="236"/>
      <c r="F711" s="36"/>
      <c r="G711" s="37"/>
      <c r="H711" s="38"/>
      <c r="I711" s="39"/>
      <c r="J711" s="40"/>
      <c r="K711" s="40"/>
      <c r="L711" s="40"/>
      <c r="M711" s="40"/>
      <c r="N711" s="40"/>
      <c r="O711" s="40"/>
      <c r="P711" s="40"/>
      <c r="Q711" s="40"/>
      <c r="R711" s="40"/>
      <c r="S711" s="40"/>
      <c r="T711" s="238"/>
    </row>
    <row r="712" spans="1:20" ht="23.2" customHeight="1" x14ac:dyDescent="0.2">
      <c r="A712" s="19" t="s">
        <v>721</v>
      </c>
      <c r="B712" s="35"/>
      <c r="C712" s="36"/>
      <c r="D712" s="36"/>
      <c r="E712" s="236"/>
      <c r="F712" s="36"/>
      <c r="G712" s="37"/>
      <c r="H712" s="38"/>
      <c r="I712" s="39"/>
      <c r="J712" s="40"/>
      <c r="K712" s="40"/>
      <c r="L712" s="40"/>
      <c r="M712" s="40"/>
      <c r="N712" s="40"/>
      <c r="O712" s="40"/>
      <c r="P712" s="40"/>
      <c r="Q712" s="40"/>
      <c r="R712" s="40"/>
      <c r="S712" s="40"/>
      <c r="T712" s="238"/>
    </row>
    <row r="713" spans="1:20" ht="23.2" customHeight="1" x14ac:dyDescent="0.2">
      <c r="A713" s="19" t="s">
        <v>722</v>
      </c>
      <c r="B713" s="35"/>
      <c r="C713" s="36"/>
      <c r="D713" s="36"/>
      <c r="E713" s="236"/>
      <c r="F713" s="36"/>
      <c r="G713" s="37"/>
      <c r="H713" s="38"/>
      <c r="I713" s="39"/>
      <c r="J713" s="40"/>
      <c r="K713" s="40"/>
      <c r="L713" s="40"/>
      <c r="M713" s="40"/>
      <c r="N713" s="40"/>
      <c r="O713" s="40"/>
      <c r="P713" s="40"/>
      <c r="Q713" s="40"/>
      <c r="R713" s="40"/>
      <c r="S713" s="40"/>
      <c r="T713" s="238"/>
    </row>
    <row r="714" spans="1:20" ht="23.2" customHeight="1" x14ac:dyDescent="0.2">
      <c r="A714" s="19" t="s">
        <v>723</v>
      </c>
      <c r="B714" s="35"/>
      <c r="C714" s="36"/>
      <c r="D714" s="36"/>
      <c r="E714" s="236"/>
      <c r="F714" s="36"/>
      <c r="G714" s="37"/>
      <c r="H714" s="38"/>
      <c r="I714" s="39"/>
      <c r="J714" s="40"/>
      <c r="K714" s="40"/>
      <c r="L714" s="40"/>
      <c r="M714" s="40"/>
      <c r="N714" s="40"/>
      <c r="O714" s="40"/>
      <c r="P714" s="40"/>
      <c r="Q714" s="40"/>
      <c r="R714" s="40"/>
      <c r="S714" s="40"/>
      <c r="T714" s="238"/>
    </row>
    <row r="715" spans="1:20" ht="23.2" customHeight="1" x14ac:dyDescent="0.2">
      <c r="A715" s="19" t="s">
        <v>724</v>
      </c>
      <c r="B715" s="35"/>
      <c r="C715" s="36"/>
      <c r="D715" s="36"/>
      <c r="E715" s="236"/>
      <c r="F715" s="36"/>
      <c r="G715" s="37"/>
      <c r="H715" s="38"/>
      <c r="I715" s="39"/>
      <c r="J715" s="40"/>
      <c r="K715" s="40"/>
      <c r="L715" s="40"/>
      <c r="M715" s="40"/>
      <c r="N715" s="40"/>
      <c r="O715" s="40"/>
      <c r="P715" s="40"/>
      <c r="Q715" s="40"/>
      <c r="R715" s="40"/>
      <c r="S715" s="40"/>
      <c r="T715" s="238"/>
    </row>
    <row r="716" spans="1:20" ht="23.2" customHeight="1" x14ac:dyDescent="0.2">
      <c r="A716" s="19" t="s">
        <v>725</v>
      </c>
      <c r="B716" s="35"/>
      <c r="C716" s="36"/>
      <c r="D716" s="36"/>
      <c r="E716" s="236"/>
      <c r="F716" s="36"/>
      <c r="G716" s="37"/>
      <c r="H716" s="38"/>
      <c r="I716" s="39"/>
      <c r="J716" s="40"/>
      <c r="K716" s="40"/>
      <c r="L716" s="40"/>
      <c r="M716" s="40"/>
      <c r="N716" s="40"/>
      <c r="O716" s="40"/>
      <c r="P716" s="40"/>
      <c r="Q716" s="40"/>
      <c r="R716" s="40"/>
      <c r="S716" s="40"/>
      <c r="T716" s="238"/>
    </row>
    <row r="717" spans="1:20" ht="23.2" customHeight="1" x14ac:dyDescent="0.2">
      <c r="A717" s="19" t="s">
        <v>726</v>
      </c>
      <c r="B717" s="35"/>
      <c r="C717" s="36"/>
      <c r="D717" s="36"/>
      <c r="E717" s="236"/>
      <c r="F717" s="36"/>
      <c r="G717" s="37"/>
      <c r="H717" s="38"/>
      <c r="I717" s="39"/>
      <c r="J717" s="40"/>
      <c r="K717" s="40"/>
      <c r="L717" s="40"/>
      <c r="M717" s="40"/>
      <c r="N717" s="40"/>
      <c r="O717" s="40"/>
      <c r="P717" s="40"/>
      <c r="Q717" s="40"/>
      <c r="R717" s="40"/>
      <c r="S717" s="40"/>
      <c r="T717" s="238"/>
    </row>
    <row r="718" spans="1:20" ht="23.2" customHeight="1" x14ac:dyDescent="0.2">
      <c r="A718" s="19" t="s">
        <v>727</v>
      </c>
      <c r="B718" s="35"/>
      <c r="C718" s="36"/>
      <c r="D718" s="36"/>
      <c r="E718" s="236"/>
      <c r="F718" s="36"/>
      <c r="G718" s="37"/>
      <c r="H718" s="38"/>
      <c r="I718" s="39"/>
      <c r="J718" s="40"/>
      <c r="K718" s="40"/>
      <c r="L718" s="40"/>
      <c r="M718" s="40"/>
      <c r="N718" s="40"/>
      <c r="O718" s="40"/>
      <c r="P718" s="40"/>
      <c r="Q718" s="40"/>
      <c r="R718" s="40"/>
      <c r="S718" s="40"/>
      <c r="T718" s="238"/>
    </row>
    <row r="719" spans="1:20" ht="23.2" customHeight="1" x14ac:dyDescent="0.2">
      <c r="A719" s="19" t="s">
        <v>728</v>
      </c>
      <c r="B719" s="35"/>
      <c r="C719" s="36"/>
      <c r="D719" s="36"/>
      <c r="E719" s="236"/>
      <c r="F719" s="36"/>
      <c r="G719" s="37"/>
      <c r="H719" s="38"/>
      <c r="I719" s="39"/>
      <c r="J719" s="40"/>
      <c r="K719" s="40"/>
      <c r="L719" s="40"/>
      <c r="M719" s="40"/>
      <c r="N719" s="40"/>
      <c r="O719" s="40"/>
      <c r="P719" s="40"/>
      <c r="Q719" s="40"/>
      <c r="R719" s="40"/>
      <c r="S719" s="40"/>
      <c r="T719" s="238"/>
    </row>
    <row r="720" spans="1:20" ht="23.2" customHeight="1" x14ac:dyDescent="0.2">
      <c r="A720" s="19" t="s">
        <v>729</v>
      </c>
      <c r="B720" s="35"/>
      <c r="C720" s="36"/>
      <c r="D720" s="36"/>
      <c r="E720" s="236"/>
      <c r="F720" s="36"/>
      <c r="G720" s="37"/>
      <c r="H720" s="38"/>
      <c r="I720" s="39"/>
      <c r="J720" s="40"/>
      <c r="K720" s="40"/>
      <c r="L720" s="40"/>
      <c r="M720" s="40"/>
      <c r="N720" s="40"/>
      <c r="O720" s="40"/>
      <c r="P720" s="40"/>
      <c r="Q720" s="40"/>
      <c r="R720" s="40"/>
      <c r="S720" s="40"/>
      <c r="T720" s="238"/>
    </row>
    <row r="721" spans="1:20" ht="23.2" customHeight="1" x14ac:dyDescent="0.2">
      <c r="A721" s="19" t="s">
        <v>730</v>
      </c>
      <c r="B721" s="35"/>
      <c r="C721" s="36"/>
      <c r="D721" s="36"/>
      <c r="E721" s="236"/>
      <c r="F721" s="36"/>
      <c r="G721" s="37"/>
      <c r="H721" s="38"/>
      <c r="I721" s="39"/>
      <c r="J721" s="40"/>
      <c r="K721" s="40"/>
      <c r="L721" s="40"/>
      <c r="M721" s="40"/>
      <c r="N721" s="40"/>
      <c r="O721" s="40"/>
      <c r="P721" s="40"/>
      <c r="Q721" s="40"/>
      <c r="R721" s="40"/>
      <c r="S721" s="40"/>
      <c r="T721" s="238"/>
    </row>
    <row r="722" spans="1:20" ht="23.2" customHeight="1" x14ac:dyDescent="0.2">
      <c r="A722" s="19" t="s">
        <v>731</v>
      </c>
      <c r="B722" s="35"/>
      <c r="C722" s="36"/>
      <c r="D722" s="36"/>
      <c r="E722" s="236"/>
      <c r="F722" s="36"/>
      <c r="G722" s="37"/>
      <c r="H722" s="38"/>
      <c r="I722" s="39"/>
      <c r="J722" s="40"/>
      <c r="K722" s="40"/>
      <c r="L722" s="40"/>
      <c r="M722" s="40"/>
      <c r="N722" s="40"/>
      <c r="O722" s="40"/>
      <c r="P722" s="40"/>
      <c r="Q722" s="40"/>
      <c r="R722" s="40"/>
      <c r="S722" s="40"/>
      <c r="T722" s="238"/>
    </row>
    <row r="723" spans="1:20" ht="23.2" customHeight="1" x14ac:dyDescent="0.2">
      <c r="A723" s="19" t="s">
        <v>732</v>
      </c>
      <c r="B723" s="35"/>
      <c r="C723" s="36"/>
      <c r="D723" s="36"/>
      <c r="E723" s="236"/>
      <c r="F723" s="36"/>
      <c r="G723" s="37"/>
      <c r="H723" s="38"/>
      <c r="I723" s="39"/>
      <c r="J723" s="40"/>
      <c r="K723" s="40"/>
      <c r="L723" s="40"/>
      <c r="M723" s="40"/>
      <c r="N723" s="40"/>
      <c r="O723" s="40"/>
      <c r="P723" s="40"/>
      <c r="Q723" s="40"/>
      <c r="R723" s="40"/>
      <c r="S723" s="40"/>
      <c r="T723" s="238"/>
    </row>
    <row r="724" spans="1:20" ht="23.2" customHeight="1" x14ac:dyDescent="0.2">
      <c r="A724" s="19" t="s">
        <v>733</v>
      </c>
      <c r="B724" s="35"/>
      <c r="C724" s="36"/>
      <c r="D724" s="36"/>
      <c r="E724" s="236"/>
      <c r="F724" s="36"/>
      <c r="G724" s="37"/>
      <c r="H724" s="38"/>
      <c r="I724" s="39"/>
      <c r="J724" s="40"/>
      <c r="K724" s="40"/>
      <c r="L724" s="40"/>
      <c r="M724" s="40"/>
      <c r="N724" s="40"/>
      <c r="O724" s="40"/>
      <c r="P724" s="40"/>
      <c r="Q724" s="40"/>
      <c r="R724" s="40"/>
      <c r="S724" s="40"/>
      <c r="T724" s="238"/>
    </row>
    <row r="725" spans="1:20" ht="23.2" customHeight="1" x14ac:dyDescent="0.2">
      <c r="A725" s="19" t="s">
        <v>734</v>
      </c>
      <c r="B725" s="35"/>
      <c r="C725" s="36"/>
      <c r="D725" s="36"/>
      <c r="E725" s="236"/>
      <c r="F725" s="36"/>
      <c r="G725" s="37"/>
      <c r="H725" s="38"/>
      <c r="I725" s="39"/>
      <c r="J725" s="40"/>
      <c r="K725" s="40"/>
      <c r="L725" s="40"/>
      <c r="M725" s="40"/>
      <c r="N725" s="40"/>
      <c r="O725" s="40"/>
      <c r="P725" s="40"/>
      <c r="Q725" s="40"/>
      <c r="R725" s="40"/>
      <c r="S725" s="40"/>
      <c r="T725" s="238"/>
    </row>
    <row r="726" spans="1:20" ht="23.2" customHeight="1" x14ac:dyDescent="0.2">
      <c r="A726" s="19" t="s">
        <v>735</v>
      </c>
      <c r="B726" s="35"/>
      <c r="C726" s="36"/>
      <c r="D726" s="36"/>
      <c r="E726" s="236"/>
      <c r="F726" s="36"/>
      <c r="G726" s="37"/>
      <c r="H726" s="38"/>
      <c r="I726" s="39"/>
      <c r="J726" s="40"/>
      <c r="K726" s="40"/>
      <c r="L726" s="40"/>
      <c r="M726" s="40"/>
      <c r="N726" s="40"/>
      <c r="O726" s="40"/>
      <c r="P726" s="40"/>
      <c r="Q726" s="40"/>
      <c r="R726" s="40"/>
      <c r="S726" s="40"/>
      <c r="T726" s="238"/>
    </row>
    <row r="727" spans="1:20" ht="23.2" customHeight="1" x14ac:dyDescent="0.2">
      <c r="A727" s="19" t="s">
        <v>736</v>
      </c>
      <c r="B727" s="35"/>
      <c r="C727" s="36"/>
      <c r="D727" s="36"/>
      <c r="E727" s="236"/>
      <c r="F727" s="36"/>
      <c r="G727" s="37"/>
      <c r="H727" s="38"/>
      <c r="I727" s="39"/>
      <c r="J727" s="40"/>
      <c r="K727" s="40"/>
      <c r="L727" s="40"/>
      <c r="M727" s="40"/>
      <c r="N727" s="40"/>
      <c r="O727" s="40"/>
      <c r="P727" s="40"/>
      <c r="Q727" s="40"/>
      <c r="R727" s="40"/>
      <c r="S727" s="40"/>
      <c r="T727" s="238"/>
    </row>
    <row r="728" spans="1:20" ht="23.2" customHeight="1" x14ac:dyDescent="0.2">
      <c r="A728" s="19" t="s">
        <v>737</v>
      </c>
      <c r="B728" s="35"/>
      <c r="C728" s="36"/>
      <c r="D728" s="36"/>
      <c r="E728" s="236"/>
      <c r="F728" s="36"/>
      <c r="G728" s="37"/>
      <c r="H728" s="38"/>
      <c r="I728" s="39"/>
      <c r="J728" s="40"/>
      <c r="K728" s="40"/>
      <c r="L728" s="40"/>
      <c r="M728" s="40"/>
      <c r="N728" s="40"/>
      <c r="O728" s="40"/>
      <c r="P728" s="40"/>
      <c r="Q728" s="40"/>
      <c r="R728" s="40"/>
      <c r="S728" s="40"/>
      <c r="T728" s="238"/>
    </row>
    <row r="729" spans="1:20" ht="23.2" customHeight="1" x14ac:dyDescent="0.2">
      <c r="A729" s="19" t="s">
        <v>738</v>
      </c>
      <c r="B729" s="35"/>
      <c r="C729" s="36"/>
      <c r="D729" s="36"/>
      <c r="E729" s="236"/>
      <c r="F729" s="36"/>
      <c r="G729" s="37"/>
      <c r="H729" s="38"/>
      <c r="I729" s="39"/>
      <c r="J729" s="40"/>
      <c r="K729" s="40"/>
      <c r="L729" s="40"/>
      <c r="M729" s="40"/>
      <c r="N729" s="40"/>
      <c r="O729" s="40"/>
      <c r="P729" s="40"/>
      <c r="Q729" s="40"/>
      <c r="R729" s="40"/>
      <c r="S729" s="40"/>
      <c r="T729" s="238"/>
    </row>
    <row r="730" spans="1:20" ht="23.2" customHeight="1" x14ac:dyDescent="0.2">
      <c r="A730" s="19" t="s">
        <v>739</v>
      </c>
      <c r="B730" s="35"/>
      <c r="C730" s="36"/>
      <c r="D730" s="36"/>
      <c r="E730" s="236"/>
      <c r="F730" s="36"/>
      <c r="G730" s="37"/>
      <c r="H730" s="38"/>
      <c r="I730" s="39"/>
      <c r="J730" s="40"/>
      <c r="K730" s="40"/>
      <c r="L730" s="40"/>
      <c r="M730" s="40"/>
      <c r="N730" s="40"/>
      <c r="O730" s="40"/>
      <c r="P730" s="40"/>
      <c r="Q730" s="40"/>
      <c r="R730" s="40"/>
      <c r="S730" s="40"/>
      <c r="T730" s="238"/>
    </row>
    <row r="731" spans="1:20" ht="23.2" customHeight="1" x14ac:dyDescent="0.2">
      <c r="A731" s="19" t="s">
        <v>740</v>
      </c>
      <c r="B731" s="35"/>
      <c r="C731" s="36"/>
      <c r="D731" s="36"/>
      <c r="E731" s="236"/>
      <c r="F731" s="36"/>
      <c r="G731" s="37"/>
      <c r="H731" s="38"/>
      <c r="I731" s="39"/>
      <c r="J731" s="40"/>
      <c r="K731" s="40"/>
      <c r="L731" s="40"/>
      <c r="M731" s="40"/>
      <c r="N731" s="40"/>
      <c r="O731" s="40"/>
      <c r="P731" s="40"/>
      <c r="Q731" s="40"/>
      <c r="R731" s="40"/>
      <c r="S731" s="40"/>
      <c r="T731" s="238"/>
    </row>
    <row r="732" spans="1:20" ht="23.2" customHeight="1" x14ac:dyDescent="0.2">
      <c r="A732" s="19" t="s">
        <v>741</v>
      </c>
      <c r="B732" s="35"/>
      <c r="C732" s="36"/>
      <c r="D732" s="36"/>
      <c r="E732" s="236"/>
      <c r="F732" s="36"/>
      <c r="G732" s="37"/>
      <c r="H732" s="38"/>
      <c r="I732" s="39"/>
      <c r="J732" s="40"/>
      <c r="K732" s="40"/>
      <c r="L732" s="40"/>
      <c r="M732" s="40"/>
      <c r="N732" s="40"/>
      <c r="O732" s="40"/>
      <c r="P732" s="40"/>
      <c r="Q732" s="40"/>
      <c r="R732" s="40"/>
      <c r="S732" s="40"/>
      <c r="T732" s="238"/>
    </row>
    <row r="733" spans="1:20" ht="23.2" customHeight="1" x14ac:dyDescent="0.2">
      <c r="A733" s="19" t="s">
        <v>742</v>
      </c>
      <c r="B733" s="35"/>
      <c r="C733" s="36"/>
      <c r="D733" s="36"/>
      <c r="E733" s="236"/>
      <c r="F733" s="36"/>
      <c r="G733" s="37"/>
      <c r="H733" s="38"/>
      <c r="I733" s="39"/>
      <c r="J733" s="40"/>
      <c r="K733" s="40"/>
      <c r="L733" s="40"/>
      <c r="M733" s="40"/>
      <c r="N733" s="40"/>
      <c r="O733" s="40"/>
      <c r="P733" s="40"/>
      <c r="Q733" s="40"/>
      <c r="R733" s="40"/>
      <c r="S733" s="40"/>
      <c r="T733" s="238"/>
    </row>
    <row r="734" spans="1:20" ht="23.2" customHeight="1" x14ac:dyDescent="0.2">
      <c r="A734" s="19" t="s">
        <v>743</v>
      </c>
      <c r="B734" s="35"/>
      <c r="C734" s="36"/>
      <c r="D734" s="36"/>
      <c r="E734" s="236"/>
      <c r="F734" s="36"/>
      <c r="G734" s="37"/>
      <c r="H734" s="38"/>
      <c r="I734" s="39"/>
      <c r="J734" s="40"/>
      <c r="K734" s="40"/>
      <c r="L734" s="40"/>
      <c r="M734" s="40"/>
      <c r="N734" s="40"/>
      <c r="O734" s="40"/>
      <c r="P734" s="40"/>
      <c r="Q734" s="40"/>
      <c r="R734" s="40"/>
      <c r="S734" s="40"/>
      <c r="T734" s="238"/>
    </row>
    <row r="735" spans="1:20" ht="23.2" customHeight="1" x14ac:dyDescent="0.2">
      <c r="A735" s="19" t="s">
        <v>744</v>
      </c>
      <c r="B735" s="35"/>
      <c r="C735" s="36"/>
      <c r="D735" s="36"/>
      <c r="E735" s="236"/>
      <c r="F735" s="36"/>
      <c r="G735" s="37"/>
      <c r="H735" s="38"/>
      <c r="I735" s="39"/>
      <c r="J735" s="40"/>
      <c r="K735" s="40"/>
      <c r="L735" s="40"/>
      <c r="M735" s="40"/>
      <c r="N735" s="40"/>
      <c r="O735" s="40"/>
      <c r="P735" s="40"/>
      <c r="Q735" s="40"/>
      <c r="R735" s="40"/>
      <c r="S735" s="40"/>
      <c r="T735" s="238"/>
    </row>
    <row r="736" spans="1:20" ht="23.2" customHeight="1" x14ac:dyDescent="0.2">
      <c r="A736" s="19" t="s">
        <v>745</v>
      </c>
      <c r="B736" s="35"/>
      <c r="C736" s="36"/>
      <c r="D736" s="36"/>
      <c r="E736" s="236"/>
      <c r="F736" s="36"/>
      <c r="G736" s="37"/>
      <c r="H736" s="38"/>
      <c r="I736" s="39"/>
      <c r="J736" s="40"/>
      <c r="K736" s="40"/>
      <c r="L736" s="40"/>
      <c r="M736" s="40"/>
      <c r="N736" s="40"/>
      <c r="O736" s="40"/>
      <c r="P736" s="40"/>
      <c r="Q736" s="40"/>
      <c r="R736" s="40"/>
      <c r="S736" s="40"/>
      <c r="T736" s="238"/>
    </row>
    <row r="737" spans="1:20" ht="23.2" customHeight="1" x14ac:dyDescent="0.2">
      <c r="A737" s="19" t="s">
        <v>746</v>
      </c>
      <c r="B737" s="35"/>
      <c r="C737" s="36"/>
      <c r="D737" s="36"/>
      <c r="E737" s="236"/>
      <c r="F737" s="36"/>
      <c r="G737" s="37"/>
      <c r="H737" s="38"/>
      <c r="I737" s="39"/>
      <c r="J737" s="40"/>
      <c r="K737" s="40"/>
      <c r="L737" s="40"/>
      <c r="M737" s="40"/>
      <c r="N737" s="40"/>
      <c r="O737" s="40"/>
      <c r="P737" s="40"/>
      <c r="Q737" s="40"/>
      <c r="R737" s="40"/>
      <c r="S737" s="40"/>
      <c r="T737" s="238"/>
    </row>
    <row r="738" spans="1:20" ht="23.2" customHeight="1" x14ac:dyDescent="0.25">
      <c r="A738" s="19" t="s">
        <v>747</v>
      </c>
    </row>
    <row r="739" spans="1:20" ht="23.2" customHeight="1" x14ac:dyDescent="0.25">
      <c r="A739" s="19" t="s">
        <v>748</v>
      </c>
    </row>
    <row r="740" spans="1:20" ht="23.2" customHeight="1" x14ac:dyDescent="0.25">
      <c r="A740" s="19" t="s">
        <v>749</v>
      </c>
    </row>
    <row r="741" spans="1:20" ht="23.2" customHeight="1" x14ac:dyDescent="0.25">
      <c r="A741" s="19" t="s">
        <v>750</v>
      </c>
    </row>
    <row r="742" spans="1:20" ht="23.2" customHeight="1" x14ac:dyDescent="0.25">
      <c r="A742" s="19" t="s">
        <v>751</v>
      </c>
    </row>
    <row r="743" spans="1:20" ht="23.2" customHeight="1" x14ac:dyDescent="0.25">
      <c r="A743" s="19" t="s">
        <v>752</v>
      </c>
    </row>
    <row r="744" spans="1:20" ht="23.2" customHeight="1" x14ac:dyDescent="0.25">
      <c r="A744" s="19" t="s">
        <v>753</v>
      </c>
    </row>
    <row r="745" spans="1:20" ht="23.2" customHeight="1" x14ac:dyDescent="0.25">
      <c r="A745" s="19" t="s">
        <v>754</v>
      </c>
    </row>
    <row r="746" spans="1:20" ht="23.2" customHeight="1" x14ac:dyDescent="0.25">
      <c r="A746" s="19" t="s">
        <v>755</v>
      </c>
    </row>
    <row r="747" spans="1:20" ht="23.2" customHeight="1" x14ac:dyDescent="0.25">
      <c r="A747" s="19" t="s">
        <v>756</v>
      </c>
    </row>
    <row r="748" spans="1:20" ht="23.2" customHeight="1" x14ac:dyDescent="0.25">
      <c r="A748" s="19" t="s">
        <v>757</v>
      </c>
    </row>
    <row r="749" spans="1:20" ht="23.2" customHeight="1" x14ac:dyDescent="0.25">
      <c r="A749" s="19" t="s">
        <v>758</v>
      </c>
    </row>
    <row r="750" spans="1:20" ht="23.2" customHeight="1" x14ac:dyDescent="0.25">
      <c r="A750" s="19" t="s">
        <v>759</v>
      </c>
    </row>
    <row r="751" spans="1:20" ht="23.2" customHeight="1" x14ac:dyDescent="0.25">
      <c r="A751" s="19" t="s">
        <v>760</v>
      </c>
    </row>
    <row r="752" spans="1:20" ht="23.2" customHeight="1" x14ac:dyDescent="0.25">
      <c r="A752" s="19" t="s">
        <v>761</v>
      </c>
    </row>
    <row r="753" spans="1:1" ht="23.2" customHeight="1" x14ac:dyDescent="0.25">
      <c r="A753" s="19" t="s">
        <v>762</v>
      </c>
    </row>
    <row r="754" spans="1:1" ht="23.2" customHeight="1" x14ac:dyDescent="0.25">
      <c r="A754" s="19" t="s">
        <v>763</v>
      </c>
    </row>
    <row r="755" spans="1:1" ht="23.2" customHeight="1" x14ac:dyDescent="0.25">
      <c r="A755" s="19" t="s">
        <v>764</v>
      </c>
    </row>
    <row r="756" spans="1:1" ht="23.2" customHeight="1" x14ac:dyDescent="0.25">
      <c r="A756" s="19" t="s">
        <v>765</v>
      </c>
    </row>
    <row r="757" spans="1:1" ht="23.2" customHeight="1" x14ac:dyDescent="0.25">
      <c r="A757" s="19" t="s">
        <v>766</v>
      </c>
    </row>
    <row r="758" spans="1:1" ht="23.2" customHeight="1" x14ac:dyDescent="0.25">
      <c r="A758" s="19" t="s">
        <v>767</v>
      </c>
    </row>
    <row r="759" spans="1:1" ht="23.2" customHeight="1" x14ac:dyDescent="0.25">
      <c r="A759" s="19" t="s">
        <v>768</v>
      </c>
    </row>
    <row r="760" spans="1:1" ht="23.2" customHeight="1" x14ac:dyDescent="0.25">
      <c r="A760" s="19" t="s">
        <v>769</v>
      </c>
    </row>
    <row r="761" spans="1:1" ht="23.2" customHeight="1" x14ac:dyDescent="0.25">
      <c r="A761" s="19" t="s">
        <v>770</v>
      </c>
    </row>
    <row r="762" spans="1:1" ht="23.2" customHeight="1" x14ac:dyDescent="0.25">
      <c r="A762" s="19" t="s">
        <v>771</v>
      </c>
    </row>
    <row r="763" spans="1:1" ht="23.2" customHeight="1" x14ac:dyDescent="0.25">
      <c r="A763" s="19" t="s">
        <v>772</v>
      </c>
    </row>
    <row r="764" spans="1:1" ht="23.2" customHeight="1" x14ac:dyDescent="0.25">
      <c r="A764" s="19" t="s">
        <v>773</v>
      </c>
    </row>
    <row r="765" spans="1:1" ht="23.2" customHeight="1" x14ac:dyDescent="0.25">
      <c r="A765" s="19" t="s">
        <v>774</v>
      </c>
    </row>
    <row r="766" spans="1:1" ht="23.2" customHeight="1" x14ac:dyDescent="0.25">
      <c r="A766" s="19" t="s">
        <v>775</v>
      </c>
    </row>
    <row r="767" spans="1:1" ht="23.2" customHeight="1" x14ac:dyDescent="0.25">
      <c r="A767" s="19" t="s">
        <v>776</v>
      </c>
    </row>
    <row r="768" spans="1:1" ht="23.2" customHeight="1" x14ac:dyDescent="0.25">
      <c r="A768" s="19" t="s">
        <v>777</v>
      </c>
    </row>
    <row r="769" spans="1:1" ht="23.2" customHeight="1" x14ac:dyDescent="0.25">
      <c r="A769" s="19" t="s">
        <v>778</v>
      </c>
    </row>
    <row r="770" spans="1:1" ht="23.2" customHeight="1" x14ac:dyDescent="0.25">
      <c r="A770" s="19" t="s">
        <v>779</v>
      </c>
    </row>
    <row r="771" spans="1:1" ht="23.2" customHeight="1" x14ac:dyDescent="0.25">
      <c r="A771" s="19" t="s">
        <v>780</v>
      </c>
    </row>
    <row r="772" spans="1:1" ht="23.2" customHeight="1" x14ac:dyDescent="0.25">
      <c r="A772" s="19" t="s">
        <v>781</v>
      </c>
    </row>
    <row r="773" spans="1:1" ht="23.2" customHeight="1" x14ac:dyDescent="0.25">
      <c r="A773" s="19" t="s">
        <v>782</v>
      </c>
    </row>
    <row r="774" spans="1:1" ht="23.2" customHeight="1" x14ac:dyDescent="0.25">
      <c r="A774" s="19" t="s">
        <v>783</v>
      </c>
    </row>
    <row r="775" spans="1:1" ht="23.2" customHeight="1" x14ac:dyDescent="0.25">
      <c r="A775" s="19" t="s">
        <v>784</v>
      </c>
    </row>
    <row r="776" spans="1:1" ht="23.2" customHeight="1" x14ac:dyDescent="0.25">
      <c r="A776" s="19" t="s">
        <v>785</v>
      </c>
    </row>
    <row r="777" spans="1:1" ht="23.2" customHeight="1" x14ac:dyDescent="0.25">
      <c r="A777" s="19" t="s">
        <v>786</v>
      </c>
    </row>
    <row r="778" spans="1:1" ht="23.2" customHeight="1" x14ac:dyDescent="0.25">
      <c r="A778" s="19" t="s">
        <v>787</v>
      </c>
    </row>
    <row r="779" spans="1:1" ht="23.2" customHeight="1" x14ac:dyDescent="0.25">
      <c r="A779" s="19" t="s">
        <v>788</v>
      </c>
    </row>
    <row r="780" spans="1:1" ht="23.2" customHeight="1" x14ac:dyDescent="0.25">
      <c r="A780" s="19" t="s">
        <v>789</v>
      </c>
    </row>
    <row r="781" spans="1:1" ht="23.2" customHeight="1" x14ac:dyDescent="0.25">
      <c r="A781" s="19" t="s">
        <v>790</v>
      </c>
    </row>
    <row r="782" spans="1:1" ht="23.2" customHeight="1" x14ac:dyDescent="0.25">
      <c r="A782" s="19" t="s">
        <v>791</v>
      </c>
    </row>
    <row r="783" spans="1:1" ht="23.2" customHeight="1" x14ac:dyDescent="0.25">
      <c r="A783" s="19" t="s">
        <v>792</v>
      </c>
    </row>
    <row r="784" spans="1:1" ht="23.2" customHeight="1" x14ac:dyDescent="0.25">
      <c r="A784" s="19" t="s">
        <v>793</v>
      </c>
    </row>
    <row r="785" spans="1:1" ht="23.2" customHeight="1" x14ac:dyDescent="0.25">
      <c r="A785" s="19" t="s">
        <v>794</v>
      </c>
    </row>
    <row r="786" spans="1:1" ht="23.2" customHeight="1" x14ac:dyDescent="0.25">
      <c r="A786" s="19" t="s">
        <v>795</v>
      </c>
    </row>
    <row r="787" spans="1:1" ht="23.2" customHeight="1" x14ac:dyDescent="0.25">
      <c r="A787" s="19" t="s">
        <v>796</v>
      </c>
    </row>
    <row r="788" spans="1:1" ht="23.2" customHeight="1" x14ac:dyDescent="0.25">
      <c r="A788" s="19" t="s">
        <v>797</v>
      </c>
    </row>
    <row r="789" spans="1:1" ht="23.2" customHeight="1" x14ac:dyDescent="0.25">
      <c r="A789" s="19" t="s">
        <v>798</v>
      </c>
    </row>
    <row r="790" spans="1:1" ht="23.2" customHeight="1" x14ac:dyDescent="0.25">
      <c r="A790" s="19" t="s">
        <v>799</v>
      </c>
    </row>
    <row r="791" spans="1:1" ht="23.2" customHeight="1" x14ac:dyDescent="0.25">
      <c r="A791" s="19" t="s">
        <v>800</v>
      </c>
    </row>
    <row r="792" spans="1:1" ht="23.2" customHeight="1" x14ac:dyDescent="0.25">
      <c r="A792" s="19" t="s">
        <v>801</v>
      </c>
    </row>
    <row r="793" spans="1:1" ht="23.2" customHeight="1" x14ac:dyDescent="0.25">
      <c r="A793" s="19" t="s">
        <v>802</v>
      </c>
    </row>
    <row r="794" spans="1:1" ht="23.2" customHeight="1" x14ac:dyDescent="0.25">
      <c r="A794" s="19" t="s">
        <v>803</v>
      </c>
    </row>
    <row r="795" spans="1:1" ht="23.2" customHeight="1" x14ac:dyDescent="0.25">
      <c r="A795" s="19" t="s">
        <v>804</v>
      </c>
    </row>
    <row r="796" spans="1:1" ht="23.2" customHeight="1" x14ac:dyDescent="0.25">
      <c r="A796" s="19" t="s">
        <v>805</v>
      </c>
    </row>
    <row r="797" spans="1:1" ht="23.2" customHeight="1" x14ac:dyDescent="0.25">
      <c r="A797" s="19" t="s">
        <v>806</v>
      </c>
    </row>
    <row r="798" spans="1:1" ht="23.2" customHeight="1" x14ac:dyDescent="0.25">
      <c r="A798" s="19" t="s">
        <v>807</v>
      </c>
    </row>
    <row r="799" spans="1:1" ht="23.2" customHeight="1" x14ac:dyDescent="0.25">
      <c r="A799" s="19" t="s">
        <v>808</v>
      </c>
    </row>
    <row r="800" spans="1:1" ht="23.2" customHeight="1" x14ac:dyDescent="0.25">
      <c r="A800" s="19" t="s">
        <v>809</v>
      </c>
    </row>
    <row r="801" spans="1:1" ht="23.2" customHeight="1" x14ac:dyDescent="0.25">
      <c r="A801" s="19" t="s">
        <v>810</v>
      </c>
    </row>
    <row r="802" spans="1:1" ht="23.2" customHeight="1" x14ac:dyDescent="0.25">
      <c r="A802" s="19" t="s">
        <v>811</v>
      </c>
    </row>
    <row r="803" spans="1:1" ht="23.2" customHeight="1" x14ac:dyDescent="0.25">
      <c r="A803" s="19" t="s">
        <v>812</v>
      </c>
    </row>
    <row r="804" spans="1:1" ht="23.2" customHeight="1" x14ac:dyDescent="0.25">
      <c r="A804" s="19" t="s">
        <v>813</v>
      </c>
    </row>
    <row r="805" spans="1:1" ht="23.2" customHeight="1" x14ac:dyDescent="0.25">
      <c r="A805" s="19" t="s">
        <v>814</v>
      </c>
    </row>
    <row r="806" spans="1:1" ht="23.2" customHeight="1" x14ac:dyDescent="0.25">
      <c r="A806" s="19" t="s">
        <v>815</v>
      </c>
    </row>
    <row r="807" spans="1:1" ht="23.2" customHeight="1" x14ac:dyDescent="0.25">
      <c r="A807" s="19" t="s">
        <v>816</v>
      </c>
    </row>
    <row r="808" spans="1:1" ht="23.2" customHeight="1" x14ac:dyDescent="0.25">
      <c r="A808" s="19" t="s">
        <v>817</v>
      </c>
    </row>
    <row r="809" spans="1:1" ht="23.2" customHeight="1" x14ac:dyDescent="0.25">
      <c r="A809" s="19" t="s">
        <v>818</v>
      </c>
    </row>
    <row r="810" spans="1:1" ht="23.2" customHeight="1" x14ac:dyDescent="0.25">
      <c r="A810" s="19" t="s">
        <v>819</v>
      </c>
    </row>
    <row r="811" spans="1:1" ht="23.2" customHeight="1" x14ac:dyDescent="0.25">
      <c r="A811" s="19" t="s">
        <v>820</v>
      </c>
    </row>
    <row r="812" spans="1:1" ht="23.2" customHeight="1" x14ac:dyDescent="0.25">
      <c r="A812" s="19" t="s">
        <v>821</v>
      </c>
    </row>
    <row r="813" spans="1:1" ht="23.2" customHeight="1" x14ac:dyDescent="0.25">
      <c r="A813" s="19" t="s">
        <v>822</v>
      </c>
    </row>
    <row r="814" spans="1:1" ht="23.2" customHeight="1" x14ac:dyDescent="0.25">
      <c r="A814" s="19" t="s">
        <v>823</v>
      </c>
    </row>
    <row r="815" spans="1:1" ht="23.2" customHeight="1" x14ac:dyDescent="0.25">
      <c r="A815" s="19" t="s">
        <v>824</v>
      </c>
    </row>
    <row r="816" spans="1:1" ht="23.2" customHeight="1" x14ac:dyDescent="0.25">
      <c r="A816" s="19" t="s">
        <v>825</v>
      </c>
    </row>
    <row r="817" spans="1:1" ht="23.2" customHeight="1" x14ac:dyDescent="0.25">
      <c r="A817" s="19" t="s">
        <v>826</v>
      </c>
    </row>
    <row r="818" spans="1:1" ht="23.2" customHeight="1" x14ac:dyDescent="0.25">
      <c r="A818" s="19" t="s">
        <v>827</v>
      </c>
    </row>
    <row r="819" spans="1:1" ht="23.2" customHeight="1" x14ac:dyDescent="0.25">
      <c r="A819" s="19" t="s">
        <v>828</v>
      </c>
    </row>
    <row r="820" spans="1:1" ht="23.2" customHeight="1" x14ac:dyDescent="0.25">
      <c r="A820" s="19" t="s">
        <v>829</v>
      </c>
    </row>
    <row r="821" spans="1:1" ht="23.2" customHeight="1" x14ac:dyDescent="0.25">
      <c r="A821" s="19" t="s">
        <v>830</v>
      </c>
    </row>
    <row r="822" spans="1:1" ht="23.2" customHeight="1" x14ac:dyDescent="0.25">
      <c r="A822" s="19" t="s">
        <v>831</v>
      </c>
    </row>
    <row r="823" spans="1:1" ht="23.2" customHeight="1" x14ac:dyDescent="0.25">
      <c r="A823" s="19" t="s">
        <v>832</v>
      </c>
    </row>
    <row r="824" spans="1:1" ht="23.2" customHeight="1" x14ac:dyDescent="0.25">
      <c r="A824" s="19" t="s">
        <v>833</v>
      </c>
    </row>
    <row r="825" spans="1:1" ht="23.2" customHeight="1" x14ac:dyDescent="0.25">
      <c r="A825" s="19" t="s">
        <v>834</v>
      </c>
    </row>
    <row r="826" spans="1:1" ht="23.2" customHeight="1" x14ac:dyDescent="0.25">
      <c r="A826" s="19" t="s">
        <v>835</v>
      </c>
    </row>
    <row r="827" spans="1:1" ht="23.2" customHeight="1" x14ac:dyDescent="0.25">
      <c r="A827" s="19" t="s">
        <v>836</v>
      </c>
    </row>
    <row r="828" spans="1:1" ht="23.2" customHeight="1" x14ac:dyDescent="0.25">
      <c r="A828" s="19" t="s">
        <v>837</v>
      </c>
    </row>
    <row r="829" spans="1:1" ht="23.2" customHeight="1" x14ac:dyDescent="0.25">
      <c r="A829" s="19" t="s">
        <v>838</v>
      </c>
    </row>
    <row r="830" spans="1:1" ht="23.2" customHeight="1" x14ac:dyDescent="0.25">
      <c r="A830" s="19" t="s">
        <v>839</v>
      </c>
    </row>
    <row r="831" spans="1:1" ht="23.2" customHeight="1" x14ac:dyDescent="0.25">
      <c r="A831" s="19" t="s">
        <v>840</v>
      </c>
    </row>
    <row r="832" spans="1:1" ht="23.2" customHeight="1" x14ac:dyDescent="0.25">
      <c r="A832" s="19" t="s">
        <v>841</v>
      </c>
    </row>
    <row r="833" spans="1:1" ht="23.2" customHeight="1" x14ac:dyDescent="0.25">
      <c r="A833" s="19" t="s">
        <v>842</v>
      </c>
    </row>
    <row r="834" spans="1:1" ht="23.2" customHeight="1" x14ac:dyDescent="0.25">
      <c r="A834" s="19" t="s">
        <v>843</v>
      </c>
    </row>
    <row r="835" spans="1:1" ht="23.2" customHeight="1" x14ac:dyDescent="0.25">
      <c r="A835" s="19" t="s">
        <v>844</v>
      </c>
    </row>
    <row r="836" spans="1:1" ht="23.2" customHeight="1" x14ac:dyDescent="0.25">
      <c r="A836" s="19" t="s">
        <v>845</v>
      </c>
    </row>
    <row r="837" spans="1:1" ht="23.2" customHeight="1" x14ac:dyDescent="0.25">
      <c r="A837" s="19" t="s">
        <v>846</v>
      </c>
    </row>
    <row r="838" spans="1:1" ht="23.2" customHeight="1" x14ac:dyDescent="0.25">
      <c r="A838" s="19" t="s">
        <v>847</v>
      </c>
    </row>
    <row r="839" spans="1:1" ht="23.2" customHeight="1" x14ac:dyDescent="0.25">
      <c r="A839" s="19" t="s">
        <v>848</v>
      </c>
    </row>
    <row r="840" spans="1:1" ht="23.2" customHeight="1" x14ac:dyDescent="0.25">
      <c r="A840" s="19" t="s">
        <v>849</v>
      </c>
    </row>
    <row r="841" spans="1:1" ht="23.2" customHeight="1" x14ac:dyDescent="0.25">
      <c r="A841" s="19" t="s">
        <v>850</v>
      </c>
    </row>
    <row r="842" spans="1:1" ht="23.2" customHeight="1" x14ac:dyDescent="0.25">
      <c r="A842" s="19" t="s">
        <v>851</v>
      </c>
    </row>
    <row r="843" spans="1:1" ht="23.2" customHeight="1" x14ac:dyDescent="0.25">
      <c r="A843" s="19" t="s">
        <v>852</v>
      </c>
    </row>
    <row r="844" spans="1:1" ht="23.2" customHeight="1" x14ac:dyDescent="0.25">
      <c r="A844" s="19" t="s">
        <v>853</v>
      </c>
    </row>
    <row r="845" spans="1:1" ht="23.2" customHeight="1" x14ac:dyDescent="0.25">
      <c r="A845" s="19" t="s">
        <v>854</v>
      </c>
    </row>
    <row r="846" spans="1:1" ht="23.2" customHeight="1" x14ac:dyDescent="0.25">
      <c r="A846" s="19" t="s">
        <v>855</v>
      </c>
    </row>
    <row r="847" spans="1:1" ht="23.2" customHeight="1" x14ac:dyDescent="0.25">
      <c r="A847" s="19" t="s">
        <v>856</v>
      </c>
    </row>
    <row r="848" spans="1:1" ht="23.2" customHeight="1" x14ac:dyDescent="0.25">
      <c r="A848" s="19" t="s">
        <v>857</v>
      </c>
    </row>
    <row r="849" spans="1:1" ht="23.2" customHeight="1" x14ac:dyDescent="0.25">
      <c r="A849" s="19" t="s">
        <v>858</v>
      </c>
    </row>
    <row r="850" spans="1:1" ht="23.2" customHeight="1" x14ac:dyDescent="0.25">
      <c r="A850" s="19" t="s">
        <v>859</v>
      </c>
    </row>
    <row r="851" spans="1:1" ht="23.2" customHeight="1" x14ac:dyDescent="0.25">
      <c r="A851" s="19" t="s">
        <v>860</v>
      </c>
    </row>
    <row r="852" spans="1:1" ht="23.2" customHeight="1" x14ac:dyDescent="0.25">
      <c r="A852" s="19" t="s">
        <v>861</v>
      </c>
    </row>
    <row r="853" spans="1:1" ht="23.2" customHeight="1" x14ac:dyDescent="0.25">
      <c r="A853" s="19" t="s">
        <v>862</v>
      </c>
    </row>
    <row r="854" spans="1:1" ht="23.2" customHeight="1" x14ac:dyDescent="0.25">
      <c r="A854" s="19" t="s">
        <v>863</v>
      </c>
    </row>
    <row r="855" spans="1:1" ht="23.2" customHeight="1" x14ac:dyDescent="0.25">
      <c r="A855" s="19" t="s">
        <v>864</v>
      </c>
    </row>
    <row r="856" spans="1:1" ht="23.2" customHeight="1" x14ac:dyDescent="0.25">
      <c r="A856" s="19" t="s">
        <v>865</v>
      </c>
    </row>
    <row r="857" spans="1:1" ht="23.2" customHeight="1" x14ac:dyDescent="0.25">
      <c r="A857" s="19" t="s">
        <v>866</v>
      </c>
    </row>
    <row r="858" spans="1:1" ht="23.2" customHeight="1" x14ac:dyDescent="0.25">
      <c r="A858" s="19" t="s">
        <v>867</v>
      </c>
    </row>
    <row r="859" spans="1:1" ht="23.2" customHeight="1" x14ac:dyDescent="0.25">
      <c r="A859" s="19" t="s">
        <v>868</v>
      </c>
    </row>
    <row r="860" spans="1:1" ht="23.2" customHeight="1" x14ac:dyDescent="0.25">
      <c r="A860" s="19" t="s">
        <v>869</v>
      </c>
    </row>
    <row r="861" spans="1:1" ht="23.2" customHeight="1" x14ac:dyDescent="0.25">
      <c r="A861" s="19" t="s">
        <v>870</v>
      </c>
    </row>
    <row r="862" spans="1:1" ht="23.2" customHeight="1" x14ac:dyDescent="0.25">
      <c r="A862" s="19" t="s">
        <v>871</v>
      </c>
    </row>
    <row r="863" spans="1:1" ht="23.2" customHeight="1" x14ac:dyDescent="0.25">
      <c r="A863" s="19" t="s">
        <v>872</v>
      </c>
    </row>
    <row r="864" spans="1:1" ht="23.2" customHeight="1" x14ac:dyDescent="0.25">
      <c r="A864" s="19" t="s">
        <v>873</v>
      </c>
    </row>
    <row r="865" spans="1:1" ht="23.2" customHeight="1" x14ac:dyDescent="0.25">
      <c r="A865" s="19" t="s">
        <v>874</v>
      </c>
    </row>
    <row r="866" spans="1:1" ht="23.2" customHeight="1" x14ac:dyDescent="0.25">
      <c r="A866" s="19" t="s">
        <v>875</v>
      </c>
    </row>
    <row r="867" spans="1:1" ht="23.2" customHeight="1" x14ac:dyDescent="0.25">
      <c r="A867" s="19" t="s">
        <v>876</v>
      </c>
    </row>
    <row r="868" spans="1:1" ht="23.2" customHeight="1" x14ac:dyDescent="0.25">
      <c r="A868" s="19" t="s">
        <v>877</v>
      </c>
    </row>
    <row r="869" spans="1:1" ht="23.2" customHeight="1" x14ac:dyDescent="0.25">
      <c r="A869" s="19" t="s">
        <v>878</v>
      </c>
    </row>
    <row r="870" spans="1:1" ht="23.2" customHeight="1" x14ac:dyDescent="0.25">
      <c r="A870" s="19" t="s">
        <v>879</v>
      </c>
    </row>
    <row r="871" spans="1:1" ht="23.2" customHeight="1" x14ac:dyDescent="0.25">
      <c r="A871" s="19" t="s">
        <v>880</v>
      </c>
    </row>
    <row r="872" spans="1:1" ht="23.2" customHeight="1" x14ac:dyDescent="0.25">
      <c r="A872" s="19" t="s">
        <v>881</v>
      </c>
    </row>
    <row r="873" spans="1:1" ht="23.2" customHeight="1" x14ac:dyDescent="0.25">
      <c r="A873" s="19" t="s">
        <v>882</v>
      </c>
    </row>
    <row r="874" spans="1:1" ht="23.2" customHeight="1" x14ac:dyDescent="0.25">
      <c r="A874" s="19" t="s">
        <v>883</v>
      </c>
    </row>
    <row r="875" spans="1:1" ht="23.2" customHeight="1" x14ac:dyDescent="0.25">
      <c r="A875" s="19" t="s">
        <v>884</v>
      </c>
    </row>
    <row r="876" spans="1:1" ht="23.2" customHeight="1" x14ac:dyDescent="0.25">
      <c r="A876" s="19" t="s">
        <v>885</v>
      </c>
    </row>
    <row r="877" spans="1:1" ht="23.2" customHeight="1" x14ac:dyDescent="0.25">
      <c r="A877" s="19" t="s">
        <v>886</v>
      </c>
    </row>
    <row r="878" spans="1:1" ht="23.2" customHeight="1" x14ac:dyDescent="0.25">
      <c r="A878" s="19" t="s">
        <v>887</v>
      </c>
    </row>
    <row r="879" spans="1:1" ht="23.2" customHeight="1" x14ac:dyDescent="0.25">
      <c r="A879" s="19" t="s">
        <v>888</v>
      </c>
    </row>
    <row r="880" spans="1:1" ht="23.2" customHeight="1" x14ac:dyDescent="0.25">
      <c r="A880" s="19" t="s">
        <v>889</v>
      </c>
    </row>
    <row r="881" spans="1:1" ht="23.2" customHeight="1" x14ac:dyDescent="0.25">
      <c r="A881" s="19" t="s">
        <v>890</v>
      </c>
    </row>
    <row r="882" spans="1:1" ht="23.2" customHeight="1" x14ac:dyDescent="0.25">
      <c r="A882" s="19" t="s">
        <v>891</v>
      </c>
    </row>
    <row r="883" spans="1:1" ht="23.2" customHeight="1" x14ac:dyDescent="0.25">
      <c r="A883" s="19" t="s">
        <v>892</v>
      </c>
    </row>
    <row r="884" spans="1:1" ht="23.2" customHeight="1" x14ac:dyDescent="0.25">
      <c r="A884" s="19" t="s">
        <v>893</v>
      </c>
    </row>
    <row r="885" spans="1:1" ht="23.2" customHeight="1" x14ac:dyDescent="0.25">
      <c r="A885" s="19" t="s">
        <v>894</v>
      </c>
    </row>
    <row r="886" spans="1:1" ht="23.2" customHeight="1" x14ac:dyDescent="0.25">
      <c r="A886" s="19" t="s">
        <v>895</v>
      </c>
    </row>
    <row r="887" spans="1:1" ht="23.2" customHeight="1" x14ac:dyDescent="0.25">
      <c r="A887" s="19" t="s">
        <v>896</v>
      </c>
    </row>
    <row r="888" spans="1:1" ht="23.2" customHeight="1" x14ac:dyDescent="0.25">
      <c r="A888" s="19" t="s">
        <v>897</v>
      </c>
    </row>
    <row r="889" spans="1:1" ht="23.2" customHeight="1" x14ac:dyDescent="0.25">
      <c r="A889" s="19" t="s">
        <v>898</v>
      </c>
    </row>
    <row r="890" spans="1:1" ht="23.2" customHeight="1" x14ac:dyDescent="0.25">
      <c r="A890" s="19" t="s">
        <v>899</v>
      </c>
    </row>
    <row r="891" spans="1:1" ht="23.2" customHeight="1" x14ac:dyDescent="0.25">
      <c r="A891" s="19" t="s">
        <v>900</v>
      </c>
    </row>
    <row r="892" spans="1:1" ht="23.2" customHeight="1" x14ac:dyDescent="0.25">
      <c r="A892" s="19" t="s">
        <v>901</v>
      </c>
    </row>
    <row r="893" spans="1:1" ht="23.2" customHeight="1" x14ac:dyDescent="0.25">
      <c r="A893" s="19" t="s">
        <v>902</v>
      </c>
    </row>
    <row r="894" spans="1:1" ht="23.2" customHeight="1" x14ac:dyDescent="0.25">
      <c r="A894" s="19" t="s">
        <v>903</v>
      </c>
    </row>
    <row r="895" spans="1:1" ht="23.2" customHeight="1" x14ac:dyDescent="0.25">
      <c r="A895" s="19" t="s">
        <v>904</v>
      </c>
    </row>
    <row r="896" spans="1:1" ht="23.2" customHeight="1" x14ac:dyDescent="0.25">
      <c r="A896" s="19" t="s">
        <v>905</v>
      </c>
    </row>
    <row r="897" spans="1:1" ht="23.2" customHeight="1" x14ac:dyDescent="0.25">
      <c r="A897" s="19" t="s">
        <v>906</v>
      </c>
    </row>
    <row r="898" spans="1:1" ht="23.2" customHeight="1" x14ac:dyDescent="0.25">
      <c r="A898" s="19" t="s">
        <v>907</v>
      </c>
    </row>
    <row r="899" spans="1:1" ht="23.2" customHeight="1" x14ac:dyDescent="0.25">
      <c r="A899" s="19" t="s">
        <v>908</v>
      </c>
    </row>
    <row r="900" spans="1:1" ht="23.2" customHeight="1" x14ac:dyDescent="0.25">
      <c r="A900" s="19" t="s">
        <v>909</v>
      </c>
    </row>
    <row r="901" spans="1:1" ht="23.2" customHeight="1" x14ac:dyDescent="0.25">
      <c r="A901" s="19" t="s">
        <v>910</v>
      </c>
    </row>
    <row r="902" spans="1:1" ht="23.2" customHeight="1" x14ac:dyDescent="0.25">
      <c r="A902" s="19" t="s">
        <v>911</v>
      </c>
    </row>
    <row r="903" spans="1:1" ht="23.2" customHeight="1" x14ac:dyDescent="0.25">
      <c r="A903" s="19" t="s">
        <v>912</v>
      </c>
    </row>
    <row r="904" spans="1:1" ht="23.2" customHeight="1" x14ac:dyDescent="0.25">
      <c r="A904" s="19" t="s">
        <v>913</v>
      </c>
    </row>
    <row r="905" spans="1:1" ht="23.2" customHeight="1" x14ac:dyDescent="0.25">
      <c r="A905" s="19" t="s">
        <v>914</v>
      </c>
    </row>
    <row r="906" spans="1:1" ht="23.2" customHeight="1" x14ac:dyDescent="0.25">
      <c r="A906" s="19" t="s">
        <v>915</v>
      </c>
    </row>
    <row r="907" spans="1:1" ht="23.2" customHeight="1" x14ac:dyDescent="0.25">
      <c r="A907" s="19" t="s">
        <v>916</v>
      </c>
    </row>
    <row r="908" spans="1:1" ht="23.2" customHeight="1" x14ac:dyDescent="0.25">
      <c r="A908" s="19" t="s">
        <v>917</v>
      </c>
    </row>
    <row r="909" spans="1:1" ht="23.2" customHeight="1" x14ac:dyDescent="0.25">
      <c r="A909" s="19" t="s">
        <v>918</v>
      </c>
    </row>
    <row r="910" spans="1:1" ht="23.2" customHeight="1" x14ac:dyDescent="0.25">
      <c r="A910" s="19" t="s">
        <v>919</v>
      </c>
    </row>
    <row r="911" spans="1:1" ht="23.2" customHeight="1" x14ac:dyDescent="0.25">
      <c r="A911" s="19" t="s">
        <v>920</v>
      </c>
    </row>
    <row r="912" spans="1:1" ht="23.2" customHeight="1" x14ac:dyDescent="0.25">
      <c r="A912" s="19" t="s">
        <v>921</v>
      </c>
    </row>
    <row r="913" spans="1:1" ht="23.2" customHeight="1" x14ac:dyDescent="0.25">
      <c r="A913" s="19" t="s">
        <v>922</v>
      </c>
    </row>
    <row r="914" spans="1:1" ht="23.2" customHeight="1" x14ac:dyDescent="0.25">
      <c r="A914" s="19" t="s">
        <v>923</v>
      </c>
    </row>
    <row r="915" spans="1:1" ht="23.2" customHeight="1" x14ac:dyDescent="0.25">
      <c r="A915" s="19" t="s">
        <v>924</v>
      </c>
    </row>
    <row r="916" spans="1:1" ht="23.2" customHeight="1" x14ac:dyDescent="0.25">
      <c r="A916" s="19" t="s">
        <v>925</v>
      </c>
    </row>
    <row r="917" spans="1:1" ht="23.2" customHeight="1" x14ac:dyDescent="0.25">
      <c r="A917" s="19" t="s">
        <v>926</v>
      </c>
    </row>
    <row r="918" spans="1:1" ht="23.2" customHeight="1" x14ac:dyDescent="0.25">
      <c r="A918" s="19" t="s">
        <v>927</v>
      </c>
    </row>
    <row r="919" spans="1:1" ht="23.2" customHeight="1" x14ac:dyDescent="0.25">
      <c r="A919" s="19" t="s">
        <v>928</v>
      </c>
    </row>
    <row r="920" spans="1:1" ht="23.2" customHeight="1" x14ac:dyDescent="0.25">
      <c r="A920" s="19" t="s">
        <v>929</v>
      </c>
    </row>
    <row r="921" spans="1:1" ht="23.2" customHeight="1" x14ac:dyDescent="0.25">
      <c r="A921" s="19" t="s">
        <v>930</v>
      </c>
    </row>
    <row r="922" spans="1:1" ht="23.2" customHeight="1" x14ac:dyDescent="0.25">
      <c r="A922" s="19" t="s">
        <v>931</v>
      </c>
    </row>
    <row r="923" spans="1:1" ht="23.2" customHeight="1" x14ac:dyDescent="0.25">
      <c r="A923" s="19" t="s">
        <v>932</v>
      </c>
    </row>
    <row r="924" spans="1:1" ht="23.2" customHeight="1" x14ac:dyDescent="0.25">
      <c r="A924" s="19" t="s">
        <v>933</v>
      </c>
    </row>
    <row r="925" spans="1:1" ht="23.2" customHeight="1" x14ac:dyDescent="0.25">
      <c r="A925" s="19" t="s">
        <v>934</v>
      </c>
    </row>
    <row r="926" spans="1:1" ht="23.2" customHeight="1" x14ac:dyDescent="0.25">
      <c r="A926" s="19" t="s">
        <v>935</v>
      </c>
    </row>
    <row r="927" spans="1:1" ht="23.2" customHeight="1" x14ac:dyDescent="0.25">
      <c r="A927" s="19" t="s">
        <v>936</v>
      </c>
    </row>
    <row r="928" spans="1:1" ht="23.2" customHeight="1" x14ac:dyDescent="0.25">
      <c r="A928" s="19" t="s">
        <v>937</v>
      </c>
    </row>
    <row r="929" spans="1:1" ht="23.2" customHeight="1" x14ac:dyDescent="0.25">
      <c r="A929" s="19" t="s">
        <v>938</v>
      </c>
    </row>
    <row r="930" spans="1:1" ht="23.2" customHeight="1" x14ac:dyDescent="0.25">
      <c r="A930" s="19" t="s">
        <v>939</v>
      </c>
    </row>
    <row r="931" spans="1:1" ht="23.2" customHeight="1" x14ac:dyDescent="0.25">
      <c r="A931" s="19" t="s">
        <v>940</v>
      </c>
    </row>
    <row r="932" spans="1:1" ht="23.2" customHeight="1" x14ac:dyDescent="0.25">
      <c r="A932" s="19" t="s">
        <v>941</v>
      </c>
    </row>
    <row r="933" spans="1:1" ht="23.2" customHeight="1" x14ac:dyDescent="0.25">
      <c r="A933" s="19" t="s">
        <v>942</v>
      </c>
    </row>
    <row r="934" spans="1:1" ht="23.2" customHeight="1" x14ac:dyDescent="0.25">
      <c r="A934" s="19" t="s">
        <v>943</v>
      </c>
    </row>
    <row r="935" spans="1:1" ht="23.2" customHeight="1" x14ac:dyDescent="0.25">
      <c r="A935" s="19" t="s">
        <v>944</v>
      </c>
    </row>
    <row r="936" spans="1:1" ht="23.2" customHeight="1" x14ac:dyDescent="0.25">
      <c r="A936" s="19" t="s">
        <v>945</v>
      </c>
    </row>
    <row r="937" spans="1:1" ht="23.2" customHeight="1" x14ac:dyDescent="0.25">
      <c r="A937" s="19" t="s">
        <v>946</v>
      </c>
    </row>
    <row r="938" spans="1:1" ht="23.2" customHeight="1" x14ac:dyDescent="0.25">
      <c r="A938" s="19" t="s">
        <v>947</v>
      </c>
    </row>
    <row r="939" spans="1:1" ht="23.2" customHeight="1" x14ac:dyDescent="0.25">
      <c r="A939" s="19" t="s">
        <v>948</v>
      </c>
    </row>
    <row r="940" spans="1:1" ht="23.2" customHeight="1" x14ac:dyDescent="0.25">
      <c r="A940" s="19" t="s">
        <v>949</v>
      </c>
    </row>
    <row r="941" spans="1:1" ht="23.2" customHeight="1" x14ac:dyDescent="0.25">
      <c r="A941" s="19" t="s">
        <v>950</v>
      </c>
    </row>
    <row r="942" spans="1:1" ht="23.2" customHeight="1" x14ac:dyDescent="0.25">
      <c r="A942" s="19" t="s">
        <v>951</v>
      </c>
    </row>
    <row r="943" spans="1:1" ht="23.2" customHeight="1" x14ac:dyDescent="0.25">
      <c r="A943" s="19" t="s">
        <v>952</v>
      </c>
    </row>
    <row r="944" spans="1:1" ht="23.2" customHeight="1" x14ac:dyDescent="0.25">
      <c r="A944" s="19" t="s">
        <v>953</v>
      </c>
    </row>
    <row r="945" spans="1:1" ht="23.2" customHeight="1" x14ac:dyDescent="0.25">
      <c r="A945" s="19" t="s">
        <v>954</v>
      </c>
    </row>
    <row r="946" spans="1:1" ht="23.2" customHeight="1" x14ac:dyDescent="0.25">
      <c r="A946" s="19" t="s">
        <v>955</v>
      </c>
    </row>
    <row r="947" spans="1:1" ht="23.2" customHeight="1" x14ac:dyDescent="0.25">
      <c r="A947" s="19" t="s">
        <v>956</v>
      </c>
    </row>
    <row r="948" spans="1:1" ht="23.2" customHeight="1" x14ac:dyDescent="0.25">
      <c r="A948" s="19" t="s">
        <v>957</v>
      </c>
    </row>
    <row r="949" spans="1:1" ht="23.2" customHeight="1" x14ac:dyDescent="0.25">
      <c r="A949" s="19" t="s">
        <v>958</v>
      </c>
    </row>
    <row r="950" spans="1:1" ht="23.2" customHeight="1" x14ac:dyDescent="0.25">
      <c r="A950" s="19" t="s">
        <v>959</v>
      </c>
    </row>
    <row r="951" spans="1:1" ht="23.2" customHeight="1" x14ac:dyDescent="0.25">
      <c r="A951" s="19" t="s">
        <v>960</v>
      </c>
    </row>
    <row r="952" spans="1:1" ht="23.2" customHeight="1" x14ac:dyDescent="0.25">
      <c r="A952" s="19" t="s">
        <v>961</v>
      </c>
    </row>
    <row r="953" spans="1:1" ht="23.2" customHeight="1" x14ac:dyDescent="0.25">
      <c r="A953" s="19" t="s">
        <v>962</v>
      </c>
    </row>
    <row r="954" spans="1:1" ht="23.2" customHeight="1" x14ac:dyDescent="0.25">
      <c r="A954" s="19" t="s">
        <v>963</v>
      </c>
    </row>
    <row r="955" spans="1:1" ht="23.2" customHeight="1" x14ac:dyDescent="0.25">
      <c r="A955" s="19" t="s">
        <v>964</v>
      </c>
    </row>
    <row r="956" spans="1:1" ht="23.2" customHeight="1" x14ac:dyDescent="0.25">
      <c r="A956" s="19" t="s">
        <v>965</v>
      </c>
    </row>
    <row r="957" spans="1:1" ht="23.2" customHeight="1" x14ac:dyDescent="0.25">
      <c r="A957" s="19" t="s">
        <v>966</v>
      </c>
    </row>
    <row r="958" spans="1:1" ht="23.2" customHeight="1" x14ac:dyDescent="0.25">
      <c r="A958" s="19" t="s">
        <v>967</v>
      </c>
    </row>
    <row r="959" spans="1:1" ht="23.2" customHeight="1" x14ac:dyDescent="0.25">
      <c r="A959" s="19" t="s">
        <v>968</v>
      </c>
    </row>
    <row r="960" spans="1:1" ht="23.2" customHeight="1" x14ac:dyDescent="0.25">
      <c r="A960" s="19" t="s">
        <v>969</v>
      </c>
    </row>
    <row r="961" spans="1:1" ht="23.2" customHeight="1" x14ac:dyDescent="0.25">
      <c r="A961" s="19" t="s">
        <v>970</v>
      </c>
    </row>
    <row r="962" spans="1:1" ht="23.2" customHeight="1" x14ac:dyDescent="0.25">
      <c r="A962" s="19" t="s">
        <v>971</v>
      </c>
    </row>
    <row r="963" spans="1:1" ht="23.2" customHeight="1" x14ac:dyDescent="0.25">
      <c r="A963" s="19" t="s">
        <v>972</v>
      </c>
    </row>
    <row r="964" spans="1:1" ht="23.2" customHeight="1" x14ac:dyDescent="0.25">
      <c r="A964" s="19" t="s">
        <v>973</v>
      </c>
    </row>
    <row r="965" spans="1:1" ht="23.2" customHeight="1" x14ac:dyDescent="0.25">
      <c r="A965" s="19" t="s">
        <v>974</v>
      </c>
    </row>
    <row r="966" spans="1:1" ht="23.2" customHeight="1" x14ac:dyDescent="0.25">
      <c r="A966" s="19" t="s">
        <v>975</v>
      </c>
    </row>
    <row r="967" spans="1:1" ht="23.2" customHeight="1" x14ac:dyDescent="0.25">
      <c r="A967" s="19" t="s">
        <v>976</v>
      </c>
    </row>
    <row r="968" spans="1:1" ht="23.2" customHeight="1" x14ac:dyDescent="0.25">
      <c r="A968" s="19" t="s">
        <v>977</v>
      </c>
    </row>
    <row r="969" spans="1:1" ht="23.2" customHeight="1" x14ac:dyDescent="0.25">
      <c r="A969" s="19" t="s">
        <v>978</v>
      </c>
    </row>
    <row r="970" spans="1:1" ht="23.2" customHeight="1" x14ac:dyDescent="0.25">
      <c r="A970" s="19" t="s">
        <v>979</v>
      </c>
    </row>
    <row r="971" spans="1:1" ht="23.2" customHeight="1" x14ac:dyDescent="0.25">
      <c r="A971" s="19" t="s">
        <v>980</v>
      </c>
    </row>
    <row r="972" spans="1:1" ht="23.2" customHeight="1" x14ac:dyDescent="0.25">
      <c r="A972" s="19" t="s">
        <v>981</v>
      </c>
    </row>
    <row r="973" spans="1:1" ht="23.2" customHeight="1" x14ac:dyDescent="0.25">
      <c r="A973" s="19" t="s">
        <v>982</v>
      </c>
    </row>
    <row r="974" spans="1:1" ht="23.2" customHeight="1" x14ac:dyDescent="0.25">
      <c r="A974" s="19" t="s">
        <v>983</v>
      </c>
    </row>
    <row r="975" spans="1:1" ht="23.2" customHeight="1" x14ac:dyDescent="0.25">
      <c r="A975" s="19" t="s">
        <v>984</v>
      </c>
    </row>
    <row r="976" spans="1:1" ht="23.2" customHeight="1" x14ac:dyDescent="0.25">
      <c r="A976" s="19" t="s">
        <v>985</v>
      </c>
    </row>
    <row r="977" spans="1:1" ht="23.2" customHeight="1" x14ac:dyDescent="0.25">
      <c r="A977" s="19" t="s">
        <v>986</v>
      </c>
    </row>
    <row r="978" spans="1:1" ht="23.2" customHeight="1" x14ac:dyDescent="0.25">
      <c r="A978" s="19" t="s">
        <v>987</v>
      </c>
    </row>
    <row r="979" spans="1:1" ht="23.2" customHeight="1" x14ac:dyDescent="0.25">
      <c r="A979" s="19" t="s">
        <v>988</v>
      </c>
    </row>
    <row r="980" spans="1:1" ht="23.2" customHeight="1" x14ac:dyDescent="0.25">
      <c r="A980" s="19" t="s">
        <v>989</v>
      </c>
    </row>
    <row r="981" spans="1:1" ht="23.2" customHeight="1" x14ac:dyDescent="0.25">
      <c r="A981" s="19" t="s">
        <v>990</v>
      </c>
    </row>
    <row r="982" spans="1:1" ht="23.2" customHeight="1" x14ac:dyDescent="0.25">
      <c r="A982" s="19" t="s">
        <v>991</v>
      </c>
    </row>
    <row r="983" spans="1:1" ht="23.2" customHeight="1" x14ac:dyDescent="0.25">
      <c r="A983" s="19" t="s">
        <v>992</v>
      </c>
    </row>
    <row r="984" spans="1:1" ht="23.2" customHeight="1" x14ac:dyDescent="0.25">
      <c r="A984" s="19" t="s">
        <v>993</v>
      </c>
    </row>
    <row r="985" spans="1:1" ht="23.2" customHeight="1" x14ac:dyDescent="0.25">
      <c r="A985" s="19" t="s">
        <v>994</v>
      </c>
    </row>
    <row r="986" spans="1:1" ht="23.2" customHeight="1" x14ac:dyDescent="0.25">
      <c r="A986" s="19" t="s">
        <v>995</v>
      </c>
    </row>
    <row r="987" spans="1:1" ht="23.2" customHeight="1" x14ac:dyDescent="0.25">
      <c r="A987" s="19" t="s">
        <v>996</v>
      </c>
    </row>
    <row r="988" spans="1:1" ht="23.2" customHeight="1" x14ac:dyDescent="0.25">
      <c r="A988" s="19" t="s">
        <v>997</v>
      </c>
    </row>
    <row r="989" spans="1:1" ht="23.2" customHeight="1" x14ac:dyDescent="0.25">
      <c r="A989" s="19" t="s">
        <v>998</v>
      </c>
    </row>
    <row r="990" spans="1:1" ht="23.2" customHeight="1" x14ac:dyDescent="0.25">
      <c r="A990" s="19" t="s">
        <v>999</v>
      </c>
    </row>
    <row r="991" spans="1:1" ht="23.2" customHeight="1" x14ac:dyDescent="0.25">
      <c r="A991" s="19" t="s">
        <v>1000</v>
      </c>
    </row>
    <row r="992" spans="1:1" ht="23.2" customHeight="1" x14ac:dyDescent="0.25">
      <c r="A992" s="19" t="s">
        <v>1001</v>
      </c>
    </row>
    <row r="993" spans="1:1" ht="23.2" customHeight="1" x14ac:dyDescent="0.25">
      <c r="A993" s="19" t="s">
        <v>1002</v>
      </c>
    </row>
    <row r="994" spans="1:1" ht="23.2" customHeight="1" x14ac:dyDescent="0.25">
      <c r="A994" s="19" t="s">
        <v>1003</v>
      </c>
    </row>
    <row r="995" spans="1:1" ht="23.2" customHeight="1" x14ac:dyDescent="0.25">
      <c r="A995" s="19" t="s">
        <v>1004</v>
      </c>
    </row>
    <row r="996" spans="1:1" ht="23.2" customHeight="1" x14ac:dyDescent="0.25">
      <c r="A996" s="19" t="s">
        <v>1005</v>
      </c>
    </row>
    <row r="997" spans="1:1" ht="23.2" customHeight="1" x14ac:dyDescent="0.25">
      <c r="A997" s="19" t="s">
        <v>1006</v>
      </c>
    </row>
    <row r="998" spans="1:1" ht="23.2" customHeight="1" x14ac:dyDescent="0.25">
      <c r="A998" s="19" t="s">
        <v>1007</v>
      </c>
    </row>
    <row r="999" spans="1:1" ht="23.2" customHeight="1" x14ac:dyDescent="0.25">
      <c r="A999" s="19" t="s">
        <v>1008</v>
      </c>
    </row>
    <row r="1000" spans="1:1" ht="23.2" customHeight="1" x14ac:dyDescent="0.25">
      <c r="A1000" s="19" t="s">
        <v>1009</v>
      </c>
    </row>
    <row r="1001" spans="1:1" ht="23.2" customHeight="1" x14ac:dyDescent="0.25">
      <c r="A1001" s="19" t="s">
        <v>1010</v>
      </c>
    </row>
    <row r="1002" spans="1:1" ht="23.2" customHeight="1" x14ac:dyDescent="0.25">
      <c r="A1002" s="19" t="s">
        <v>1011</v>
      </c>
    </row>
    <row r="1003" spans="1:1" ht="23.2" customHeight="1" x14ac:dyDescent="0.25">
      <c r="A1003" s="19" t="s">
        <v>1012</v>
      </c>
    </row>
    <row r="1004" spans="1:1" ht="23.2" customHeight="1" x14ac:dyDescent="0.25">
      <c r="A1004" s="19" t="s">
        <v>1013</v>
      </c>
    </row>
    <row r="1005" spans="1:1" ht="23.2" customHeight="1" x14ac:dyDescent="0.25">
      <c r="A1005" s="19" t="s">
        <v>1014</v>
      </c>
    </row>
    <row r="1006" spans="1:1" ht="23.2" customHeight="1" x14ac:dyDescent="0.25">
      <c r="A1006" s="19" t="s">
        <v>1015</v>
      </c>
    </row>
    <row r="1007" spans="1:1" ht="23.2" customHeight="1" x14ac:dyDescent="0.25">
      <c r="A1007" s="19" t="s">
        <v>1016</v>
      </c>
    </row>
    <row r="1008" spans="1:1" ht="23.2" customHeight="1" x14ac:dyDescent="0.25">
      <c r="A1008" s="19" t="s">
        <v>1017</v>
      </c>
    </row>
    <row r="1009" spans="1:1" ht="23.2" customHeight="1" x14ac:dyDescent="0.25">
      <c r="A1009" s="19" t="s">
        <v>1018</v>
      </c>
    </row>
    <row r="1010" spans="1:1" ht="23.2" customHeight="1" x14ac:dyDescent="0.25">
      <c r="A1010" s="19" t="s">
        <v>1019</v>
      </c>
    </row>
    <row r="1011" spans="1:1" ht="23.2" customHeight="1" x14ac:dyDescent="0.25">
      <c r="A1011" s="19" t="s">
        <v>1020</v>
      </c>
    </row>
    <row r="1012" spans="1:1" ht="23.2" customHeight="1" x14ac:dyDescent="0.25">
      <c r="A1012" s="19" t="s">
        <v>1021</v>
      </c>
    </row>
    <row r="1013" spans="1:1" ht="23.2" customHeight="1" x14ac:dyDescent="0.25">
      <c r="A1013" s="19" t="s">
        <v>1022</v>
      </c>
    </row>
    <row r="1014" spans="1:1" ht="23.2" customHeight="1" x14ac:dyDescent="0.25">
      <c r="A1014" s="19" t="s">
        <v>1023</v>
      </c>
    </row>
    <row r="1015" spans="1:1" ht="23.2" customHeight="1" x14ac:dyDescent="0.25">
      <c r="A1015" s="19" t="s">
        <v>1024</v>
      </c>
    </row>
    <row r="1016" spans="1:1" ht="23.2" customHeight="1" x14ac:dyDescent="0.25">
      <c r="A1016" s="19" t="s">
        <v>1025</v>
      </c>
    </row>
    <row r="1017" spans="1:1" ht="23.2" customHeight="1" x14ac:dyDescent="0.25">
      <c r="A1017" s="19" t="s">
        <v>1026</v>
      </c>
    </row>
    <row r="1018" spans="1:1" ht="23.2" customHeight="1" x14ac:dyDescent="0.25">
      <c r="A1018" s="19" t="s">
        <v>1027</v>
      </c>
    </row>
    <row r="1019" spans="1:1" ht="23.2" customHeight="1" x14ac:dyDescent="0.25">
      <c r="A1019" s="19" t="s">
        <v>1028</v>
      </c>
    </row>
    <row r="1020" spans="1:1" ht="23.2" customHeight="1" x14ac:dyDescent="0.25">
      <c r="A1020" s="19" t="s">
        <v>1029</v>
      </c>
    </row>
    <row r="1021" spans="1:1" ht="23.2" customHeight="1" x14ac:dyDescent="0.25">
      <c r="A1021" s="19" t="s">
        <v>1030</v>
      </c>
    </row>
    <row r="1022" spans="1:1" ht="23.2" customHeight="1" x14ac:dyDescent="0.25">
      <c r="A1022" s="19" t="s">
        <v>1031</v>
      </c>
    </row>
    <row r="1023" spans="1:1" ht="23.2" customHeight="1" x14ac:dyDescent="0.25">
      <c r="A1023" s="19" t="s">
        <v>1032</v>
      </c>
    </row>
    <row r="1024" spans="1:1" ht="23.2" customHeight="1" x14ac:dyDescent="0.25">
      <c r="A1024" s="19" t="s">
        <v>1033</v>
      </c>
    </row>
    <row r="1025" spans="1:1" ht="23.2" customHeight="1" x14ac:dyDescent="0.25">
      <c r="A1025" s="19" t="s">
        <v>1034</v>
      </c>
    </row>
    <row r="1026" spans="1:1" ht="23.2" customHeight="1" x14ac:dyDescent="0.25">
      <c r="A1026" s="19" t="s">
        <v>1035</v>
      </c>
    </row>
    <row r="1027" spans="1:1" ht="23.2" customHeight="1" x14ac:dyDescent="0.25">
      <c r="A1027" s="19" t="s">
        <v>1036</v>
      </c>
    </row>
    <row r="1028" spans="1:1" ht="23.2" customHeight="1" x14ac:dyDescent="0.25">
      <c r="A1028" s="19" t="s">
        <v>1037</v>
      </c>
    </row>
    <row r="1029" spans="1:1" ht="23.2" customHeight="1" x14ac:dyDescent="0.25">
      <c r="A1029" s="19" t="s">
        <v>1038</v>
      </c>
    </row>
    <row r="1030" spans="1:1" ht="23.2" customHeight="1" x14ac:dyDescent="0.25">
      <c r="A1030" s="19" t="s">
        <v>1039</v>
      </c>
    </row>
    <row r="1031" spans="1:1" ht="23.2" customHeight="1" x14ac:dyDescent="0.25">
      <c r="A1031" s="19" t="s">
        <v>1040</v>
      </c>
    </row>
    <row r="1032" spans="1:1" ht="23.2" customHeight="1" x14ac:dyDescent="0.25">
      <c r="A1032" s="19" t="s">
        <v>1041</v>
      </c>
    </row>
    <row r="1033" spans="1:1" ht="23.2" customHeight="1" x14ac:dyDescent="0.25">
      <c r="A1033" s="19" t="s">
        <v>1042</v>
      </c>
    </row>
    <row r="1034" spans="1:1" ht="23.2" customHeight="1" x14ac:dyDescent="0.25">
      <c r="A1034" s="19" t="s">
        <v>1043</v>
      </c>
    </row>
    <row r="1035" spans="1:1" ht="23.2" customHeight="1" x14ac:dyDescent="0.25">
      <c r="A1035" s="19" t="s">
        <v>1044</v>
      </c>
    </row>
    <row r="1036" spans="1:1" ht="23.2" customHeight="1" x14ac:dyDescent="0.25">
      <c r="A1036" s="19" t="s">
        <v>1045</v>
      </c>
    </row>
    <row r="1037" spans="1:1" ht="23.2" customHeight="1" x14ac:dyDescent="0.25">
      <c r="A1037" s="19" t="s">
        <v>1046</v>
      </c>
    </row>
    <row r="1038" spans="1:1" ht="23.2" customHeight="1" x14ac:dyDescent="0.25">
      <c r="A1038" s="19" t="s">
        <v>1047</v>
      </c>
    </row>
    <row r="1039" spans="1:1" ht="23.2" customHeight="1" x14ac:dyDescent="0.25">
      <c r="A1039" s="19" t="s">
        <v>1048</v>
      </c>
    </row>
    <row r="1040" spans="1:1" ht="23.2" customHeight="1" x14ac:dyDescent="0.25">
      <c r="A1040" s="19" t="s">
        <v>1049</v>
      </c>
    </row>
    <row r="1041" spans="1:1" ht="23.2" customHeight="1" x14ac:dyDescent="0.25">
      <c r="A1041" s="19" t="s">
        <v>1050</v>
      </c>
    </row>
    <row r="1042" spans="1:1" ht="23.2" customHeight="1" x14ac:dyDescent="0.25">
      <c r="A1042" s="19" t="s">
        <v>1051</v>
      </c>
    </row>
    <row r="1043" spans="1:1" ht="23.2" customHeight="1" x14ac:dyDescent="0.25">
      <c r="A1043" s="19" t="s">
        <v>1052</v>
      </c>
    </row>
    <row r="1044" spans="1:1" ht="23.2" customHeight="1" x14ac:dyDescent="0.25">
      <c r="A1044" s="19" t="s">
        <v>1053</v>
      </c>
    </row>
    <row r="1045" spans="1:1" ht="23.2" customHeight="1" x14ac:dyDescent="0.25">
      <c r="A1045" s="19" t="s">
        <v>1054</v>
      </c>
    </row>
    <row r="1046" spans="1:1" ht="23.2" customHeight="1" x14ac:dyDescent="0.25">
      <c r="A1046" s="19" t="s">
        <v>1055</v>
      </c>
    </row>
    <row r="1047" spans="1:1" ht="23.2" customHeight="1" x14ac:dyDescent="0.25">
      <c r="A1047" s="19" t="s">
        <v>1056</v>
      </c>
    </row>
    <row r="1048" spans="1:1" ht="23.2" customHeight="1" x14ac:dyDescent="0.25">
      <c r="A1048" s="19" t="s">
        <v>1057</v>
      </c>
    </row>
    <row r="1049" spans="1:1" ht="23.2" customHeight="1" x14ac:dyDescent="0.25">
      <c r="A1049" s="19" t="s">
        <v>1058</v>
      </c>
    </row>
    <row r="1050" spans="1:1" ht="23.2" customHeight="1" x14ac:dyDescent="0.25">
      <c r="A1050" s="19" t="s">
        <v>1059</v>
      </c>
    </row>
    <row r="1051" spans="1:1" ht="23.2" customHeight="1" x14ac:dyDescent="0.25">
      <c r="A1051" s="19" t="s">
        <v>1060</v>
      </c>
    </row>
    <row r="1052" spans="1:1" ht="23.2" customHeight="1" x14ac:dyDescent="0.25">
      <c r="A1052" s="19" t="s">
        <v>1061</v>
      </c>
    </row>
    <row r="1053" spans="1:1" ht="23.2" customHeight="1" x14ac:dyDescent="0.25">
      <c r="A1053" s="19" t="s">
        <v>1062</v>
      </c>
    </row>
    <row r="1054" spans="1:1" ht="23.2" customHeight="1" x14ac:dyDescent="0.25">
      <c r="A1054" s="19" t="s">
        <v>1063</v>
      </c>
    </row>
    <row r="1055" spans="1:1" ht="23.2" customHeight="1" x14ac:dyDescent="0.25">
      <c r="A1055" s="19" t="s">
        <v>1064</v>
      </c>
    </row>
    <row r="1056" spans="1:1" ht="23.2" customHeight="1" x14ac:dyDescent="0.25">
      <c r="A1056" s="19" t="s">
        <v>1065</v>
      </c>
    </row>
    <row r="1057" spans="1:1" ht="23.2" customHeight="1" x14ac:dyDescent="0.25">
      <c r="A1057" s="19" t="s">
        <v>1066</v>
      </c>
    </row>
    <row r="1058" spans="1:1" ht="23.2" customHeight="1" x14ac:dyDescent="0.25">
      <c r="A1058" s="19" t="s">
        <v>1067</v>
      </c>
    </row>
    <row r="1059" spans="1:1" ht="23.2" customHeight="1" x14ac:dyDescent="0.25">
      <c r="A1059" s="19" t="s">
        <v>1068</v>
      </c>
    </row>
    <row r="1060" spans="1:1" ht="23.2" customHeight="1" x14ac:dyDescent="0.25">
      <c r="A1060" s="19" t="s">
        <v>1069</v>
      </c>
    </row>
    <row r="1061" spans="1:1" ht="23.2" customHeight="1" x14ac:dyDescent="0.25">
      <c r="A1061" s="19" t="s">
        <v>1070</v>
      </c>
    </row>
    <row r="1062" spans="1:1" ht="23.2" customHeight="1" x14ac:dyDescent="0.25">
      <c r="A1062" s="19" t="s">
        <v>1071</v>
      </c>
    </row>
    <row r="1063" spans="1:1" ht="23.2" customHeight="1" x14ac:dyDescent="0.25">
      <c r="A1063" s="19" t="s">
        <v>1072</v>
      </c>
    </row>
    <row r="1064" spans="1:1" ht="23.2" customHeight="1" x14ac:dyDescent="0.25">
      <c r="A1064" s="19" t="s">
        <v>1073</v>
      </c>
    </row>
    <row r="1065" spans="1:1" ht="23.2" customHeight="1" x14ac:dyDescent="0.25">
      <c r="A1065" s="19" t="s">
        <v>1074</v>
      </c>
    </row>
    <row r="1066" spans="1:1" ht="23.2" customHeight="1" x14ac:dyDescent="0.25">
      <c r="A1066" s="19" t="s">
        <v>1075</v>
      </c>
    </row>
    <row r="1067" spans="1:1" ht="23.2" customHeight="1" x14ac:dyDescent="0.25">
      <c r="A1067" s="19" t="s">
        <v>1076</v>
      </c>
    </row>
    <row r="1068" spans="1:1" ht="23.2" customHeight="1" x14ac:dyDescent="0.25">
      <c r="A1068" s="19" t="s">
        <v>1077</v>
      </c>
    </row>
    <row r="1069" spans="1:1" ht="23.2" customHeight="1" x14ac:dyDescent="0.25">
      <c r="A1069" s="19" t="s">
        <v>1078</v>
      </c>
    </row>
    <row r="1070" spans="1:1" ht="23.2" customHeight="1" x14ac:dyDescent="0.25">
      <c r="A1070" s="19" t="s">
        <v>1079</v>
      </c>
    </row>
    <row r="1071" spans="1:1" ht="23.2" customHeight="1" x14ac:dyDescent="0.25">
      <c r="A1071" s="19" t="s">
        <v>1080</v>
      </c>
    </row>
    <row r="1072" spans="1:1" ht="23.2" customHeight="1" x14ac:dyDescent="0.25">
      <c r="A1072" s="19" t="s">
        <v>1081</v>
      </c>
    </row>
    <row r="1073" spans="1:1" ht="23.2" customHeight="1" x14ac:dyDescent="0.25">
      <c r="A1073" s="19" t="s">
        <v>1082</v>
      </c>
    </row>
    <row r="1074" spans="1:1" ht="23.2" customHeight="1" x14ac:dyDescent="0.25">
      <c r="A1074" s="19" t="s">
        <v>1083</v>
      </c>
    </row>
    <row r="1075" spans="1:1" ht="23.2" customHeight="1" x14ac:dyDescent="0.25">
      <c r="A1075" s="19" t="s">
        <v>1084</v>
      </c>
    </row>
    <row r="1076" spans="1:1" ht="23.2" customHeight="1" x14ac:dyDescent="0.25">
      <c r="A1076" s="19" t="s">
        <v>1085</v>
      </c>
    </row>
    <row r="1077" spans="1:1" ht="23.2" customHeight="1" x14ac:dyDescent="0.25">
      <c r="A1077" s="19" t="s">
        <v>1086</v>
      </c>
    </row>
    <row r="1078" spans="1:1" ht="23.2" customHeight="1" x14ac:dyDescent="0.25">
      <c r="A1078" s="19" t="s">
        <v>1087</v>
      </c>
    </row>
    <row r="1079" spans="1:1" ht="23.2" customHeight="1" x14ac:dyDescent="0.25">
      <c r="A1079" s="19" t="s">
        <v>1088</v>
      </c>
    </row>
    <row r="1080" spans="1:1" ht="23.2" customHeight="1" x14ac:dyDescent="0.25">
      <c r="A1080" s="19" t="s">
        <v>1089</v>
      </c>
    </row>
    <row r="1081" spans="1:1" ht="23.2" customHeight="1" x14ac:dyDescent="0.25">
      <c r="A1081" s="19" t="s">
        <v>1090</v>
      </c>
    </row>
    <row r="1082" spans="1:1" ht="23.2" customHeight="1" x14ac:dyDescent="0.25">
      <c r="A1082" s="19" t="s">
        <v>1091</v>
      </c>
    </row>
    <row r="1083" spans="1:1" ht="23.2" customHeight="1" x14ac:dyDescent="0.25">
      <c r="A1083" s="19" t="s">
        <v>1092</v>
      </c>
    </row>
    <row r="1084" spans="1:1" ht="23.2" customHeight="1" x14ac:dyDescent="0.25">
      <c r="A1084" s="19" t="s">
        <v>1093</v>
      </c>
    </row>
    <row r="1085" spans="1:1" ht="23.2" customHeight="1" x14ac:dyDescent="0.25">
      <c r="A1085" s="19" t="s">
        <v>1094</v>
      </c>
    </row>
    <row r="1086" spans="1:1" ht="23.2" customHeight="1" x14ac:dyDescent="0.25">
      <c r="A1086" s="19" t="s">
        <v>1095</v>
      </c>
    </row>
    <row r="1087" spans="1:1" ht="23.2" customHeight="1" x14ac:dyDescent="0.25">
      <c r="A1087" s="19" t="s">
        <v>1096</v>
      </c>
    </row>
    <row r="1088" spans="1:1" ht="23.2" customHeight="1" x14ac:dyDescent="0.25">
      <c r="A1088" s="19" t="s">
        <v>1097</v>
      </c>
    </row>
    <row r="1089" spans="1:1" ht="23.2" customHeight="1" x14ac:dyDescent="0.25">
      <c r="A1089" s="19" t="s">
        <v>1098</v>
      </c>
    </row>
    <row r="1090" spans="1:1" ht="23.2" customHeight="1" x14ac:dyDescent="0.25">
      <c r="A1090" s="19" t="s">
        <v>1099</v>
      </c>
    </row>
    <row r="1091" spans="1:1" ht="23.2" customHeight="1" x14ac:dyDescent="0.25">
      <c r="A1091" s="19" t="s">
        <v>1100</v>
      </c>
    </row>
    <row r="1092" spans="1:1" ht="23.2" customHeight="1" x14ac:dyDescent="0.25">
      <c r="A1092" s="19" t="s">
        <v>1101</v>
      </c>
    </row>
    <row r="1093" spans="1:1" ht="23.2" customHeight="1" x14ac:dyDescent="0.25">
      <c r="A1093" s="19" t="s">
        <v>1102</v>
      </c>
    </row>
    <row r="1094" spans="1:1" ht="23.2" customHeight="1" x14ac:dyDescent="0.25">
      <c r="A1094" s="19" t="s">
        <v>1103</v>
      </c>
    </row>
    <row r="1095" spans="1:1" ht="23.2" customHeight="1" x14ac:dyDescent="0.25">
      <c r="A1095" s="19" t="s">
        <v>1104</v>
      </c>
    </row>
    <row r="1096" spans="1:1" ht="23.2" customHeight="1" x14ac:dyDescent="0.25">
      <c r="A1096" s="19" t="s">
        <v>1105</v>
      </c>
    </row>
    <row r="1097" spans="1:1" ht="23.2" customHeight="1" x14ac:dyDescent="0.25">
      <c r="A1097" s="19" t="s">
        <v>1106</v>
      </c>
    </row>
    <row r="1098" spans="1:1" ht="23.2" customHeight="1" x14ac:dyDescent="0.25">
      <c r="A1098" s="19" t="s">
        <v>1107</v>
      </c>
    </row>
    <row r="1099" spans="1:1" ht="23.2" customHeight="1" x14ac:dyDescent="0.25">
      <c r="A1099" s="19" t="s">
        <v>1108</v>
      </c>
    </row>
    <row r="1100" spans="1:1" ht="23.2" customHeight="1" x14ac:dyDescent="0.25">
      <c r="A1100" s="19" t="s">
        <v>1109</v>
      </c>
    </row>
    <row r="1101" spans="1:1" ht="23.2" customHeight="1" x14ac:dyDescent="0.25">
      <c r="A1101" s="19" t="s">
        <v>1110</v>
      </c>
    </row>
    <row r="1102" spans="1:1" ht="23.2" customHeight="1" x14ac:dyDescent="0.25">
      <c r="A1102" s="19" t="s">
        <v>1111</v>
      </c>
    </row>
    <row r="1103" spans="1:1" ht="23.2" customHeight="1" x14ac:dyDescent="0.25">
      <c r="A1103" s="19" t="s">
        <v>1112</v>
      </c>
    </row>
    <row r="1104" spans="1:1" ht="23.2" customHeight="1" x14ac:dyDescent="0.25">
      <c r="A1104" s="19" t="s">
        <v>1113</v>
      </c>
    </row>
    <row r="1105" spans="1:1" ht="23.2" customHeight="1" x14ac:dyDescent="0.25">
      <c r="A1105" s="19" t="s">
        <v>1114</v>
      </c>
    </row>
    <row r="1106" spans="1:1" ht="23.2" customHeight="1" x14ac:dyDescent="0.25">
      <c r="A1106" s="19" t="s">
        <v>1115</v>
      </c>
    </row>
    <row r="1107" spans="1:1" ht="23.2" customHeight="1" x14ac:dyDescent="0.25">
      <c r="A1107" s="19" t="s">
        <v>1116</v>
      </c>
    </row>
    <row r="1108" spans="1:1" ht="23.2" customHeight="1" x14ac:dyDescent="0.25">
      <c r="A1108" s="19" t="s">
        <v>1117</v>
      </c>
    </row>
    <row r="1109" spans="1:1" ht="23.2" customHeight="1" x14ac:dyDescent="0.25">
      <c r="A1109" s="19" t="s">
        <v>1118</v>
      </c>
    </row>
    <row r="1110" spans="1:1" ht="23.2" customHeight="1" x14ac:dyDescent="0.25">
      <c r="A1110" s="19" t="s">
        <v>1119</v>
      </c>
    </row>
    <row r="1111" spans="1:1" ht="23.2" customHeight="1" x14ac:dyDescent="0.25">
      <c r="A1111" s="19" t="s">
        <v>1120</v>
      </c>
    </row>
    <row r="1112" spans="1:1" ht="23.2" customHeight="1" x14ac:dyDescent="0.25">
      <c r="A1112" s="19" t="s">
        <v>1121</v>
      </c>
    </row>
    <row r="1113" spans="1:1" ht="23.2" customHeight="1" x14ac:dyDescent="0.25">
      <c r="A1113" s="19" t="s">
        <v>1122</v>
      </c>
    </row>
    <row r="1114" spans="1:1" ht="23.2" customHeight="1" x14ac:dyDescent="0.25">
      <c r="A1114" s="19" t="s">
        <v>1123</v>
      </c>
    </row>
    <row r="1115" spans="1:1" ht="23.2" customHeight="1" x14ac:dyDescent="0.25">
      <c r="A1115" s="19" t="s">
        <v>1124</v>
      </c>
    </row>
    <row r="1116" spans="1:1" ht="23.2" customHeight="1" x14ac:dyDescent="0.25">
      <c r="A1116" s="19" t="s">
        <v>1125</v>
      </c>
    </row>
    <row r="1117" spans="1:1" ht="23.2" customHeight="1" x14ac:dyDescent="0.25">
      <c r="A1117" s="19" t="s">
        <v>1126</v>
      </c>
    </row>
    <row r="1118" spans="1:1" ht="23.2" customHeight="1" x14ac:dyDescent="0.25">
      <c r="A1118" s="19" t="s">
        <v>1127</v>
      </c>
    </row>
    <row r="1119" spans="1:1" ht="23.2" customHeight="1" x14ac:dyDescent="0.25">
      <c r="A1119" s="19" t="s">
        <v>1128</v>
      </c>
    </row>
    <row r="1120" spans="1:1" ht="23.2" customHeight="1" x14ac:dyDescent="0.25">
      <c r="A1120" s="19" t="s">
        <v>1129</v>
      </c>
    </row>
    <row r="1121" spans="1:1" ht="23.2" customHeight="1" x14ac:dyDescent="0.25">
      <c r="A1121" s="19" t="s">
        <v>1130</v>
      </c>
    </row>
    <row r="1122" spans="1:1" ht="23.2" customHeight="1" x14ac:dyDescent="0.25">
      <c r="A1122" s="19" t="s">
        <v>1131</v>
      </c>
    </row>
    <row r="1123" spans="1:1" ht="23.2" customHeight="1" x14ac:dyDescent="0.25">
      <c r="A1123" s="19" t="s">
        <v>1132</v>
      </c>
    </row>
    <row r="1124" spans="1:1" ht="23.2" customHeight="1" x14ac:dyDescent="0.25">
      <c r="A1124" s="19" t="s">
        <v>1133</v>
      </c>
    </row>
    <row r="1125" spans="1:1" ht="23.2" customHeight="1" x14ac:dyDescent="0.25">
      <c r="A1125" s="19" t="s">
        <v>1134</v>
      </c>
    </row>
    <row r="1126" spans="1:1" ht="23.2" customHeight="1" x14ac:dyDescent="0.25">
      <c r="A1126" s="19" t="s">
        <v>1135</v>
      </c>
    </row>
    <row r="1127" spans="1:1" ht="23.2" customHeight="1" x14ac:dyDescent="0.25">
      <c r="A1127" s="19" t="s">
        <v>1136</v>
      </c>
    </row>
    <row r="1128" spans="1:1" ht="23.2" customHeight="1" x14ac:dyDescent="0.25">
      <c r="A1128" s="19" t="s">
        <v>1137</v>
      </c>
    </row>
    <row r="1129" spans="1:1" ht="23.2" customHeight="1" x14ac:dyDescent="0.25">
      <c r="A1129" s="19" t="s">
        <v>1138</v>
      </c>
    </row>
    <row r="1130" spans="1:1" ht="23.2" customHeight="1" x14ac:dyDescent="0.25">
      <c r="A1130" s="19" t="s">
        <v>1139</v>
      </c>
    </row>
    <row r="1131" spans="1:1" ht="23.2" customHeight="1" x14ac:dyDescent="0.25">
      <c r="A1131" s="19" t="s">
        <v>1140</v>
      </c>
    </row>
    <row r="1132" spans="1:1" ht="23.2" customHeight="1" x14ac:dyDescent="0.25">
      <c r="A1132" s="19" t="s">
        <v>1141</v>
      </c>
    </row>
    <row r="1133" spans="1:1" ht="23.2" customHeight="1" x14ac:dyDescent="0.25">
      <c r="A1133" s="19" t="s">
        <v>1142</v>
      </c>
    </row>
    <row r="1134" spans="1:1" ht="23.2" customHeight="1" x14ac:dyDescent="0.25">
      <c r="A1134" s="19" t="s">
        <v>1143</v>
      </c>
    </row>
    <row r="1135" spans="1:1" ht="23.2" customHeight="1" x14ac:dyDescent="0.25">
      <c r="A1135" s="19" t="s">
        <v>1144</v>
      </c>
    </row>
    <row r="1136" spans="1:1" ht="23.2" customHeight="1" x14ac:dyDescent="0.25">
      <c r="A1136" s="19" t="s">
        <v>1145</v>
      </c>
    </row>
    <row r="1137" spans="1:1" ht="23.2" customHeight="1" x14ac:dyDescent="0.25">
      <c r="A1137" s="19" t="s">
        <v>1146</v>
      </c>
    </row>
    <row r="1138" spans="1:1" ht="23.2" customHeight="1" x14ac:dyDescent="0.25">
      <c r="A1138" s="19" t="s">
        <v>1147</v>
      </c>
    </row>
    <row r="1139" spans="1:1" ht="23.2" customHeight="1" x14ac:dyDescent="0.25">
      <c r="A1139" s="19" t="s">
        <v>1148</v>
      </c>
    </row>
    <row r="1140" spans="1:1" ht="23.2" customHeight="1" x14ac:dyDescent="0.25">
      <c r="A1140" s="19" t="s">
        <v>1149</v>
      </c>
    </row>
    <row r="1141" spans="1:1" ht="23.2" customHeight="1" x14ac:dyDescent="0.25">
      <c r="A1141" s="19" t="s">
        <v>1150</v>
      </c>
    </row>
    <row r="1142" spans="1:1" ht="23.2" customHeight="1" x14ac:dyDescent="0.25">
      <c r="A1142" s="19" t="s">
        <v>1151</v>
      </c>
    </row>
    <row r="1143" spans="1:1" ht="23.2" customHeight="1" x14ac:dyDescent="0.25">
      <c r="A1143" s="19" t="s">
        <v>1152</v>
      </c>
    </row>
    <row r="1144" spans="1:1" ht="23.2" customHeight="1" x14ac:dyDescent="0.25">
      <c r="A1144" s="19" t="s">
        <v>1153</v>
      </c>
    </row>
    <row r="1145" spans="1:1" ht="23.2" customHeight="1" x14ac:dyDescent="0.25">
      <c r="A1145" s="19" t="s">
        <v>1154</v>
      </c>
    </row>
    <row r="1146" spans="1:1" ht="23.2" customHeight="1" x14ac:dyDescent="0.25">
      <c r="A1146" s="19" t="s">
        <v>1155</v>
      </c>
    </row>
    <row r="1147" spans="1:1" ht="23.2" customHeight="1" x14ac:dyDescent="0.25">
      <c r="A1147" s="19" t="s">
        <v>1156</v>
      </c>
    </row>
    <row r="1148" spans="1:1" ht="23.2" customHeight="1" x14ac:dyDescent="0.25">
      <c r="A1148" s="19" t="s">
        <v>1157</v>
      </c>
    </row>
    <row r="1149" spans="1:1" ht="23.2" customHeight="1" x14ac:dyDescent="0.25">
      <c r="A1149" s="19" t="s">
        <v>1158</v>
      </c>
    </row>
    <row r="1150" spans="1:1" ht="23.2" customHeight="1" x14ac:dyDescent="0.25">
      <c r="A1150" s="19" t="s">
        <v>1159</v>
      </c>
    </row>
    <row r="1151" spans="1:1" ht="23.2" customHeight="1" x14ac:dyDescent="0.25">
      <c r="A1151" s="19" t="s">
        <v>1160</v>
      </c>
    </row>
    <row r="1152" spans="1:1" ht="23.2" customHeight="1" x14ac:dyDescent="0.25">
      <c r="A1152" s="19" t="s">
        <v>1161</v>
      </c>
    </row>
    <row r="1153" spans="1:1" ht="23.2" customHeight="1" x14ac:dyDescent="0.25">
      <c r="A1153" s="19" t="s">
        <v>1162</v>
      </c>
    </row>
    <row r="1154" spans="1:1" ht="23.2" customHeight="1" x14ac:dyDescent="0.25">
      <c r="A1154" s="19" t="s">
        <v>1163</v>
      </c>
    </row>
    <row r="1155" spans="1:1" ht="23.2" customHeight="1" x14ac:dyDescent="0.25">
      <c r="A1155" s="19" t="s">
        <v>1164</v>
      </c>
    </row>
    <row r="1156" spans="1:1" ht="23.2" customHeight="1" x14ac:dyDescent="0.25">
      <c r="A1156" s="19" t="s">
        <v>1165</v>
      </c>
    </row>
    <row r="1157" spans="1:1" ht="23.2" customHeight="1" x14ac:dyDescent="0.25">
      <c r="A1157" s="19" t="s">
        <v>1166</v>
      </c>
    </row>
    <row r="1158" spans="1:1" ht="23.2" customHeight="1" x14ac:dyDescent="0.25">
      <c r="A1158" s="19" t="s">
        <v>1167</v>
      </c>
    </row>
    <row r="1159" spans="1:1" ht="23.2" customHeight="1" x14ac:dyDescent="0.25">
      <c r="A1159" s="19" t="s">
        <v>1168</v>
      </c>
    </row>
    <row r="1160" spans="1:1" ht="23.2" customHeight="1" x14ac:dyDescent="0.25">
      <c r="A1160" s="19" t="s">
        <v>1169</v>
      </c>
    </row>
    <row r="1161" spans="1:1" ht="23.2" customHeight="1" x14ac:dyDescent="0.25">
      <c r="A1161" s="19" t="s">
        <v>1170</v>
      </c>
    </row>
    <row r="1162" spans="1:1" ht="23.2" customHeight="1" x14ac:dyDescent="0.25">
      <c r="A1162" s="19" t="s">
        <v>1171</v>
      </c>
    </row>
    <row r="1163" spans="1:1" ht="23.2" customHeight="1" x14ac:dyDescent="0.25">
      <c r="A1163" s="19" t="s">
        <v>1172</v>
      </c>
    </row>
    <row r="1164" spans="1:1" ht="23.2" customHeight="1" x14ac:dyDescent="0.25">
      <c r="A1164" s="19" t="s">
        <v>1173</v>
      </c>
    </row>
    <row r="1165" spans="1:1" ht="23.2" customHeight="1" x14ac:dyDescent="0.25">
      <c r="A1165" s="19" t="s">
        <v>1174</v>
      </c>
    </row>
    <row r="1166" spans="1:1" ht="23.2" customHeight="1" x14ac:dyDescent="0.25">
      <c r="A1166" s="19" t="s">
        <v>1175</v>
      </c>
    </row>
    <row r="1167" spans="1:1" ht="23.2" customHeight="1" x14ac:dyDescent="0.25">
      <c r="A1167" s="19" t="s">
        <v>1176</v>
      </c>
    </row>
    <row r="1168" spans="1:1" ht="23.2" customHeight="1" x14ac:dyDescent="0.25">
      <c r="A1168" s="19" t="s">
        <v>1177</v>
      </c>
    </row>
    <row r="1169" spans="1:1" ht="23.2" customHeight="1" x14ac:dyDescent="0.25">
      <c r="A1169" s="19" t="s">
        <v>1178</v>
      </c>
    </row>
    <row r="1170" spans="1:1" ht="23.2" customHeight="1" x14ac:dyDescent="0.25">
      <c r="A1170" s="19" t="s">
        <v>1179</v>
      </c>
    </row>
    <row r="1171" spans="1:1" ht="23.2" customHeight="1" x14ac:dyDescent="0.25">
      <c r="A1171" s="19" t="s">
        <v>1180</v>
      </c>
    </row>
    <row r="1172" spans="1:1" ht="23.2" customHeight="1" x14ac:dyDescent="0.25">
      <c r="A1172" s="19" t="s">
        <v>1181</v>
      </c>
    </row>
    <row r="1173" spans="1:1" ht="23.2" customHeight="1" x14ac:dyDescent="0.25">
      <c r="A1173" s="19" t="s">
        <v>1182</v>
      </c>
    </row>
    <row r="1174" spans="1:1" ht="23.2" customHeight="1" x14ac:dyDescent="0.25">
      <c r="A1174" s="19" t="s">
        <v>1183</v>
      </c>
    </row>
    <row r="1175" spans="1:1" ht="23.2" customHeight="1" x14ac:dyDescent="0.25">
      <c r="A1175" s="19" t="s">
        <v>1184</v>
      </c>
    </row>
    <row r="1176" spans="1:1" ht="23.2" customHeight="1" x14ac:dyDescent="0.25">
      <c r="A1176" s="19" t="s">
        <v>1185</v>
      </c>
    </row>
    <row r="1177" spans="1:1" ht="23.2" customHeight="1" x14ac:dyDescent="0.25">
      <c r="A1177" s="19" t="s">
        <v>1186</v>
      </c>
    </row>
    <row r="1178" spans="1:1" ht="23.2" customHeight="1" x14ac:dyDescent="0.25">
      <c r="A1178" s="19" t="s">
        <v>1187</v>
      </c>
    </row>
    <row r="1179" spans="1:1" ht="23.2" customHeight="1" x14ac:dyDescent="0.25">
      <c r="A1179" s="19" t="s">
        <v>1188</v>
      </c>
    </row>
    <row r="1180" spans="1:1" ht="23.2" customHeight="1" x14ac:dyDescent="0.25">
      <c r="A1180" s="19" t="s">
        <v>1189</v>
      </c>
    </row>
    <row r="1181" spans="1:1" ht="23.2" customHeight="1" x14ac:dyDescent="0.25">
      <c r="A1181" s="19" t="s">
        <v>1190</v>
      </c>
    </row>
    <row r="1182" spans="1:1" ht="23.2" customHeight="1" x14ac:dyDescent="0.25">
      <c r="A1182" s="19" t="s">
        <v>1191</v>
      </c>
    </row>
    <row r="1183" spans="1:1" ht="23.2" customHeight="1" x14ac:dyDescent="0.25">
      <c r="A1183" s="19" t="s">
        <v>1192</v>
      </c>
    </row>
    <row r="1184" spans="1:1" ht="23.2" customHeight="1" x14ac:dyDescent="0.25">
      <c r="A1184" s="19" t="s">
        <v>1193</v>
      </c>
    </row>
    <row r="1185" spans="1:1" ht="23.2" customHeight="1" x14ac:dyDescent="0.25">
      <c r="A1185" s="19" t="s">
        <v>1194</v>
      </c>
    </row>
    <row r="1186" spans="1:1" ht="23.2" customHeight="1" x14ac:dyDescent="0.25">
      <c r="A1186" s="19" t="s">
        <v>1195</v>
      </c>
    </row>
    <row r="1187" spans="1:1" ht="23.2" customHeight="1" x14ac:dyDescent="0.25">
      <c r="A1187" s="19" t="s">
        <v>1196</v>
      </c>
    </row>
    <row r="1188" spans="1:1" ht="23.2" customHeight="1" x14ac:dyDescent="0.25">
      <c r="A1188" s="19" t="s">
        <v>1197</v>
      </c>
    </row>
    <row r="1189" spans="1:1" ht="23.2" customHeight="1" x14ac:dyDescent="0.25">
      <c r="A1189" s="19" t="s">
        <v>1198</v>
      </c>
    </row>
    <row r="1190" spans="1:1" ht="23.2" customHeight="1" x14ac:dyDescent="0.25">
      <c r="A1190" s="19" t="s">
        <v>1199</v>
      </c>
    </row>
    <row r="1191" spans="1:1" ht="23.2" customHeight="1" x14ac:dyDescent="0.25">
      <c r="A1191" s="19" t="s">
        <v>1200</v>
      </c>
    </row>
    <row r="1192" spans="1:1" ht="23.2" customHeight="1" x14ac:dyDescent="0.25">
      <c r="A1192" s="19" t="s">
        <v>1201</v>
      </c>
    </row>
    <row r="1193" spans="1:1" ht="23.2" customHeight="1" x14ac:dyDescent="0.25">
      <c r="A1193" s="19" t="s">
        <v>1202</v>
      </c>
    </row>
    <row r="1194" spans="1:1" ht="23.2" customHeight="1" x14ac:dyDescent="0.25">
      <c r="A1194" s="19" t="s">
        <v>1203</v>
      </c>
    </row>
    <row r="1195" spans="1:1" ht="23.2" customHeight="1" x14ac:dyDescent="0.25">
      <c r="A1195" s="19" t="s">
        <v>1204</v>
      </c>
    </row>
    <row r="1196" spans="1:1" ht="23.2" customHeight="1" x14ac:dyDescent="0.25">
      <c r="A1196" s="19" t="s">
        <v>1205</v>
      </c>
    </row>
    <row r="1197" spans="1:1" ht="23.2" customHeight="1" x14ac:dyDescent="0.25">
      <c r="A1197" s="19" t="s">
        <v>1206</v>
      </c>
    </row>
    <row r="1198" spans="1:1" ht="23.2" customHeight="1" x14ac:dyDescent="0.25">
      <c r="A1198" s="19" t="s">
        <v>1207</v>
      </c>
    </row>
    <row r="1199" spans="1:1" ht="23.2" customHeight="1" x14ac:dyDescent="0.25">
      <c r="A1199" s="19" t="s">
        <v>1208</v>
      </c>
    </row>
    <row r="1200" spans="1:1" ht="23.2" customHeight="1" x14ac:dyDescent="0.25">
      <c r="A1200" s="19" t="s">
        <v>1209</v>
      </c>
    </row>
    <row r="1201" spans="1:1" ht="23.2" customHeight="1" x14ac:dyDescent="0.25">
      <c r="A1201" s="19" t="s">
        <v>1210</v>
      </c>
    </row>
    <row r="1202" spans="1:1" ht="23.2" customHeight="1" x14ac:dyDescent="0.25">
      <c r="A1202" s="19" t="s">
        <v>1211</v>
      </c>
    </row>
    <row r="1203" spans="1:1" ht="23.2" customHeight="1" x14ac:dyDescent="0.25">
      <c r="A1203" s="19" t="s">
        <v>1212</v>
      </c>
    </row>
    <row r="1204" spans="1:1" ht="23.2" customHeight="1" x14ac:dyDescent="0.25">
      <c r="A1204" s="19" t="s">
        <v>1213</v>
      </c>
    </row>
    <row r="1205" spans="1:1" ht="23.2" customHeight="1" x14ac:dyDescent="0.25">
      <c r="A1205" s="19" t="s">
        <v>1214</v>
      </c>
    </row>
    <row r="1206" spans="1:1" ht="23.2" customHeight="1" x14ac:dyDescent="0.25">
      <c r="A1206" s="19" t="s">
        <v>1215</v>
      </c>
    </row>
    <row r="1207" spans="1:1" ht="23.2" customHeight="1" x14ac:dyDescent="0.25">
      <c r="A1207" s="19" t="s">
        <v>1216</v>
      </c>
    </row>
    <row r="1208" spans="1:1" ht="23.2" customHeight="1" x14ac:dyDescent="0.25">
      <c r="A1208" s="19" t="s">
        <v>1217</v>
      </c>
    </row>
    <row r="1209" spans="1:1" ht="23.2" customHeight="1" x14ac:dyDescent="0.25">
      <c r="A1209" s="19" t="s">
        <v>1218</v>
      </c>
    </row>
    <row r="1210" spans="1:1" ht="23.2" customHeight="1" x14ac:dyDescent="0.25">
      <c r="A1210" s="19" t="s">
        <v>1219</v>
      </c>
    </row>
    <row r="1211" spans="1:1" ht="23.2" customHeight="1" x14ac:dyDescent="0.25">
      <c r="A1211" s="19" t="s">
        <v>1220</v>
      </c>
    </row>
    <row r="1212" spans="1:1" ht="23.2" customHeight="1" x14ac:dyDescent="0.25">
      <c r="A1212" s="19" t="s">
        <v>1221</v>
      </c>
    </row>
    <row r="1213" spans="1:1" ht="23.2" customHeight="1" x14ac:dyDescent="0.25">
      <c r="A1213" s="19" t="s">
        <v>1222</v>
      </c>
    </row>
    <row r="1214" spans="1:1" ht="23.2" customHeight="1" x14ac:dyDescent="0.25">
      <c r="A1214" s="19" t="s">
        <v>1223</v>
      </c>
    </row>
    <row r="1215" spans="1:1" ht="23.2" customHeight="1" x14ac:dyDescent="0.25">
      <c r="A1215" s="19" t="s">
        <v>1224</v>
      </c>
    </row>
    <row r="1216" spans="1:1" ht="23.2" customHeight="1" x14ac:dyDescent="0.25">
      <c r="A1216" s="19" t="s">
        <v>1225</v>
      </c>
    </row>
    <row r="1217" spans="1:1" ht="23.2" customHeight="1" x14ac:dyDescent="0.25">
      <c r="A1217" s="19" t="s">
        <v>1226</v>
      </c>
    </row>
    <row r="1218" spans="1:1" ht="23.2" customHeight="1" x14ac:dyDescent="0.25">
      <c r="A1218" s="19" t="s">
        <v>1227</v>
      </c>
    </row>
    <row r="1219" spans="1:1" ht="23.2" customHeight="1" x14ac:dyDescent="0.25">
      <c r="A1219" s="19" t="s">
        <v>1228</v>
      </c>
    </row>
    <row r="1220" spans="1:1" ht="23.2" customHeight="1" x14ac:dyDescent="0.25">
      <c r="A1220" s="19" t="s">
        <v>1229</v>
      </c>
    </row>
    <row r="1221" spans="1:1" ht="23.2" customHeight="1" x14ac:dyDescent="0.25">
      <c r="A1221" s="19" t="s">
        <v>1230</v>
      </c>
    </row>
    <row r="1222" spans="1:1" ht="23.2" customHeight="1" x14ac:dyDescent="0.25">
      <c r="A1222" s="19" t="s">
        <v>1231</v>
      </c>
    </row>
    <row r="1223" spans="1:1" ht="23.2" customHeight="1" x14ac:dyDescent="0.25">
      <c r="A1223" s="19" t="s">
        <v>1232</v>
      </c>
    </row>
    <row r="1224" spans="1:1" ht="23.2" customHeight="1" x14ac:dyDescent="0.25">
      <c r="A1224" s="19" t="s">
        <v>1233</v>
      </c>
    </row>
    <row r="1225" spans="1:1" ht="23.2" customHeight="1" x14ac:dyDescent="0.25">
      <c r="A1225" s="19" t="s">
        <v>1234</v>
      </c>
    </row>
    <row r="1226" spans="1:1" ht="23.2" customHeight="1" x14ac:dyDescent="0.25">
      <c r="A1226" s="19" t="s">
        <v>1235</v>
      </c>
    </row>
    <row r="1227" spans="1:1" ht="23.2" customHeight="1" x14ac:dyDescent="0.25">
      <c r="A1227" s="19" t="s">
        <v>1236</v>
      </c>
    </row>
    <row r="1228" spans="1:1" ht="23.2" customHeight="1" x14ac:dyDescent="0.25">
      <c r="A1228" s="19" t="s">
        <v>1237</v>
      </c>
    </row>
    <row r="1229" spans="1:1" ht="23.2" customHeight="1" x14ac:dyDescent="0.25">
      <c r="A1229" s="19" t="s">
        <v>1238</v>
      </c>
    </row>
    <row r="1230" spans="1:1" ht="23.2" customHeight="1" x14ac:dyDescent="0.25">
      <c r="A1230" s="19" t="s">
        <v>1239</v>
      </c>
    </row>
    <row r="1231" spans="1:1" ht="23.2" customHeight="1" x14ac:dyDescent="0.25">
      <c r="A1231" s="19" t="s">
        <v>1240</v>
      </c>
    </row>
    <row r="1232" spans="1:1" ht="23.2" customHeight="1" x14ac:dyDescent="0.25">
      <c r="A1232" s="19" t="s">
        <v>1241</v>
      </c>
    </row>
    <row r="1233" spans="1:1" ht="23.2" customHeight="1" x14ac:dyDescent="0.25">
      <c r="A1233" s="19" t="s">
        <v>1242</v>
      </c>
    </row>
    <row r="1234" spans="1:1" ht="23.2" customHeight="1" x14ac:dyDescent="0.25">
      <c r="A1234" s="19" t="s">
        <v>1243</v>
      </c>
    </row>
    <row r="1235" spans="1:1" ht="23.2" customHeight="1" x14ac:dyDescent="0.25">
      <c r="A1235" s="19" t="s">
        <v>1244</v>
      </c>
    </row>
    <row r="1236" spans="1:1" ht="23.2" customHeight="1" x14ac:dyDescent="0.25">
      <c r="A1236" s="19" t="s">
        <v>1245</v>
      </c>
    </row>
    <row r="1237" spans="1:1" ht="23.2" customHeight="1" x14ac:dyDescent="0.25">
      <c r="A1237" s="19" t="s">
        <v>1246</v>
      </c>
    </row>
    <row r="1238" spans="1:1" ht="23.2" customHeight="1" x14ac:dyDescent="0.25">
      <c r="A1238" s="19" t="s">
        <v>1247</v>
      </c>
    </row>
    <row r="1239" spans="1:1" ht="23.2" customHeight="1" x14ac:dyDescent="0.25">
      <c r="A1239" s="19" t="s">
        <v>1248</v>
      </c>
    </row>
    <row r="1240" spans="1:1" ht="23.2" customHeight="1" x14ac:dyDescent="0.25">
      <c r="A1240" s="19" t="s">
        <v>1249</v>
      </c>
    </row>
  </sheetData>
  <sheetProtection algorithmName="SHA-512" hashValue="hSEOGJ55Kye978HCejfP0FlFsNDSk6k34UD1j+mfKVCFI/w1GGph3ZBo+ks34t3bQw2IaNZT/1E6r0i2FVZbVg==" saltValue="LUNyP7hE1qtgvzrXTPWbhQ==" spinCount="100000" sheet="1" objects="1" scenarios="1"/>
  <mergeCells count="1">
    <mergeCell ref="J5:S5"/>
  </mergeCells>
  <phoneticPr fontId="1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EDC0CF-42A3-470C-93EE-B921E5F6F0F1}">
  <sheetPr>
    <pageSetUpPr fitToPage="1"/>
  </sheetPr>
  <dimension ref="A1:WO706"/>
  <sheetViews>
    <sheetView showGridLines="0" zoomScale="110" zoomScaleNormal="110" workbookViewId="0">
      <pane xSplit="3" topLeftCell="D1" activePane="topRight" state="frozen"/>
      <selection pane="topRight" activeCell="F16" sqref="F16"/>
    </sheetView>
  </sheetViews>
  <sheetFormatPr baseColWidth="10" defaultColWidth="8.625" defaultRowHeight="12.5" x14ac:dyDescent="0.2"/>
  <cols>
    <col min="1" max="1" width="1.375" style="49" customWidth="1"/>
    <col min="2" max="2" width="21.125" style="49" customWidth="1"/>
    <col min="3" max="3" width="21" style="49" customWidth="1"/>
    <col min="4" max="613" width="17.125" style="49" customWidth="1"/>
    <col min="614" max="16384" width="8.625" style="49"/>
  </cols>
  <sheetData>
    <row r="1" spans="1:613" ht="27.7" x14ac:dyDescent="0.4">
      <c r="A1" s="233" t="s">
        <v>1306</v>
      </c>
      <c r="H1" s="294" t="s">
        <v>1437</v>
      </c>
    </row>
    <row r="2" spans="1:613" ht="12.85" customHeight="1" x14ac:dyDescent="0.4">
      <c r="A2" s="48"/>
    </row>
    <row r="3" spans="1:613" ht="25.45" customHeight="1" x14ac:dyDescent="0.2">
      <c r="C3" s="92" t="s">
        <v>1314</v>
      </c>
    </row>
    <row r="4" spans="1:613" s="50" customFormat="1" ht="15.1" customHeight="1" x14ac:dyDescent="0.25">
      <c r="B4" s="50" t="s">
        <v>1308</v>
      </c>
      <c r="C4" s="51">
        <v>45292</v>
      </c>
    </row>
    <row r="5" spans="1:613" s="50" customFormat="1" ht="15.1" customHeight="1" x14ac:dyDescent="0.25">
      <c r="B5" s="50" t="s">
        <v>1309</v>
      </c>
      <c r="C5" s="51">
        <v>45657</v>
      </c>
    </row>
    <row r="6" spans="1:613" ht="6.1" customHeight="1" x14ac:dyDescent="0.2"/>
    <row r="7" spans="1:613" ht="16.45" customHeight="1" x14ac:dyDescent="0.25">
      <c r="D7" s="52">
        <f>YEAR(D$8)</f>
        <v>2024</v>
      </c>
      <c r="E7" s="53" t="str">
        <f>IF(ISERROR(IF(YEAR(D$8)=YEAR(E$8),"",YEAR(E$8))),"",IF(YEAR(D$8)=YEAR(E$8),"",YEAR(E$8)))</f>
        <v/>
      </c>
      <c r="F7" s="53" t="str">
        <f>IF(ISERROR(IF(YEAR(E$8)=YEAR(F$8),"",YEAR(F$8))),"",IF(YEAR(E$8)=YEAR(F$8),"",YEAR(F$8)))</f>
        <v/>
      </c>
      <c r="G7" s="53" t="str">
        <f t="shared" ref="G7:BR7" si="0">IF(ISERROR(IF(YEAR(F$8)=YEAR(G$8),"",YEAR(G$8))),"",IF(YEAR(F$8)=YEAR(G$8),"",YEAR(G$8)))</f>
        <v/>
      </c>
      <c r="H7" s="53" t="str">
        <f t="shared" si="0"/>
        <v/>
      </c>
      <c r="I7" s="53" t="str">
        <f t="shared" si="0"/>
        <v/>
      </c>
      <c r="J7" s="53" t="str">
        <f t="shared" si="0"/>
        <v/>
      </c>
      <c r="K7" s="53" t="str">
        <f t="shared" si="0"/>
        <v/>
      </c>
      <c r="L7" s="53" t="str">
        <f t="shared" si="0"/>
        <v/>
      </c>
      <c r="M7" s="53" t="str">
        <f t="shared" si="0"/>
        <v/>
      </c>
      <c r="N7" s="53" t="str">
        <f t="shared" si="0"/>
        <v/>
      </c>
      <c r="O7" s="53" t="str">
        <f t="shared" si="0"/>
        <v/>
      </c>
      <c r="P7" s="53" t="str">
        <f t="shared" si="0"/>
        <v/>
      </c>
      <c r="Q7" s="53" t="str">
        <f t="shared" si="0"/>
        <v/>
      </c>
      <c r="R7" s="53" t="str">
        <f t="shared" si="0"/>
        <v/>
      </c>
      <c r="S7" s="53" t="str">
        <f t="shared" si="0"/>
        <v/>
      </c>
      <c r="T7" s="53" t="str">
        <f t="shared" si="0"/>
        <v/>
      </c>
      <c r="U7" s="53" t="str">
        <f t="shared" si="0"/>
        <v/>
      </c>
      <c r="V7" s="53" t="str">
        <f t="shared" si="0"/>
        <v/>
      </c>
      <c r="W7" s="53" t="str">
        <f t="shared" si="0"/>
        <v/>
      </c>
      <c r="X7" s="53" t="str">
        <f t="shared" si="0"/>
        <v/>
      </c>
      <c r="Y7" s="53" t="str">
        <f t="shared" si="0"/>
        <v/>
      </c>
      <c r="Z7" s="53" t="str">
        <f t="shared" si="0"/>
        <v/>
      </c>
      <c r="AA7" s="53" t="str">
        <f t="shared" si="0"/>
        <v/>
      </c>
      <c r="AB7" s="53" t="str">
        <f t="shared" si="0"/>
        <v/>
      </c>
      <c r="AC7" s="53" t="str">
        <f t="shared" si="0"/>
        <v/>
      </c>
      <c r="AD7" s="53" t="str">
        <f t="shared" si="0"/>
        <v/>
      </c>
      <c r="AE7" s="53" t="str">
        <f t="shared" si="0"/>
        <v/>
      </c>
      <c r="AF7" s="53" t="str">
        <f t="shared" si="0"/>
        <v/>
      </c>
      <c r="AG7" s="53" t="str">
        <f t="shared" si="0"/>
        <v/>
      </c>
      <c r="AH7" s="53" t="str">
        <f t="shared" si="0"/>
        <v/>
      </c>
      <c r="AI7" s="53" t="str">
        <f t="shared" si="0"/>
        <v/>
      </c>
      <c r="AJ7" s="53" t="str">
        <f t="shared" si="0"/>
        <v/>
      </c>
      <c r="AK7" s="53" t="str">
        <f t="shared" si="0"/>
        <v/>
      </c>
      <c r="AL7" s="53" t="str">
        <f t="shared" si="0"/>
        <v/>
      </c>
      <c r="AM7" s="53" t="str">
        <f t="shared" si="0"/>
        <v/>
      </c>
      <c r="AN7" s="53" t="str">
        <f t="shared" si="0"/>
        <v/>
      </c>
      <c r="AO7" s="53" t="str">
        <f t="shared" si="0"/>
        <v/>
      </c>
      <c r="AP7" s="53" t="str">
        <f t="shared" si="0"/>
        <v/>
      </c>
      <c r="AQ7" s="53" t="str">
        <f t="shared" si="0"/>
        <v/>
      </c>
      <c r="AR7" s="53" t="str">
        <f t="shared" si="0"/>
        <v/>
      </c>
      <c r="AS7" s="53" t="str">
        <f t="shared" si="0"/>
        <v/>
      </c>
      <c r="AT7" s="53" t="str">
        <f t="shared" si="0"/>
        <v/>
      </c>
      <c r="AU7" s="53" t="str">
        <f t="shared" si="0"/>
        <v/>
      </c>
      <c r="AV7" s="53" t="str">
        <f t="shared" si="0"/>
        <v/>
      </c>
      <c r="AW7" s="53" t="str">
        <f t="shared" si="0"/>
        <v/>
      </c>
      <c r="AX7" s="53" t="str">
        <f t="shared" si="0"/>
        <v/>
      </c>
      <c r="AY7" s="53" t="str">
        <f t="shared" si="0"/>
        <v/>
      </c>
      <c r="AZ7" s="53" t="str">
        <f t="shared" si="0"/>
        <v/>
      </c>
      <c r="BA7" s="53" t="str">
        <f t="shared" si="0"/>
        <v/>
      </c>
      <c r="BB7" s="53" t="str">
        <f t="shared" si="0"/>
        <v/>
      </c>
      <c r="BC7" s="53" t="str">
        <f t="shared" si="0"/>
        <v/>
      </c>
      <c r="BD7" s="53" t="str">
        <f t="shared" si="0"/>
        <v/>
      </c>
      <c r="BE7" s="53" t="str">
        <f t="shared" si="0"/>
        <v/>
      </c>
      <c r="BF7" s="53" t="str">
        <f t="shared" si="0"/>
        <v/>
      </c>
      <c r="BG7" s="53" t="str">
        <f t="shared" si="0"/>
        <v/>
      </c>
      <c r="BH7" s="53" t="str">
        <f t="shared" si="0"/>
        <v/>
      </c>
      <c r="BI7" s="53" t="str">
        <f t="shared" si="0"/>
        <v/>
      </c>
      <c r="BJ7" s="53" t="str">
        <f t="shared" si="0"/>
        <v/>
      </c>
      <c r="BK7" s="53" t="str">
        <f t="shared" si="0"/>
        <v/>
      </c>
      <c r="BL7" s="53" t="str">
        <f t="shared" si="0"/>
        <v/>
      </c>
      <c r="BM7" s="53" t="str">
        <f t="shared" si="0"/>
        <v/>
      </c>
      <c r="BN7" s="53" t="str">
        <f t="shared" si="0"/>
        <v/>
      </c>
      <c r="BO7" s="53" t="str">
        <f t="shared" si="0"/>
        <v/>
      </c>
      <c r="BP7" s="53" t="str">
        <f t="shared" si="0"/>
        <v/>
      </c>
      <c r="BQ7" s="53" t="str">
        <f t="shared" si="0"/>
        <v/>
      </c>
      <c r="BR7" s="53" t="str">
        <f t="shared" si="0"/>
        <v/>
      </c>
      <c r="BS7" s="53" t="str">
        <f t="shared" ref="BS7:ED7" si="1">IF(ISERROR(IF(YEAR(BR$8)=YEAR(BS$8),"",YEAR(BS$8))),"",IF(YEAR(BR$8)=YEAR(BS$8),"",YEAR(BS$8)))</f>
        <v/>
      </c>
      <c r="BT7" s="53" t="str">
        <f t="shared" si="1"/>
        <v/>
      </c>
      <c r="BU7" s="53" t="str">
        <f t="shared" si="1"/>
        <v/>
      </c>
      <c r="BV7" s="53" t="str">
        <f t="shared" si="1"/>
        <v/>
      </c>
      <c r="BW7" s="53" t="str">
        <f t="shared" si="1"/>
        <v/>
      </c>
      <c r="BX7" s="53" t="str">
        <f t="shared" si="1"/>
        <v/>
      </c>
      <c r="BY7" s="53" t="str">
        <f t="shared" si="1"/>
        <v/>
      </c>
      <c r="BZ7" s="53" t="str">
        <f t="shared" si="1"/>
        <v/>
      </c>
      <c r="CA7" s="53" t="str">
        <f t="shared" si="1"/>
        <v/>
      </c>
      <c r="CB7" s="53" t="str">
        <f t="shared" si="1"/>
        <v/>
      </c>
      <c r="CC7" s="53" t="str">
        <f t="shared" si="1"/>
        <v/>
      </c>
      <c r="CD7" s="53" t="str">
        <f t="shared" si="1"/>
        <v/>
      </c>
      <c r="CE7" s="53" t="str">
        <f t="shared" si="1"/>
        <v/>
      </c>
      <c r="CF7" s="53" t="str">
        <f t="shared" si="1"/>
        <v/>
      </c>
      <c r="CG7" s="53" t="str">
        <f t="shared" si="1"/>
        <v/>
      </c>
      <c r="CH7" s="53" t="str">
        <f t="shared" si="1"/>
        <v/>
      </c>
      <c r="CI7" s="53" t="str">
        <f t="shared" si="1"/>
        <v/>
      </c>
      <c r="CJ7" s="53" t="str">
        <f t="shared" si="1"/>
        <v/>
      </c>
      <c r="CK7" s="53" t="str">
        <f t="shared" si="1"/>
        <v/>
      </c>
      <c r="CL7" s="53" t="str">
        <f t="shared" si="1"/>
        <v/>
      </c>
      <c r="CM7" s="53" t="str">
        <f t="shared" si="1"/>
        <v/>
      </c>
      <c r="CN7" s="53" t="str">
        <f t="shared" si="1"/>
        <v/>
      </c>
      <c r="CO7" s="53" t="str">
        <f t="shared" si="1"/>
        <v/>
      </c>
      <c r="CP7" s="53" t="str">
        <f t="shared" si="1"/>
        <v/>
      </c>
      <c r="CQ7" s="53" t="str">
        <f t="shared" si="1"/>
        <v/>
      </c>
      <c r="CR7" s="53" t="str">
        <f t="shared" si="1"/>
        <v/>
      </c>
      <c r="CS7" s="53" t="str">
        <f t="shared" si="1"/>
        <v/>
      </c>
      <c r="CT7" s="53" t="str">
        <f t="shared" si="1"/>
        <v/>
      </c>
      <c r="CU7" s="53" t="str">
        <f t="shared" si="1"/>
        <v/>
      </c>
      <c r="CV7" s="53" t="str">
        <f t="shared" si="1"/>
        <v/>
      </c>
      <c r="CW7" s="53" t="str">
        <f t="shared" si="1"/>
        <v/>
      </c>
      <c r="CX7" s="53" t="str">
        <f t="shared" si="1"/>
        <v/>
      </c>
      <c r="CY7" s="53" t="str">
        <f t="shared" si="1"/>
        <v/>
      </c>
      <c r="CZ7" s="53" t="str">
        <f t="shared" si="1"/>
        <v/>
      </c>
      <c r="DA7" s="53" t="str">
        <f t="shared" si="1"/>
        <v/>
      </c>
      <c r="DB7" s="53" t="str">
        <f t="shared" si="1"/>
        <v/>
      </c>
      <c r="DC7" s="53" t="str">
        <f t="shared" si="1"/>
        <v/>
      </c>
      <c r="DD7" s="53" t="str">
        <f t="shared" si="1"/>
        <v/>
      </c>
      <c r="DE7" s="53" t="str">
        <f t="shared" si="1"/>
        <v/>
      </c>
      <c r="DF7" s="53" t="str">
        <f t="shared" si="1"/>
        <v/>
      </c>
      <c r="DG7" s="53" t="str">
        <f t="shared" si="1"/>
        <v/>
      </c>
      <c r="DH7" s="53" t="str">
        <f t="shared" si="1"/>
        <v/>
      </c>
      <c r="DI7" s="53" t="str">
        <f t="shared" si="1"/>
        <v/>
      </c>
      <c r="DJ7" s="53" t="str">
        <f t="shared" si="1"/>
        <v/>
      </c>
      <c r="DK7" s="53" t="str">
        <f t="shared" si="1"/>
        <v/>
      </c>
      <c r="DL7" s="53" t="str">
        <f t="shared" si="1"/>
        <v/>
      </c>
      <c r="DM7" s="53" t="str">
        <f t="shared" si="1"/>
        <v/>
      </c>
      <c r="DN7" s="53" t="str">
        <f t="shared" si="1"/>
        <v/>
      </c>
      <c r="DO7" s="53" t="str">
        <f t="shared" si="1"/>
        <v/>
      </c>
      <c r="DP7" s="53" t="str">
        <f t="shared" si="1"/>
        <v/>
      </c>
      <c r="DQ7" s="53" t="str">
        <f t="shared" si="1"/>
        <v/>
      </c>
      <c r="DR7" s="53" t="str">
        <f t="shared" si="1"/>
        <v/>
      </c>
      <c r="DS7" s="53" t="str">
        <f t="shared" si="1"/>
        <v/>
      </c>
      <c r="DT7" s="53" t="str">
        <f t="shared" si="1"/>
        <v/>
      </c>
      <c r="DU7" s="53" t="str">
        <f t="shared" si="1"/>
        <v/>
      </c>
      <c r="DV7" s="53" t="str">
        <f t="shared" si="1"/>
        <v/>
      </c>
      <c r="DW7" s="53" t="str">
        <f t="shared" si="1"/>
        <v/>
      </c>
      <c r="DX7" s="53" t="str">
        <f t="shared" si="1"/>
        <v/>
      </c>
      <c r="DY7" s="53" t="str">
        <f t="shared" si="1"/>
        <v/>
      </c>
      <c r="DZ7" s="53" t="str">
        <f t="shared" si="1"/>
        <v/>
      </c>
      <c r="EA7" s="53" t="str">
        <f t="shared" si="1"/>
        <v/>
      </c>
      <c r="EB7" s="53" t="str">
        <f t="shared" si="1"/>
        <v/>
      </c>
      <c r="EC7" s="53" t="str">
        <f t="shared" si="1"/>
        <v/>
      </c>
      <c r="ED7" s="53" t="str">
        <f t="shared" si="1"/>
        <v/>
      </c>
      <c r="EE7" s="53" t="str">
        <f t="shared" ref="EE7:GP7" si="2">IF(ISERROR(IF(YEAR(ED$8)=YEAR(EE$8),"",YEAR(EE$8))),"",IF(YEAR(ED$8)=YEAR(EE$8),"",YEAR(EE$8)))</f>
        <v/>
      </c>
      <c r="EF7" s="53" t="str">
        <f t="shared" si="2"/>
        <v/>
      </c>
      <c r="EG7" s="53" t="str">
        <f t="shared" si="2"/>
        <v/>
      </c>
      <c r="EH7" s="53" t="str">
        <f t="shared" si="2"/>
        <v/>
      </c>
      <c r="EI7" s="53" t="str">
        <f t="shared" si="2"/>
        <v/>
      </c>
      <c r="EJ7" s="53" t="str">
        <f t="shared" si="2"/>
        <v/>
      </c>
      <c r="EK7" s="53" t="str">
        <f t="shared" si="2"/>
        <v/>
      </c>
      <c r="EL7" s="53" t="str">
        <f t="shared" si="2"/>
        <v/>
      </c>
      <c r="EM7" s="53" t="str">
        <f t="shared" si="2"/>
        <v/>
      </c>
      <c r="EN7" s="53" t="str">
        <f t="shared" si="2"/>
        <v/>
      </c>
      <c r="EO7" s="53" t="str">
        <f t="shared" si="2"/>
        <v/>
      </c>
      <c r="EP7" s="53" t="str">
        <f t="shared" si="2"/>
        <v/>
      </c>
      <c r="EQ7" s="53" t="str">
        <f t="shared" si="2"/>
        <v/>
      </c>
      <c r="ER7" s="53" t="str">
        <f t="shared" si="2"/>
        <v/>
      </c>
      <c r="ES7" s="53" t="str">
        <f t="shared" si="2"/>
        <v/>
      </c>
      <c r="ET7" s="53" t="str">
        <f t="shared" si="2"/>
        <v/>
      </c>
      <c r="EU7" s="53" t="str">
        <f t="shared" si="2"/>
        <v/>
      </c>
      <c r="EV7" s="53" t="str">
        <f t="shared" si="2"/>
        <v/>
      </c>
      <c r="EW7" s="53" t="str">
        <f t="shared" si="2"/>
        <v/>
      </c>
      <c r="EX7" s="53" t="str">
        <f t="shared" si="2"/>
        <v/>
      </c>
      <c r="EY7" s="53" t="str">
        <f t="shared" si="2"/>
        <v/>
      </c>
      <c r="EZ7" s="53" t="str">
        <f t="shared" si="2"/>
        <v/>
      </c>
      <c r="FA7" s="53" t="str">
        <f t="shared" si="2"/>
        <v/>
      </c>
      <c r="FB7" s="53" t="str">
        <f t="shared" si="2"/>
        <v/>
      </c>
      <c r="FC7" s="53" t="str">
        <f t="shared" si="2"/>
        <v/>
      </c>
      <c r="FD7" s="53" t="str">
        <f t="shared" si="2"/>
        <v/>
      </c>
      <c r="FE7" s="53" t="str">
        <f t="shared" si="2"/>
        <v/>
      </c>
      <c r="FF7" s="53" t="str">
        <f t="shared" si="2"/>
        <v/>
      </c>
      <c r="FG7" s="53" t="str">
        <f t="shared" si="2"/>
        <v/>
      </c>
      <c r="FH7" s="53" t="str">
        <f t="shared" si="2"/>
        <v/>
      </c>
      <c r="FI7" s="53" t="str">
        <f t="shared" si="2"/>
        <v/>
      </c>
      <c r="FJ7" s="53" t="str">
        <f t="shared" si="2"/>
        <v/>
      </c>
      <c r="FK7" s="53" t="str">
        <f t="shared" si="2"/>
        <v/>
      </c>
      <c r="FL7" s="53" t="str">
        <f t="shared" si="2"/>
        <v/>
      </c>
      <c r="FM7" s="53" t="str">
        <f t="shared" si="2"/>
        <v/>
      </c>
      <c r="FN7" s="53" t="str">
        <f t="shared" si="2"/>
        <v/>
      </c>
      <c r="FO7" s="53" t="str">
        <f t="shared" si="2"/>
        <v/>
      </c>
      <c r="FP7" s="53" t="str">
        <f t="shared" si="2"/>
        <v/>
      </c>
      <c r="FQ7" s="53" t="str">
        <f t="shared" si="2"/>
        <v/>
      </c>
      <c r="FR7" s="53" t="str">
        <f t="shared" si="2"/>
        <v/>
      </c>
      <c r="FS7" s="53" t="str">
        <f t="shared" si="2"/>
        <v/>
      </c>
      <c r="FT7" s="53" t="str">
        <f t="shared" si="2"/>
        <v/>
      </c>
      <c r="FU7" s="53" t="str">
        <f t="shared" si="2"/>
        <v/>
      </c>
      <c r="FV7" s="53" t="str">
        <f t="shared" si="2"/>
        <v/>
      </c>
      <c r="FW7" s="53" t="str">
        <f t="shared" si="2"/>
        <v/>
      </c>
      <c r="FX7" s="53" t="str">
        <f t="shared" si="2"/>
        <v/>
      </c>
      <c r="FY7" s="53" t="str">
        <f t="shared" si="2"/>
        <v/>
      </c>
      <c r="FZ7" s="53" t="str">
        <f t="shared" si="2"/>
        <v/>
      </c>
      <c r="GA7" s="53" t="str">
        <f t="shared" si="2"/>
        <v/>
      </c>
      <c r="GB7" s="53" t="str">
        <f t="shared" si="2"/>
        <v/>
      </c>
      <c r="GC7" s="53" t="str">
        <f t="shared" si="2"/>
        <v/>
      </c>
      <c r="GD7" s="53" t="str">
        <f t="shared" si="2"/>
        <v/>
      </c>
      <c r="GE7" s="53" t="str">
        <f t="shared" si="2"/>
        <v/>
      </c>
      <c r="GF7" s="53" t="str">
        <f t="shared" si="2"/>
        <v/>
      </c>
      <c r="GG7" s="53" t="str">
        <f t="shared" si="2"/>
        <v/>
      </c>
      <c r="GH7" s="53" t="str">
        <f t="shared" si="2"/>
        <v/>
      </c>
      <c r="GI7" s="53" t="str">
        <f t="shared" si="2"/>
        <v/>
      </c>
      <c r="GJ7" s="53" t="str">
        <f t="shared" si="2"/>
        <v/>
      </c>
      <c r="GK7" s="53" t="str">
        <f t="shared" si="2"/>
        <v/>
      </c>
      <c r="GL7" s="53" t="str">
        <f t="shared" si="2"/>
        <v/>
      </c>
      <c r="GM7" s="53" t="str">
        <f t="shared" si="2"/>
        <v/>
      </c>
      <c r="GN7" s="53" t="str">
        <f t="shared" si="2"/>
        <v/>
      </c>
      <c r="GO7" s="53" t="str">
        <f t="shared" si="2"/>
        <v/>
      </c>
      <c r="GP7" s="53" t="str">
        <f t="shared" si="2"/>
        <v/>
      </c>
      <c r="GQ7" s="53" t="str">
        <f t="shared" ref="GQ7:JB7" si="3">IF(ISERROR(IF(YEAR(GP$8)=YEAR(GQ$8),"",YEAR(GQ$8))),"",IF(YEAR(GP$8)=YEAR(GQ$8),"",YEAR(GQ$8)))</f>
        <v/>
      </c>
      <c r="GR7" s="53" t="str">
        <f t="shared" si="3"/>
        <v/>
      </c>
      <c r="GS7" s="53" t="str">
        <f t="shared" si="3"/>
        <v/>
      </c>
      <c r="GT7" s="53" t="str">
        <f t="shared" si="3"/>
        <v/>
      </c>
      <c r="GU7" s="53" t="str">
        <f t="shared" si="3"/>
        <v/>
      </c>
      <c r="GV7" s="53" t="str">
        <f t="shared" si="3"/>
        <v/>
      </c>
      <c r="GW7" s="53" t="str">
        <f t="shared" si="3"/>
        <v/>
      </c>
      <c r="GX7" s="53" t="str">
        <f t="shared" si="3"/>
        <v/>
      </c>
      <c r="GY7" s="53" t="str">
        <f t="shared" si="3"/>
        <v/>
      </c>
      <c r="GZ7" s="53" t="str">
        <f t="shared" si="3"/>
        <v/>
      </c>
      <c r="HA7" s="53" t="str">
        <f t="shared" si="3"/>
        <v/>
      </c>
      <c r="HB7" s="53" t="str">
        <f t="shared" si="3"/>
        <v/>
      </c>
      <c r="HC7" s="53" t="str">
        <f t="shared" si="3"/>
        <v/>
      </c>
      <c r="HD7" s="53" t="str">
        <f t="shared" si="3"/>
        <v/>
      </c>
      <c r="HE7" s="53" t="str">
        <f t="shared" si="3"/>
        <v/>
      </c>
      <c r="HF7" s="53" t="str">
        <f t="shared" si="3"/>
        <v/>
      </c>
      <c r="HG7" s="53" t="str">
        <f t="shared" si="3"/>
        <v/>
      </c>
      <c r="HH7" s="53" t="str">
        <f t="shared" si="3"/>
        <v/>
      </c>
      <c r="HI7" s="53" t="str">
        <f t="shared" si="3"/>
        <v/>
      </c>
      <c r="HJ7" s="53" t="str">
        <f t="shared" si="3"/>
        <v/>
      </c>
      <c r="HK7" s="53" t="str">
        <f t="shared" si="3"/>
        <v/>
      </c>
      <c r="HL7" s="53" t="str">
        <f t="shared" si="3"/>
        <v/>
      </c>
      <c r="HM7" s="53" t="str">
        <f t="shared" si="3"/>
        <v/>
      </c>
      <c r="HN7" s="53" t="str">
        <f t="shared" si="3"/>
        <v/>
      </c>
      <c r="HO7" s="53" t="str">
        <f t="shared" si="3"/>
        <v/>
      </c>
      <c r="HP7" s="53" t="str">
        <f t="shared" si="3"/>
        <v/>
      </c>
      <c r="HQ7" s="53" t="str">
        <f t="shared" si="3"/>
        <v/>
      </c>
      <c r="HR7" s="53" t="str">
        <f t="shared" si="3"/>
        <v/>
      </c>
      <c r="HS7" s="53" t="str">
        <f t="shared" si="3"/>
        <v/>
      </c>
      <c r="HT7" s="53" t="str">
        <f t="shared" si="3"/>
        <v/>
      </c>
      <c r="HU7" s="53" t="str">
        <f t="shared" si="3"/>
        <v/>
      </c>
      <c r="HV7" s="53" t="str">
        <f t="shared" si="3"/>
        <v/>
      </c>
      <c r="HW7" s="53" t="str">
        <f t="shared" si="3"/>
        <v/>
      </c>
      <c r="HX7" s="53" t="str">
        <f t="shared" si="3"/>
        <v/>
      </c>
      <c r="HY7" s="53" t="str">
        <f t="shared" si="3"/>
        <v/>
      </c>
      <c r="HZ7" s="53" t="str">
        <f t="shared" si="3"/>
        <v/>
      </c>
      <c r="IA7" s="53" t="str">
        <f t="shared" si="3"/>
        <v/>
      </c>
      <c r="IB7" s="53" t="str">
        <f t="shared" si="3"/>
        <v/>
      </c>
      <c r="IC7" s="53" t="str">
        <f t="shared" si="3"/>
        <v/>
      </c>
      <c r="ID7" s="53" t="str">
        <f t="shared" si="3"/>
        <v/>
      </c>
      <c r="IE7" s="53" t="str">
        <f t="shared" si="3"/>
        <v/>
      </c>
      <c r="IF7" s="53" t="str">
        <f t="shared" si="3"/>
        <v/>
      </c>
      <c r="IG7" s="53" t="str">
        <f t="shared" si="3"/>
        <v/>
      </c>
      <c r="IH7" s="53" t="str">
        <f t="shared" si="3"/>
        <v/>
      </c>
      <c r="II7" s="53" t="str">
        <f t="shared" si="3"/>
        <v/>
      </c>
      <c r="IJ7" s="53" t="str">
        <f t="shared" si="3"/>
        <v/>
      </c>
      <c r="IK7" s="53" t="str">
        <f t="shared" si="3"/>
        <v/>
      </c>
      <c r="IL7" s="53" t="str">
        <f t="shared" si="3"/>
        <v/>
      </c>
      <c r="IM7" s="53" t="str">
        <f t="shared" si="3"/>
        <v/>
      </c>
      <c r="IN7" s="53" t="str">
        <f t="shared" si="3"/>
        <v/>
      </c>
      <c r="IO7" s="53" t="str">
        <f t="shared" si="3"/>
        <v/>
      </c>
      <c r="IP7" s="53" t="str">
        <f t="shared" si="3"/>
        <v/>
      </c>
      <c r="IQ7" s="53" t="str">
        <f t="shared" si="3"/>
        <v/>
      </c>
      <c r="IR7" s="53" t="str">
        <f t="shared" si="3"/>
        <v/>
      </c>
      <c r="IS7" s="53" t="str">
        <f t="shared" si="3"/>
        <v/>
      </c>
      <c r="IT7" s="53" t="str">
        <f t="shared" si="3"/>
        <v/>
      </c>
      <c r="IU7" s="53" t="str">
        <f t="shared" si="3"/>
        <v/>
      </c>
      <c r="IV7" s="53" t="str">
        <f t="shared" si="3"/>
        <v/>
      </c>
      <c r="IW7" s="53" t="str">
        <f t="shared" si="3"/>
        <v/>
      </c>
      <c r="IX7" s="53" t="str">
        <f t="shared" si="3"/>
        <v/>
      </c>
      <c r="IY7" s="53" t="str">
        <f t="shared" si="3"/>
        <v/>
      </c>
      <c r="IZ7" s="53" t="str">
        <f t="shared" si="3"/>
        <v/>
      </c>
      <c r="JA7" s="53" t="str">
        <f t="shared" si="3"/>
        <v/>
      </c>
      <c r="JB7" s="53" t="str">
        <f t="shared" si="3"/>
        <v/>
      </c>
      <c r="JC7" s="53" t="str">
        <f t="shared" ref="JC7:LN7" si="4">IF(ISERROR(IF(YEAR(JB$8)=YEAR(JC$8),"",YEAR(JC$8))),"",IF(YEAR(JB$8)=YEAR(JC$8),"",YEAR(JC$8)))</f>
        <v/>
      </c>
      <c r="JD7" s="53" t="str">
        <f t="shared" si="4"/>
        <v/>
      </c>
      <c r="JE7" s="53" t="str">
        <f t="shared" si="4"/>
        <v/>
      </c>
      <c r="JF7" s="53" t="str">
        <f t="shared" si="4"/>
        <v/>
      </c>
      <c r="JG7" s="53" t="str">
        <f t="shared" si="4"/>
        <v/>
      </c>
      <c r="JH7" s="53" t="str">
        <f t="shared" si="4"/>
        <v/>
      </c>
      <c r="JI7" s="53" t="str">
        <f t="shared" si="4"/>
        <v/>
      </c>
      <c r="JJ7" s="53" t="str">
        <f t="shared" si="4"/>
        <v/>
      </c>
      <c r="JK7" s="53" t="str">
        <f t="shared" si="4"/>
        <v/>
      </c>
      <c r="JL7" s="53" t="str">
        <f t="shared" si="4"/>
        <v/>
      </c>
      <c r="JM7" s="53" t="str">
        <f t="shared" si="4"/>
        <v/>
      </c>
      <c r="JN7" s="53" t="str">
        <f t="shared" si="4"/>
        <v/>
      </c>
      <c r="JO7" s="53" t="str">
        <f t="shared" si="4"/>
        <v/>
      </c>
      <c r="JP7" s="53" t="str">
        <f t="shared" si="4"/>
        <v/>
      </c>
      <c r="JQ7" s="53" t="str">
        <f t="shared" si="4"/>
        <v/>
      </c>
      <c r="JR7" s="53" t="str">
        <f t="shared" si="4"/>
        <v/>
      </c>
      <c r="JS7" s="53" t="str">
        <f t="shared" si="4"/>
        <v/>
      </c>
      <c r="JT7" s="53" t="str">
        <f t="shared" si="4"/>
        <v/>
      </c>
      <c r="JU7" s="53" t="str">
        <f t="shared" si="4"/>
        <v/>
      </c>
      <c r="JV7" s="53" t="str">
        <f t="shared" si="4"/>
        <v/>
      </c>
      <c r="JW7" s="53" t="str">
        <f t="shared" si="4"/>
        <v/>
      </c>
      <c r="JX7" s="53" t="str">
        <f t="shared" si="4"/>
        <v/>
      </c>
      <c r="JY7" s="53" t="str">
        <f t="shared" si="4"/>
        <v/>
      </c>
      <c r="JZ7" s="53" t="str">
        <f t="shared" si="4"/>
        <v/>
      </c>
      <c r="KA7" s="53" t="str">
        <f t="shared" si="4"/>
        <v/>
      </c>
      <c r="KB7" s="53" t="str">
        <f t="shared" si="4"/>
        <v/>
      </c>
      <c r="KC7" s="53" t="str">
        <f t="shared" si="4"/>
        <v/>
      </c>
      <c r="KD7" s="53" t="str">
        <f t="shared" si="4"/>
        <v/>
      </c>
      <c r="KE7" s="53" t="str">
        <f t="shared" si="4"/>
        <v/>
      </c>
      <c r="KF7" s="53" t="str">
        <f t="shared" si="4"/>
        <v/>
      </c>
      <c r="KG7" s="53" t="str">
        <f t="shared" si="4"/>
        <v/>
      </c>
      <c r="KH7" s="53" t="str">
        <f t="shared" si="4"/>
        <v/>
      </c>
      <c r="KI7" s="53" t="str">
        <f t="shared" si="4"/>
        <v/>
      </c>
      <c r="KJ7" s="53" t="str">
        <f t="shared" si="4"/>
        <v/>
      </c>
      <c r="KK7" s="53" t="str">
        <f t="shared" si="4"/>
        <v/>
      </c>
      <c r="KL7" s="53" t="str">
        <f t="shared" si="4"/>
        <v/>
      </c>
      <c r="KM7" s="53" t="str">
        <f t="shared" si="4"/>
        <v/>
      </c>
      <c r="KN7" s="53" t="str">
        <f t="shared" si="4"/>
        <v/>
      </c>
      <c r="KO7" s="53" t="str">
        <f t="shared" si="4"/>
        <v/>
      </c>
      <c r="KP7" s="53" t="str">
        <f t="shared" si="4"/>
        <v/>
      </c>
      <c r="KQ7" s="53" t="str">
        <f t="shared" si="4"/>
        <v/>
      </c>
      <c r="KR7" s="53" t="str">
        <f t="shared" si="4"/>
        <v/>
      </c>
      <c r="KS7" s="53" t="str">
        <f t="shared" si="4"/>
        <v/>
      </c>
      <c r="KT7" s="53" t="str">
        <f t="shared" si="4"/>
        <v/>
      </c>
      <c r="KU7" s="53" t="str">
        <f t="shared" si="4"/>
        <v/>
      </c>
      <c r="KV7" s="53" t="str">
        <f t="shared" si="4"/>
        <v/>
      </c>
      <c r="KW7" s="53" t="str">
        <f t="shared" si="4"/>
        <v/>
      </c>
      <c r="KX7" s="53" t="str">
        <f t="shared" si="4"/>
        <v/>
      </c>
      <c r="KY7" s="53" t="str">
        <f t="shared" si="4"/>
        <v/>
      </c>
      <c r="KZ7" s="53" t="str">
        <f t="shared" si="4"/>
        <v/>
      </c>
      <c r="LA7" s="53" t="str">
        <f t="shared" si="4"/>
        <v/>
      </c>
      <c r="LB7" s="53" t="str">
        <f t="shared" si="4"/>
        <v/>
      </c>
      <c r="LC7" s="53" t="str">
        <f t="shared" si="4"/>
        <v/>
      </c>
      <c r="LD7" s="53" t="str">
        <f t="shared" si="4"/>
        <v/>
      </c>
      <c r="LE7" s="53" t="str">
        <f t="shared" si="4"/>
        <v/>
      </c>
      <c r="LF7" s="53" t="str">
        <f t="shared" si="4"/>
        <v/>
      </c>
      <c r="LG7" s="53" t="str">
        <f t="shared" si="4"/>
        <v/>
      </c>
      <c r="LH7" s="53" t="str">
        <f t="shared" si="4"/>
        <v/>
      </c>
      <c r="LI7" s="53" t="str">
        <f t="shared" si="4"/>
        <v/>
      </c>
      <c r="LJ7" s="53" t="str">
        <f t="shared" si="4"/>
        <v/>
      </c>
      <c r="LK7" s="53" t="str">
        <f t="shared" si="4"/>
        <v/>
      </c>
      <c r="LL7" s="53" t="str">
        <f t="shared" si="4"/>
        <v/>
      </c>
      <c r="LM7" s="53" t="str">
        <f t="shared" si="4"/>
        <v/>
      </c>
      <c r="LN7" s="53" t="str">
        <f t="shared" si="4"/>
        <v/>
      </c>
      <c r="LO7" s="53" t="str">
        <f t="shared" ref="LO7:NZ7" si="5">IF(ISERROR(IF(YEAR(LN$8)=YEAR(LO$8),"",YEAR(LO$8))),"",IF(YEAR(LN$8)=YEAR(LO$8),"",YEAR(LO$8)))</f>
        <v/>
      </c>
      <c r="LP7" s="53" t="str">
        <f t="shared" si="5"/>
        <v/>
      </c>
      <c r="LQ7" s="53" t="str">
        <f t="shared" si="5"/>
        <v/>
      </c>
      <c r="LR7" s="53" t="str">
        <f t="shared" si="5"/>
        <v/>
      </c>
      <c r="LS7" s="53" t="str">
        <f t="shared" si="5"/>
        <v/>
      </c>
      <c r="LT7" s="53" t="str">
        <f t="shared" si="5"/>
        <v/>
      </c>
      <c r="LU7" s="53" t="str">
        <f t="shared" si="5"/>
        <v/>
      </c>
      <c r="LV7" s="53" t="str">
        <f t="shared" si="5"/>
        <v/>
      </c>
      <c r="LW7" s="53" t="str">
        <f t="shared" si="5"/>
        <v/>
      </c>
      <c r="LX7" s="53" t="str">
        <f t="shared" si="5"/>
        <v/>
      </c>
      <c r="LY7" s="53" t="str">
        <f t="shared" si="5"/>
        <v/>
      </c>
      <c r="LZ7" s="53" t="str">
        <f t="shared" si="5"/>
        <v/>
      </c>
      <c r="MA7" s="53" t="str">
        <f t="shared" si="5"/>
        <v/>
      </c>
      <c r="MB7" s="53" t="str">
        <f t="shared" si="5"/>
        <v/>
      </c>
      <c r="MC7" s="53" t="str">
        <f t="shared" si="5"/>
        <v/>
      </c>
      <c r="MD7" s="53" t="str">
        <f t="shared" si="5"/>
        <v/>
      </c>
      <c r="ME7" s="53" t="str">
        <f t="shared" si="5"/>
        <v/>
      </c>
      <c r="MF7" s="53" t="str">
        <f t="shared" si="5"/>
        <v/>
      </c>
      <c r="MG7" s="53" t="str">
        <f t="shared" si="5"/>
        <v/>
      </c>
      <c r="MH7" s="53" t="str">
        <f t="shared" si="5"/>
        <v/>
      </c>
      <c r="MI7" s="53" t="str">
        <f t="shared" si="5"/>
        <v/>
      </c>
      <c r="MJ7" s="53" t="str">
        <f t="shared" si="5"/>
        <v/>
      </c>
      <c r="MK7" s="53" t="str">
        <f t="shared" si="5"/>
        <v/>
      </c>
      <c r="ML7" s="53" t="str">
        <f t="shared" si="5"/>
        <v/>
      </c>
      <c r="MM7" s="53" t="str">
        <f t="shared" si="5"/>
        <v/>
      </c>
      <c r="MN7" s="53" t="str">
        <f t="shared" si="5"/>
        <v/>
      </c>
      <c r="MO7" s="53" t="str">
        <f t="shared" si="5"/>
        <v/>
      </c>
      <c r="MP7" s="53" t="str">
        <f t="shared" si="5"/>
        <v/>
      </c>
      <c r="MQ7" s="53" t="str">
        <f t="shared" si="5"/>
        <v/>
      </c>
      <c r="MR7" s="53" t="str">
        <f t="shared" si="5"/>
        <v/>
      </c>
      <c r="MS7" s="53" t="str">
        <f t="shared" si="5"/>
        <v/>
      </c>
      <c r="MT7" s="53" t="str">
        <f t="shared" si="5"/>
        <v/>
      </c>
      <c r="MU7" s="53" t="str">
        <f t="shared" si="5"/>
        <v/>
      </c>
      <c r="MV7" s="53" t="str">
        <f t="shared" si="5"/>
        <v/>
      </c>
      <c r="MW7" s="53" t="str">
        <f t="shared" si="5"/>
        <v/>
      </c>
      <c r="MX7" s="53" t="str">
        <f t="shared" si="5"/>
        <v/>
      </c>
      <c r="MY7" s="53" t="str">
        <f t="shared" si="5"/>
        <v/>
      </c>
      <c r="MZ7" s="53" t="str">
        <f t="shared" si="5"/>
        <v/>
      </c>
      <c r="NA7" s="53" t="str">
        <f t="shared" si="5"/>
        <v/>
      </c>
      <c r="NB7" s="53" t="str">
        <f t="shared" si="5"/>
        <v/>
      </c>
      <c r="NC7" s="53" t="str">
        <f t="shared" si="5"/>
        <v/>
      </c>
      <c r="ND7" s="53" t="str">
        <f t="shared" si="5"/>
        <v/>
      </c>
      <c r="NE7" s="53" t="str">
        <f t="shared" si="5"/>
        <v/>
      </c>
      <c r="NF7" s="53" t="str">
        <f t="shared" si="5"/>
        <v/>
      </c>
      <c r="NG7" s="53" t="str">
        <f t="shared" si="5"/>
        <v/>
      </c>
      <c r="NH7" s="53" t="str">
        <f t="shared" si="5"/>
        <v/>
      </c>
      <c r="NI7" s="53" t="str">
        <f t="shared" si="5"/>
        <v/>
      </c>
      <c r="NJ7" s="53" t="str">
        <f t="shared" si="5"/>
        <v/>
      </c>
      <c r="NK7" s="53" t="str">
        <f t="shared" si="5"/>
        <v/>
      </c>
      <c r="NL7" s="53" t="str">
        <f t="shared" si="5"/>
        <v/>
      </c>
      <c r="NM7" s="53" t="str">
        <f t="shared" si="5"/>
        <v/>
      </c>
      <c r="NN7" s="53" t="str">
        <f t="shared" si="5"/>
        <v/>
      </c>
      <c r="NO7" s="53" t="str">
        <f t="shared" si="5"/>
        <v/>
      </c>
      <c r="NP7" s="53" t="str">
        <f t="shared" si="5"/>
        <v/>
      </c>
      <c r="NQ7" s="53" t="str">
        <f t="shared" si="5"/>
        <v/>
      </c>
      <c r="NR7" s="53" t="str">
        <f t="shared" si="5"/>
        <v/>
      </c>
      <c r="NS7" s="53" t="str">
        <f t="shared" si="5"/>
        <v/>
      </c>
      <c r="NT7" s="53" t="str">
        <f t="shared" si="5"/>
        <v/>
      </c>
      <c r="NU7" s="53" t="str">
        <f t="shared" si="5"/>
        <v/>
      </c>
      <c r="NV7" s="53" t="str">
        <f t="shared" si="5"/>
        <v/>
      </c>
      <c r="NW7" s="53" t="str">
        <f t="shared" si="5"/>
        <v/>
      </c>
      <c r="NX7" s="53" t="str">
        <f t="shared" si="5"/>
        <v/>
      </c>
      <c r="NY7" s="53" t="str">
        <f t="shared" si="5"/>
        <v/>
      </c>
      <c r="NZ7" s="53" t="str">
        <f t="shared" si="5"/>
        <v/>
      </c>
      <c r="OA7" s="53" t="str">
        <f t="shared" ref="OA7:QL7" si="6">IF(ISERROR(IF(YEAR(NZ$8)=YEAR(OA$8),"",YEAR(OA$8))),"",IF(YEAR(NZ$8)=YEAR(OA$8),"",YEAR(OA$8)))</f>
        <v/>
      </c>
      <c r="OB7" s="53" t="str">
        <f t="shared" si="6"/>
        <v/>
      </c>
      <c r="OC7" s="53" t="str">
        <f t="shared" si="6"/>
        <v/>
      </c>
      <c r="OD7" s="53" t="str">
        <f t="shared" si="6"/>
        <v/>
      </c>
      <c r="OE7" s="53" t="str">
        <f t="shared" si="6"/>
        <v/>
      </c>
      <c r="OF7" s="53" t="str">
        <f t="shared" si="6"/>
        <v/>
      </c>
      <c r="OG7" s="53" t="str">
        <f t="shared" si="6"/>
        <v/>
      </c>
      <c r="OH7" s="53" t="str">
        <f t="shared" si="6"/>
        <v/>
      </c>
      <c r="OI7" s="53" t="str">
        <f t="shared" si="6"/>
        <v/>
      </c>
      <c r="OJ7" s="53" t="str">
        <f t="shared" si="6"/>
        <v/>
      </c>
      <c r="OK7" s="53" t="str">
        <f t="shared" si="6"/>
        <v/>
      </c>
      <c r="OL7" s="53" t="str">
        <f t="shared" si="6"/>
        <v/>
      </c>
      <c r="OM7" s="53" t="str">
        <f t="shared" si="6"/>
        <v/>
      </c>
      <c r="ON7" s="53" t="str">
        <f t="shared" si="6"/>
        <v/>
      </c>
      <c r="OO7" s="53" t="str">
        <f t="shared" si="6"/>
        <v/>
      </c>
      <c r="OP7" s="53" t="str">
        <f t="shared" si="6"/>
        <v/>
      </c>
      <c r="OQ7" s="53" t="str">
        <f t="shared" si="6"/>
        <v/>
      </c>
      <c r="OR7" s="53" t="str">
        <f t="shared" si="6"/>
        <v/>
      </c>
      <c r="OS7" s="53" t="str">
        <f t="shared" si="6"/>
        <v/>
      </c>
      <c r="OT7" s="53" t="str">
        <f t="shared" si="6"/>
        <v/>
      </c>
      <c r="OU7" s="53" t="str">
        <f t="shared" si="6"/>
        <v/>
      </c>
      <c r="OV7" s="53" t="str">
        <f t="shared" si="6"/>
        <v/>
      </c>
      <c r="OW7" s="53" t="str">
        <f t="shared" si="6"/>
        <v/>
      </c>
      <c r="OX7" s="53" t="str">
        <f t="shared" si="6"/>
        <v/>
      </c>
      <c r="OY7" s="53" t="str">
        <f t="shared" si="6"/>
        <v/>
      </c>
      <c r="OZ7" s="53" t="str">
        <f t="shared" si="6"/>
        <v/>
      </c>
      <c r="PA7" s="53" t="str">
        <f t="shared" si="6"/>
        <v/>
      </c>
      <c r="PB7" s="53" t="str">
        <f t="shared" si="6"/>
        <v/>
      </c>
      <c r="PC7" s="53" t="str">
        <f t="shared" si="6"/>
        <v/>
      </c>
      <c r="PD7" s="53" t="str">
        <f t="shared" si="6"/>
        <v/>
      </c>
      <c r="PE7" s="53" t="str">
        <f t="shared" si="6"/>
        <v/>
      </c>
      <c r="PF7" s="53" t="str">
        <f t="shared" si="6"/>
        <v/>
      </c>
      <c r="PG7" s="53" t="str">
        <f t="shared" si="6"/>
        <v/>
      </c>
      <c r="PH7" s="53" t="str">
        <f t="shared" si="6"/>
        <v/>
      </c>
      <c r="PI7" s="53" t="str">
        <f t="shared" si="6"/>
        <v/>
      </c>
      <c r="PJ7" s="53" t="str">
        <f t="shared" si="6"/>
        <v/>
      </c>
      <c r="PK7" s="53" t="str">
        <f t="shared" si="6"/>
        <v/>
      </c>
      <c r="PL7" s="53" t="str">
        <f t="shared" si="6"/>
        <v/>
      </c>
      <c r="PM7" s="53" t="str">
        <f t="shared" si="6"/>
        <v/>
      </c>
      <c r="PN7" s="53" t="str">
        <f t="shared" si="6"/>
        <v/>
      </c>
      <c r="PO7" s="53" t="str">
        <f t="shared" si="6"/>
        <v/>
      </c>
      <c r="PP7" s="53" t="str">
        <f t="shared" si="6"/>
        <v/>
      </c>
      <c r="PQ7" s="53" t="str">
        <f t="shared" si="6"/>
        <v/>
      </c>
      <c r="PR7" s="53" t="str">
        <f t="shared" si="6"/>
        <v/>
      </c>
      <c r="PS7" s="53" t="str">
        <f t="shared" si="6"/>
        <v/>
      </c>
      <c r="PT7" s="53" t="str">
        <f t="shared" si="6"/>
        <v/>
      </c>
      <c r="PU7" s="53" t="str">
        <f t="shared" si="6"/>
        <v/>
      </c>
      <c r="PV7" s="53" t="str">
        <f t="shared" si="6"/>
        <v/>
      </c>
      <c r="PW7" s="53" t="str">
        <f t="shared" si="6"/>
        <v/>
      </c>
      <c r="PX7" s="53" t="str">
        <f t="shared" si="6"/>
        <v/>
      </c>
      <c r="PY7" s="53" t="str">
        <f t="shared" si="6"/>
        <v/>
      </c>
      <c r="PZ7" s="53" t="str">
        <f t="shared" si="6"/>
        <v/>
      </c>
      <c r="QA7" s="53" t="str">
        <f t="shared" si="6"/>
        <v/>
      </c>
      <c r="QB7" s="53" t="str">
        <f t="shared" si="6"/>
        <v/>
      </c>
      <c r="QC7" s="53" t="str">
        <f t="shared" si="6"/>
        <v/>
      </c>
      <c r="QD7" s="53" t="str">
        <f t="shared" si="6"/>
        <v/>
      </c>
      <c r="QE7" s="53" t="str">
        <f t="shared" si="6"/>
        <v/>
      </c>
      <c r="QF7" s="53" t="str">
        <f t="shared" si="6"/>
        <v/>
      </c>
      <c r="QG7" s="53" t="str">
        <f t="shared" si="6"/>
        <v/>
      </c>
      <c r="QH7" s="53" t="str">
        <f t="shared" si="6"/>
        <v/>
      </c>
      <c r="QI7" s="53" t="str">
        <f t="shared" si="6"/>
        <v/>
      </c>
      <c r="QJ7" s="53" t="str">
        <f t="shared" si="6"/>
        <v/>
      </c>
      <c r="QK7" s="53" t="str">
        <f t="shared" si="6"/>
        <v/>
      </c>
      <c r="QL7" s="53" t="str">
        <f t="shared" si="6"/>
        <v/>
      </c>
      <c r="QM7" s="53" t="str">
        <f t="shared" ref="QM7:SX7" si="7">IF(ISERROR(IF(YEAR(QL$8)=YEAR(QM$8),"",YEAR(QM$8))),"",IF(YEAR(QL$8)=YEAR(QM$8),"",YEAR(QM$8)))</f>
        <v/>
      </c>
      <c r="QN7" s="53" t="str">
        <f t="shared" si="7"/>
        <v/>
      </c>
      <c r="QO7" s="53" t="str">
        <f t="shared" si="7"/>
        <v/>
      </c>
      <c r="QP7" s="53" t="str">
        <f t="shared" si="7"/>
        <v/>
      </c>
      <c r="QQ7" s="53" t="str">
        <f t="shared" si="7"/>
        <v/>
      </c>
      <c r="QR7" s="53" t="str">
        <f t="shared" si="7"/>
        <v/>
      </c>
      <c r="QS7" s="53" t="str">
        <f t="shared" si="7"/>
        <v/>
      </c>
      <c r="QT7" s="53" t="str">
        <f t="shared" si="7"/>
        <v/>
      </c>
      <c r="QU7" s="53" t="str">
        <f t="shared" si="7"/>
        <v/>
      </c>
      <c r="QV7" s="53" t="str">
        <f t="shared" si="7"/>
        <v/>
      </c>
      <c r="QW7" s="53" t="str">
        <f t="shared" si="7"/>
        <v/>
      </c>
      <c r="QX7" s="53" t="str">
        <f t="shared" si="7"/>
        <v/>
      </c>
      <c r="QY7" s="53" t="str">
        <f t="shared" si="7"/>
        <v/>
      </c>
      <c r="QZ7" s="53" t="str">
        <f t="shared" si="7"/>
        <v/>
      </c>
      <c r="RA7" s="53" t="str">
        <f t="shared" si="7"/>
        <v/>
      </c>
      <c r="RB7" s="53" t="str">
        <f t="shared" si="7"/>
        <v/>
      </c>
      <c r="RC7" s="53" t="str">
        <f t="shared" si="7"/>
        <v/>
      </c>
      <c r="RD7" s="53" t="str">
        <f t="shared" si="7"/>
        <v/>
      </c>
      <c r="RE7" s="53" t="str">
        <f t="shared" si="7"/>
        <v/>
      </c>
      <c r="RF7" s="53" t="str">
        <f t="shared" si="7"/>
        <v/>
      </c>
      <c r="RG7" s="53" t="str">
        <f t="shared" si="7"/>
        <v/>
      </c>
      <c r="RH7" s="53" t="str">
        <f t="shared" si="7"/>
        <v/>
      </c>
      <c r="RI7" s="53" t="str">
        <f t="shared" si="7"/>
        <v/>
      </c>
      <c r="RJ7" s="53" t="str">
        <f t="shared" si="7"/>
        <v/>
      </c>
      <c r="RK7" s="53" t="str">
        <f t="shared" si="7"/>
        <v/>
      </c>
      <c r="RL7" s="53" t="str">
        <f t="shared" si="7"/>
        <v/>
      </c>
      <c r="RM7" s="53" t="str">
        <f t="shared" si="7"/>
        <v/>
      </c>
      <c r="RN7" s="53" t="str">
        <f t="shared" si="7"/>
        <v/>
      </c>
      <c r="RO7" s="53" t="str">
        <f t="shared" si="7"/>
        <v/>
      </c>
      <c r="RP7" s="53" t="str">
        <f t="shared" si="7"/>
        <v/>
      </c>
      <c r="RQ7" s="53" t="str">
        <f t="shared" si="7"/>
        <v/>
      </c>
      <c r="RR7" s="53" t="str">
        <f t="shared" si="7"/>
        <v/>
      </c>
      <c r="RS7" s="53" t="str">
        <f t="shared" si="7"/>
        <v/>
      </c>
      <c r="RT7" s="53" t="str">
        <f t="shared" si="7"/>
        <v/>
      </c>
      <c r="RU7" s="53" t="str">
        <f t="shared" si="7"/>
        <v/>
      </c>
      <c r="RV7" s="53" t="str">
        <f t="shared" si="7"/>
        <v/>
      </c>
      <c r="RW7" s="53" t="str">
        <f t="shared" si="7"/>
        <v/>
      </c>
      <c r="RX7" s="53" t="str">
        <f t="shared" si="7"/>
        <v/>
      </c>
      <c r="RY7" s="53" t="str">
        <f t="shared" si="7"/>
        <v/>
      </c>
      <c r="RZ7" s="53" t="str">
        <f t="shared" si="7"/>
        <v/>
      </c>
      <c r="SA7" s="53" t="str">
        <f t="shared" si="7"/>
        <v/>
      </c>
      <c r="SB7" s="53" t="str">
        <f t="shared" si="7"/>
        <v/>
      </c>
      <c r="SC7" s="53" t="str">
        <f t="shared" si="7"/>
        <v/>
      </c>
      <c r="SD7" s="53" t="str">
        <f t="shared" si="7"/>
        <v/>
      </c>
      <c r="SE7" s="53" t="str">
        <f t="shared" si="7"/>
        <v/>
      </c>
      <c r="SF7" s="53" t="str">
        <f t="shared" si="7"/>
        <v/>
      </c>
      <c r="SG7" s="53" t="str">
        <f t="shared" si="7"/>
        <v/>
      </c>
      <c r="SH7" s="53" t="str">
        <f t="shared" si="7"/>
        <v/>
      </c>
      <c r="SI7" s="53" t="str">
        <f t="shared" si="7"/>
        <v/>
      </c>
      <c r="SJ7" s="53" t="str">
        <f t="shared" si="7"/>
        <v/>
      </c>
      <c r="SK7" s="53" t="str">
        <f t="shared" si="7"/>
        <v/>
      </c>
      <c r="SL7" s="53" t="str">
        <f t="shared" si="7"/>
        <v/>
      </c>
      <c r="SM7" s="53" t="str">
        <f t="shared" si="7"/>
        <v/>
      </c>
      <c r="SN7" s="53" t="str">
        <f t="shared" si="7"/>
        <v/>
      </c>
      <c r="SO7" s="53" t="str">
        <f t="shared" si="7"/>
        <v/>
      </c>
      <c r="SP7" s="53" t="str">
        <f t="shared" si="7"/>
        <v/>
      </c>
      <c r="SQ7" s="53" t="str">
        <f t="shared" si="7"/>
        <v/>
      </c>
      <c r="SR7" s="53" t="str">
        <f t="shared" si="7"/>
        <v/>
      </c>
      <c r="SS7" s="53" t="str">
        <f t="shared" si="7"/>
        <v/>
      </c>
      <c r="ST7" s="53" t="str">
        <f t="shared" si="7"/>
        <v/>
      </c>
      <c r="SU7" s="53" t="str">
        <f t="shared" si="7"/>
        <v/>
      </c>
      <c r="SV7" s="53" t="str">
        <f t="shared" si="7"/>
        <v/>
      </c>
      <c r="SW7" s="53" t="str">
        <f t="shared" si="7"/>
        <v/>
      </c>
      <c r="SX7" s="53" t="str">
        <f t="shared" si="7"/>
        <v/>
      </c>
      <c r="SY7" s="53" t="str">
        <f t="shared" ref="SY7:VJ7" si="8">IF(ISERROR(IF(YEAR(SX$8)=YEAR(SY$8),"",YEAR(SY$8))),"",IF(YEAR(SX$8)=YEAR(SY$8),"",YEAR(SY$8)))</f>
        <v/>
      </c>
      <c r="SZ7" s="53" t="str">
        <f t="shared" si="8"/>
        <v/>
      </c>
      <c r="TA7" s="53" t="str">
        <f t="shared" si="8"/>
        <v/>
      </c>
      <c r="TB7" s="53" t="str">
        <f t="shared" si="8"/>
        <v/>
      </c>
      <c r="TC7" s="53" t="str">
        <f t="shared" si="8"/>
        <v/>
      </c>
      <c r="TD7" s="53" t="str">
        <f t="shared" si="8"/>
        <v/>
      </c>
      <c r="TE7" s="53" t="str">
        <f t="shared" si="8"/>
        <v/>
      </c>
      <c r="TF7" s="53" t="str">
        <f t="shared" si="8"/>
        <v/>
      </c>
      <c r="TG7" s="53" t="str">
        <f t="shared" si="8"/>
        <v/>
      </c>
      <c r="TH7" s="53" t="str">
        <f t="shared" si="8"/>
        <v/>
      </c>
      <c r="TI7" s="53" t="str">
        <f t="shared" si="8"/>
        <v/>
      </c>
      <c r="TJ7" s="53" t="str">
        <f t="shared" si="8"/>
        <v/>
      </c>
      <c r="TK7" s="53" t="str">
        <f t="shared" si="8"/>
        <v/>
      </c>
      <c r="TL7" s="53" t="str">
        <f t="shared" si="8"/>
        <v/>
      </c>
      <c r="TM7" s="53" t="str">
        <f t="shared" si="8"/>
        <v/>
      </c>
      <c r="TN7" s="53" t="str">
        <f t="shared" si="8"/>
        <v/>
      </c>
      <c r="TO7" s="53" t="str">
        <f t="shared" si="8"/>
        <v/>
      </c>
      <c r="TP7" s="53" t="str">
        <f t="shared" si="8"/>
        <v/>
      </c>
      <c r="TQ7" s="53" t="str">
        <f t="shared" si="8"/>
        <v/>
      </c>
      <c r="TR7" s="53" t="str">
        <f t="shared" si="8"/>
        <v/>
      </c>
      <c r="TS7" s="53" t="str">
        <f t="shared" si="8"/>
        <v/>
      </c>
      <c r="TT7" s="53" t="str">
        <f t="shared" si="8"/>
        <v/>
      </c>
      <c r="TU7" s="53" t="str">
        <f t="shared" si="8"/>
        <v/>
      </c>
      <c r="TV7" s="53" t="str">
        <f t="shared" si="8"/>
        <v/>
      </c>
      <c r="TW7" s="53" t="str">
        <f t="shared" si="8"/>
        <v/>
      </c>
      <c r="TX7" s="53" t="str">
        <f t="shared" si="8"/>
        <v/>
      </c>
      <c r="TY7" s="53" t="str">
        <f t="shared" si="8"/>
        <v/>
      </c>
      <c r="TZ7" s="53" t="str">
        <f t="shared" si="8"/>
        <v/>
      </c>
      <c r="UA7" s="53" t="str">
        <f t="shared" si="8"/>
        <v/>
      </c>
      <c r="UB7" s="53" t="str">
        <f t="shared" si="8"/>
        <v/>
      </c>
      <c r="UC7" s="53" t="str">
        <f t="shared" si="8"/>
        <v/>
      </c>
      <c r="UD7" s="53" t="str">
        <f t="shared" si="8"/>
        <v/>
      </c>
      <c r="UE7" s="53" t="str">
        <f t="shared" si="8"/>
        <v/>
      </c>
      <c r="UF7" s="53" t="str">
        <f t="shared" si="8"/>
        <v/>
      </c>
      <c r="UG7" s="53" t="str">
        <f t="shared" si="8"/>
        <v/>
      </c>
      <c r="UH7" s="53" t="str">
        <f t="shared" si="8"/>
        <v/>
      </c>
      <c r="UI7" s="53" t="str">
        <f t="shared" si="8"/>
        <v/>
      </c>
      <c r="UJ7" s="53" t="str">
        <f t="shared" si="8"/>
        <v/>
      </c>
      <c r="UK7" s="53" t="str">
        <f t="shared" si="8"/>
        <v/>
      </c>
      <c r="UL7" s="53" t="str">
        <f t="shared" si="8"/>
        <v/>
      </c>
      <c r="UM7" s="53" t="str">
        <f t="shared" si="8"/>
        <v/>
      </c>
      <c r="UN7" s="53" t="str">
        <f t="shared" si="8"/>
        <v/>
      </c>
      <c r="UO7" s="53" t="str">
        <f t="shared" si="8"/>
        <v/>
      </c>
      <c r="UP7" s="53" t="str">
        <f t="shared" si="8"/>
        <v/>
      </c>
      <c r="UQ7" s="53" t="str">
        <f t="shared" si="8"/>
        <v/>
      </c>
      <c r="UR7" s="53" t="str">
        <f t="shared" si="8"/>
        <v/>
      </c>
      <c r="US7" s="53" t="str">
        <f t="shared" si="8"/>
        <v/>
      </c>
      <c r="UT7" s="53" t="str">
        <f t="shared" si="8"/>
        <v/>
      </c>
      <c r="UU7" s="53" t="str">
        <f t="shared" si="8"/>
        <v/>
      </c>
      <c r="UV7" s="53" t="str">
        <f t="shared" si="8"/>
        <v/>
      </c>
      <c r="UW7" s="53" t="str">
        <f t="shared" si="8"/>
        <v/>
      </c>
      <c r="UX7" s="53" t="str">
        <f t="shared" si="8"/>
        <v/>
      </c>
      <c r="UY7" s="53" t="str">
        <f t="shared" si="8"/>
        <v/>
      </c>
      <c r="UZ7" s="53" t="str">
        <f t="shared" si="8"/>
        <v/>
      </c>
      <c r="VA7" s="53" t="str">
        <f t="shared" si="8"/>
        <v/>
      </c>
      <c r="VB7" s="53" t="str">
        <f t="shared" si="8"/>
        <v/>
      </c>
      <c r="VC7" s="53" t="str">
        <f t="shared" si="8"/>
        <v/>
      </c>
      <c r="VD7" s="53" t="str">
        <f t="shared" si="8"/>
        <v/>
      </c>
      <c r="VE7" s="53" t="str">
        <f t="shared" si="8"/>
        <v/>
      </c>
      <c r="VF7" s="53" t="str">
        <f t="shared" si="8"/>
        <v/>
      </c>
      <c r="VG7" s="53" t="str">
        <f t="shared" si="8"/>
        <v/>
      </c>
      <c r="VH7" s="53" t="str">
        <f t="shared" si="8"/>
        <v/>
      </c>
      <c r="VI7" s="53" t="str">
        <f t="shared" si="8"/>
        <v/>
      </c>
      <c r="VJ7" s="53" t="str">
        <f t="shared" si="8"/>
        <v/>
      </c>
      <c r="VK7" s="53" t="str">
        <f t="shared" ref="VK7:WO7" si="9">IF(ISERROR(IF(YEAR(VJ$8)=YEAR(VK$8),"",YEAR(VK$8))),"",IF(YEAR(VJ$8)=YEAR(VK$8),"",YEAR(VK$8)))</f>
        <v/>
      </c>
      <c r="VL7" s="53" t="str">
        <f t="shared" si="9"/>
        <v/>
      </c>
      <c r="VM7" s="53" t="str">
        <f t="shared" si="9"/>
        <v/>
      </c>
      <c r="VN7" s="53" t="str">
        <f t="shared" si="9"/>
        <v/>
      </c>
      <c r="VO7" s="53" t="str">
        <f t="shared" si="9"/>
        <v/>
      </c>
      <c r="VP7" s="53" t="str">
        <f t="shared" si="9"/>
        <v/>
      </c>
      <c r="VQ7" s="53" t="str">
        <f t="shared" si="9"/>
        <v/>
      </c>
      <c r="VR7" s="53" t="str">
        <f t="shared" si="9"/>
        <v/>
      </c>
      <c r="VS7" s="53" t="str">
        <f t="shared" si="9"/>
        <v/>
      </c>
      <c r="VT7" s="53" t="str">
        <f t="shared" si="9"/>
        <v/>
      </c>
      <c r="VU7" s="53" t="str">
        <f t="shared" si="9"/>
        <v/>
      </c>
      <c r="VV7" s="53" t="str">
        <f t="shared" si="9"/>
        <v/>
      </c>
      <c r="VW7" s="53" t="str">
        <f t="shared" si="9"/>
        <v/>
      </c>
      <c r="VX7" s="53" t="str">
        <f t="shared" si="9"/>
        <v/>
      </c>
      <c r="VY7" s="53" t="str">
        <f t="shared" si="9"/>
        <v/>
      </c>
      <c r="VZ7" s="53" t="str">
        <f t="shared" si="9"/>
        <v/>
      </c>
      <c r="WA7" s="53" t="str">
        <f t="shared" si="9"/>
        <v/>
      </c>
      <c r="WB7" s="53" t="str">
        <f t="shared" si="9"/>
        <v/>
      </c>
      <c r="WC7" s="53" t="str">
        <f t="shared" si="9"/>
        <v/>
      </c>
      <c r="WD7" s="53" t="str">
        <f t="shared" si="9"/>
        <v/>
      </c>
      <c r="WE7" s="53" t="str">
        <f t="shared" si="9"/>
        <v/>
      </c>
      <c r="WF7" s="53" t="str">
        <f t="shared" si="9"/>
        <v/>
      </c>
      <c r="WG7" s="53" t="str">
        <f t="shared" si="9"/>
        <v/>
      </c>
      <c r="WH7" s="53" t="str">
        <f t="shared" si="9"/>
        <v/>
      </c>
      <c r="WI7" s="53" t="str">
        <f t="shared" si="9"/>
        <v/>
      </c>
      <c r="WJ7" s="53" t="str">
        <f t="shared" si="9"/>
        <v/>
      </c>
      <c r="WK7" s="53" t="str">
        <f t="shared" si="9"/>
        <v/>
      </c>
      <c r="WL7" s="53" t="str">
        <f t="shared" si="9"/>
        <v/>
      </c>
      <c r="WM7" s="53" t="str">
        <f t="shared" si="9"/>
        <v/>
      </c>
      <c r="WN7" s="53" t="str">
        <f t="shared" si="9"/>
        <v/>
      </c>
      <c r="WO7" s="53" t="str">
        <f t="shared" si="9"/>
        <v/>
      </c>
    </row>
    <row r="8" spans="1:613" s="54" customFormat="1" ht="16.45" hidden="1" customHeight="1" x14ac:dyDescent="0.2">
      <c r="B8" s="55"/>
      <c r="D8" s="56">
        <f>C4</f>
        <v>45292</v>
      </c>
      <c r="E8" s="57">
        <f t="shared" ref="E8:BP8" si="10">IF(ISERROR(IF((D8+1)&lt;=$C$5,(D8+1),"")),"",IF((D8+1)&lt;=$C$5,(D8+1),""))</f>
        <v>45293</v>
      </c>
      <c r="F8" s="57">
        <f t="shared" si="10"/>
        <v>45294</v>
      </c>
      <c r="G8" s="57">
        <f t="shared" si="10"/>
        <v>45295</v>
      </c>
      <c r="H8" s="57">
        <f t="shared" si="10"/>
        <v>45296</v>
      </c>
      <c r="I8" s="57">
        <f t="shared" si="10"/>
        <v>45297</v>
      </c>
      <c r="J8" s="57">
        <f t="shared" si="10"/>
        <v>45298</v>
      </c>
      <c r="K8" s="57">
        <f t="shared" si="10"/>
        <v>45299</v>
      </c>
      <c r="L8" s="57">
        <f t="shared" si="10"/>
        <v>45300</v>
      </c>
      <c r="M8" s="57">
        <f t="shared" si="10"/>
        <v>45301</v>
      </c>
      <c r="N8" s="57">
        <f t="shared" si="10"/>
        <v>45302</v>
      </c>
      <c r="O8" s="57">
        <f t="shared" si="10"/>
        <v>45303</v>
      </c>
      <c r="P8" s="57">
        <f t="shared" si="10"/>
        <v>45304</v>
      </c>
      <c r="Q8" s="57">
        <f t="shared" si="10"/>
        <v>45305</v>
      </c>
      <c r="R8" s="57">
        <f t="shared" si="10"/>
        <v>45306</v>
      </c>
      <c r="S8" s="57">
        <f t="shared" si="10"/>
        <v>45307</v>
      </c>
      <c r="T8" s="57">
        <f t="shared" si="10"/>
        <v>45308</v>
      </c>
      <c r="U8" s="57">
        <f t="shared" si="10"/>
        <v>45309</v>
      </c>
      <c r="V8" s="57">
        <f t="shared" si="10"/>
        <v>45310</v>
      </c>
      <c r="W8" s="57">
        <f t="shared" si="10"/>
        <v>45311</v>
      </c>
      <c r="X8" s="57">
        <f t="shared" si="10"/>
        <v>45312</v>
      </c>
      <c r="Y8" s="57">
        <f t="shared" si="10"/>
        <v>45313</v>
      </c>
      <c r="Z8" s="57">
        <f t="shared" si="10"/>
        <v>45314</v>
      </c>
      <c r="AA8" s="57">
        <f t="shared" si="10"/>
        <v>45315</v>
      </c>
      <c r="AB8" s="57">
        <f t="shared" si="10"/>
        <v>45316</v>
      </c>
      <c r="AC8" s="57">
        <f t="shared" si="10"/>
        <v>45317</v>
      </c>
      <c r="AD8" s="57">
        <f t="shared" si="10"/>
        <v>45318</v>
      </c>
      <c r="AE8" s="57">
        <f t="shared" si="10"/>
        <v>45319</v>
      </c>
      <c r="AF8" s="57">
        <f t="shared" si="10"/>
        <v>45320</v>
      </c>
      <c r="AG8" s="57">
        <f t="shared" si="10"/>
        <v>45321</v>
      </c>
      <c r="AH8" s="57">
        <f t="shared" si="10"/>
        <v>45322</v>
      </c>
      <c r="AI8" s="57">
        <f t="shared" si="10"/>
        <v>45323</v>
      </c>
      <c r="AJ8" s="57">
        <f t="shared" si="10"/>
        <v>45324</v>
      </c>
      <c r="AK8" s="57">
        <f t="shared" si="10"/>
        <v>45325</v>
      </c>
      <c r="AL8" s="57">
        <f t="shared" si="10"/>
        <v>45326</v>
      </c>
      <c r="AM8" s="57">
        <f t="shared" si="10"/>
        <v>45327</v>
      </c>
      <c r="AN8" s="57">
        <f t="shared" si="10"/>
        <v>45328</v>
      </c>
      <c r="AO8" s="57">
        <f t="shared" si="10"/>
        <v>45329</v>
      </c>
      <c r="AP8" s="57">
        <f t="shared" si="10"/>
        <v>45330</v>
      </c>
      <c r="AQ8" s="57">
        <f t="shared" si="10"/>
        <v>45331</v>
      </c>
      <c r="AR8" s="57">
        <f t="shared" si="10"/>
        <v>45332</v>
      </c>
      <c r="AS8" s="57">
        <f t="shared" si="10"/>
        <v>45333</v>
      </c>
      <c r="AT8" s="57">
        <f t="shared" si="10"/>
        <v>45334</v>
      </c>
      <c r="AU8" s="57">
        <f t="shared" si="10"/>
        <v>45335</v>
      </c>
      <c r="AV8" s="57">
        <f t="shared" si="10"/>
        <v>45336</v>
      </c>
      <c r="AW8" s="57">
        <f t="shared" si="10"/>
        <v>45337</v>
      </c>
      <c r="AX8" s="57">
        <f t="shared" si="10"/>
        <v>45338</v>
      </c>
      <c r="AY8" s="57">
        <f t="shared" si="10"/>
        <v>45339</v>
      </c>
      <c r="AZ8" s="57">
        <f t="shared" si="10"/>
        <v>45340</v>
      </c>
      <c r="BA8" s="57">
        <f t="shared" si="10"/>
        <v>45341</v>
      </c>
      <c r="BB8" s="57">
        <f t="shared" si="10"/>
        <v>45342</v>
      </c>
      <c r="BC8" s="57">
        <f t="shared" si="10"/>
        <v>45343</v>
      </c>
      <c r="BD8" s="57">
        <f t="shared" si="10"/>
        <v>45344</v>
      </c>
      <c r="BE8" s="57">
        <f t="shared" si="10"/>
        <v>45345</v>
      </c>
      <c r="BF8" s="57">
        <f t="shared" si="10"/>
        <v>45346</v>
      </c>
      <c r="BG8" s="57">
        <f t="shared" si="10"/>
        <v>45347</v>
      </c>
      <c r="BH8" s="57">
        <f t="shared" si="10"/>
        <v>45348</v>
      </c>
      <c r="BI8" s="57">
        <f t="shared" si="10"/>
        <v>45349</v>
      </c>
      <c r="BJ8" s="57">
        <f t="shared" si="10"/>
        <v>45350</v>
      </c>
      <c r="BK8" s="57">
        <f t="shared" si="10"/>
        <v>45351</v>
      </c>
      <c r="BL8" s="57">
        <f t="shared" si="10"/>
        <v>45352</v>
      </c>
      <c r="BM8" s="57">
        <f t="shared" si="10"/>
        <v>45353</v>
      </c>
      <c r="BN8" s="57">
        <f t="shared" si="10"/>
        <v>45354</v>
      </c>
      <c r="BO8" s="57">
        <f t="shared" si="10"/>
        <v>45355</v>
      </c>
      <c r="BP8" s="57">
        <f t="shared" si="10"/>
        <v>45356</v>
      </c>
      <c r="BQ8" s="57">
        <f t="shared" ref="BQ8:EB8" si="11">IF(ISERROR(IF((BP8+1)&lt;=$C$5,(BP8+1),"")),"",IF((BP8+1)&lt;=$C$5,(BP8+1),""))</f>
        <v>45357</v>
      </c>
      <c r="BR8" s="57">
        <f t="shared" si="11"/>
        <v>45358</v>
      </c>
      <c r="BS8" s="57">
        <f t="shared" si="11"/>
        <v>45359</v>
      </c>
      <c r="BT8" s="57">
        <f t="shared" si="11"/>
        <v>45360</v>
      </c>
      <c r="BU8" s="57">
        <f t="shared" si="11"/>
        <v>45361</v>
      </c>
      <c r="BV8" s="57">
        <f t="shared" si="11"/>
        <v>45362</v>
      </c>
      <c r="BW8" s="57">
        <f t="shared" si="11"/>
        <v>45363</v>
      </c>
      <c r="BX8" s="57">
        <f t="shared" si="11"/>
        <v>45364</v>
      </c>
      <c r="BY8" s="57">
        <f t="shared" si="11"/>
        <v>45365</v>
      </c>
      <c r="BZ8" s="57">
        <f t="shared" si="11"/>
        <v>45366</v>
      </c>
      <c r="CA8" s="57">
        <f t="shared" si="11"/>
        <v>45367</v>
      </c>
      <c r="CB8" s="57">
        <f t="shared" si="11"/>
        <v>45368</v>
      </c>
      <c r="CC8" s="57">
        <f t="shared" si="11"/>
        <v>45369</v>
      </c>
      <c r="CD8" s="57">
        <f t="shared" si="11"/>
        <v>45370</v>
      </c>
      <c r="CE8" s="57">
        <f t="shared" si="11"/>
        <v>45371</v>
      </c>
      <c r="CF8" s="57">
        <f t="shared" si="11"/>
        <v>45372</v>
      </c>
      <c r="CG8" s="57">
        <f t="shared" si="11"/>
        <v>45373</v>
      </c>
      <c r="CH8" s="57">
        <f t="shared" si="11"/>
        <v>45374</v>
      </c>
      <c r="CI8" s="57">
        <f t="shared" si="11"/>
        <v>45375</v>
      </c>
      <c r="CJ8" s="57">
        <f t="shared" si="11"/>
        <v>45376</v>
      </c>
      <c r="CK8" s="57">
        <f t="shared" si="11"/>
        <v>45377</v>
      </c>
      <c r="CL8" s="57">
        <f t="shared" si="11"/>
        <v>45378</v>
      </c>
      <c r="CM8" s="57">
        <f t="shared" si="11"/>
        <v>45379</v>
      </c>
      <c r="CN8" s="57">
        <f t="shared" si="11"/>
        <v>45380</v>
      </c>
      <c r="CO8" s="57">
        <f t="shared" si="11"/>
        <v>45381</v>
      </c>
      <c r="CP8" s="57">
        <f t="shared" si="11"/>
        <v>45382</v>
      </c>
      <c r="CQ8" s="57">
        <f t="shared" si="11"/>
        <v>45383</v>
      </c>
      <c r="CR8" s="57">
        <f t="shared" si="11"/>
        <v>45384</v>
      </c>
      <c r="CS8" s="57">
        <f t="shared" si="11"/>
        <v>45385</v>
      </c>
      <c r="CT8" s="57">
        <f t="shared" si="11"/>
        <v>45386</v>
      </c>
      <c r="CU8" s="57">
        <f t="shared" si="11"/>
        <v>45387</v>
      </c>
      <c r="CV8" s="57">
        <f t="shared" si="11"/>
        <v>45388</v>
      </c>
      <c r="CW8" s="57">
        <f t="shared" si="11"/>
        <v>45389</v>
      </c>
      <c r="CX8" s="57">
        <f t="shared" si="11"/>
        <v>45390</v>
      </c>
      <c r="CY8" s="57">
        <f t="shared" si="11"/>
        <v>45391</v>
      </c>
      <c r="CZ8" s="57">
        <f t="shared" si="11"/>
        <v>45392</v>
      </c>
      <c r="DA8" s="57">
        <f t="shared" si="11"/>
        <v>45393</v>
      </c>
      <c r="DB8" s="57">
        <f t="shared" si="11"/>
        <v>45394</v>
      </c>
      <c r="DC8" s="57">
        <f t="shared" si="11"/>
        <v>45395</v>
      </c>
      <c r="DD8" s="57">
        <f t="shared" si="11"/>
        <v>45396</v>
      </c>
      <c r="DE8" s="57">
        <f t="shared" si="11"/>
        <v>45397</v>
      </c>
      <c r="DF8" s="57">
        <f t="shared" si="11"/>
        <v>45398</v>
      </c>
      <c r="DG8" s="57">
        <f t="shared" si="11"/>
        <v>45399</v>
      </c>
      <c r="DH8" s="57">
        <f t="shared" si="11"/>
        <v>45400</v>
      </c>
      <c r="DI8" s="57">
        <f t="shared" si="11"/>
        <v>45401</v>
      </c>
      <c r="DJ8" s="57">
        <f t="shared" si="11"/>
        <v>45402</v>
      </c>
      <c r="DK8" s="57">
        <f t="shared" si="11"/>
        <v>45403</v>
      </c>
      <c r="DL8" s="57">
        <f t="shared" si="11"/>
        <v>45404</v>
      </c>
      <c r="DM8" s="57">
        <f t="shared" si="11"/>
        <v>45405</v>
      </c>
      <c r="DN8" s="57">
        <f t="shared" si="11"/>
        <v>45406</v>
      </c>
      <c r="DO8" s="57">
        <f t="shared" si="11"/>
        <v>45407</v>
      </c>
      <c r="DP8" s="57">
        <f t="shared" si="11"/>
        <v>45408</v>
      </c>
      <c r="DQ8" s="57">
        <f t="shared" si="11"/>
        <v>45409</v>
      </c>
      <c r="DR8" s="57">
        <f t="shared" si="11"/>
        <v>45410</v>
      </c>
      <c r="DS8" s="57">
        <f t="shared" si="11"/>
        <v>45411</v>
      </c>
      <c r="DT8" s="57">
        <f t="shared" si="11"/>
        <v>45412</v>
      </c>
      <c r="DU8" s="57">
        <f t="shared" si="11"/>
        <v>45413</v>
      </c>
      <c r="DV8" s="57">
        <f t="shared" si="11"/>
        <v>45414</v>
      </c>
      <c r="DW8" s="57">
        <f t="shared" si="11"/>
        <v>45415</v>
      </c>
      <c r="DX8" s="57">
        <f t="shared" si="11"/>
        <v>45416</v>
      </c>
      <c r="DY8" s="57">
        <f t="shared" si="11"/>
        <v>45417</v>
      </c>
      <c r="DZ8" s="57">
        <f t="shared" si="11"/>
        <v>45418</v>
      </c>
      <c r="EA8" s="57">
        <f t="shared" si="11"/>
        <v>45419</v>
      </c>
      <c r="EB8" s="57">
        <f t="shared" si="11"/>
        <v>45420</v>
      </c>
      <c r="EC8" s="57">
        <f t="shared" ref="EC8:GN8" si="12">IF(ISERROR(IF((EB8+1)&lt;=$C$5,(EB8+1),"")),"",IF((EB8+1)&lt;=$C$5,(EB8+1),""))</f>
        <v>45421</v>
      </c>
      <c r="ED8" s="57">
        <f t="shared" si="12"/>
        <v>45422</v>
      </c>
      <c r="EE8" s="57">
        <f t="shared" si="12"/>
        <v>45423</v>
      </c>
      <c r="EF8" s="57">
        <f t="shared" si="12"/>
        <v>45424</v>
      </c>
      <c r="EG8" s="57">
        <f t="shared" si="12"/>
        <v>45425</v>
      </c>
      <c r="EH8" s="57">
        <f t="shared" si="12"/>
        <v>45426</v>
      </c>
      <c r="EI8" s="57">
        <f t="shared" si="12"/>
        <v>45427</v>
      </c>
      <c r="EJ8" s="57">
        <f t="shared" si="12"/>
        <v>45428</v>
      </c>
      <c r="EK8" s="57">
        <f t="shared" si="12"/>
        <v>45429</v>
      </c>
      <c r="EL8" s="57">
        <f t="shared" si="12"/>
        <v>45430</v>
      </c>
      <c r="EM8" s="57">
        <f t="shared" si="12"/>
        <v>45431</v>
      </c>
      <c r="EN8" s="57">
        <f t="shared" si="12"/>
        <v>45432</v>
      </c>
      <c r="EO8" s="57">
        <f t="shared" si="12"/>
        <v>45433</v>
      </c>
      <c r="EP8" s="57">
        <f t="shared" si="12"/>
        <v>45434</v>
      </c>
      <c r="EQ8" s="57">
        <f t="shared" si="12"/>
        <v>45435</v>
      </c>
      <c r="ER8" s="57">
        <f t="shared" si="12"/>
        <v>45436</v>
      </c>
      <c r="ES8" s="57">
        <f t="shared" si="12"/>
        <v>45437</v>
      </c>
      <c r="ET8" s="57">
        <f t="shared" si="12"/>
        <v>45438</v>
      </c>
      <c r="EU8" s="57">
        <f t="shared" si="12"/>
        <v>45439</v>
      </c>
      <c r="EV8" s="57">
        <f t="shared" si="12"/>
        <v>45440</v>
      </c>
      <c r="EW8" s="57">
        <f t="shared" si="12"/>
        <v>45441</v>
      </c>
      <c r="EX8" s="57">
        <f t="shared" si="12"/>
        <v>45442</v>
      </c>
      <c r="EY8" s="57">
        <f t="shared" si="12"/>
        <v>45443</v>
      </c>
      <c r="EZ8" s="57">
        <f t="shared" si="12"/>
        <v>45444</v>
      </c>
      <c r="FA8" s="57">
        <f t="shared" si="12"/>
        <v>45445</v>
      </c>
      <c r="FB8" s="57">
        <f t="shared" si="12"/>
        <v>45446</v>
      </c>
      <c r="FC8" s="57">
        <f t="shared" si="12"/>
        <v>45447</v>
      </c>
      <c r="FD8" s="57">
        <f t="shared" si="12"/>
        <v>45448</v>
      </c>
      <c r="FE8" s="57">
        <f t="shared" si="12"/>
        <v>45449</v>
      </c>
      <c r="FF8" s="57">
        <f t="shared" si="12"/>
        <v>45450</v>
      </c>
      <c r="FG8" s="57">
        <f t="shared" si="12"/>
        <v>45451</v>
      </c>
      <c r="FH8" s="57">
        <f t="shared" si="12"/>
        <v>45452</v>
      </c>
      <c r="FI8" s="57">
        <f t="shared" si="12"/>
        <v>45453</v>
      </c>
      <c r="FJ8" s="57">
        <f t="shared" si="12"/>
        <v>45454</v>
      </c>
      <c r="FK8" s="57">
        <f t="shared" si="12"/>
        <v>45455</v>
      </c>
      <c r="FL8" s="57">
        <f t="shared" si="12"/>
        <v>45456</v>
      </c>
      <c r="FM8" s="57">
        <f t="shared" si="12"/>
        <v>45457</v>
      </c>
      <c r="FN8" s="57">
        <f t="shared" si="12"/>
        <v>45458</v>
      </c>
      <c r="FO8" s="57">
        <f t="shared" si="12"/>
        <v>45459</v>
      </c>
      <c r="FP8" s="57">
        <f t="shared" si="12"/>
        <v>45460</v>
      </c>
      <c r="FQ8" s="57">
        <f t="shared" si="12"/>
        <v>45461</v>
      </c>
      <c r="FR8" s="57">
        <f t="shared" si="12"/>
        <v>45462</v>
      </c>
      <c r="FS8" s="57">
        <f t="shared" si="12"/>
        <v>45463</v>
      </c>
      <c r="FT8" s="57">
        <f t="shared" si="12"/>
        <v>45464</v>
      </c>
      <c r="FU8" s="57">
        <f t="shared" si="12"/>
        <v>45465</v>
      </c>
      <c r="FV8" s="57">
        <f t="shared" si="12"/>
        <v>45466</v>
      </c>
      <c r="FW8" s="57">
        <f t="shared" si="12"/>
        <v>45467</v>
      </c>
      <c r="FX8" s="57">
        <f t="shared" si="12"/>
        <v>45468</v>
      </c>
      <c r="FY8" s="57">
        <f t="shared" si="12"/>
        <v>45469</v>
      </c>
      <c r="FZ8" s="57">
        <f t="shared" si="12"/>
        <v>45470</v>
      </c>
      <c r="GA8" s="57">
        <f t="shared" si="12"/>
        <v>45471</v>
      </c>
      <c r="GB8" s="57">
        <f t="shared" si="12"/>
        <v>45472</v>
      </c>
      <c r="GC8" s="57">
        <f t="shared" si="12"/>
        <v>45473</v>
      </c>
      <c r="GD8" s="57">
        <f t="shared" si="12"/>
        <v>45474</v>
      </c>
      <c r="GE8" s="57">
        <f t="shared" si="12"/>
        <v>45475</v>
      </c>
      <c r="GF8" s="57">
        <f t="shared" si="12"/>
        <v>45476</v>
      </c>
      <c r="GG8" s="57">
        <f t="shared" si="12"/>
        <v>45477</v>
      </c>
      <c r="GH8" s="57">
        <f t="shared" si="12"/>
        <v>45478</v>
      </c>
      <c r="GI8" s="57">
        <f t="shared" si="12"/>
        <v>45479</v>
      </c>
      <c r="GJ8" s="57">
        <f t="shared" si="12"/>
        <v>45480</v>
      </c>
      <c r="GK8" s="57">
        <f t="shared" si="12"/>
        <v>45481</v>
      </c>
      <c r="GL8" s="57">
        <f t="shared" si="12"/>
        <v>45482</v>
      </c>
      <c r="GM8" s="57">
        <f t="shared" si="12"/>
        <v>45483</v>
      </c>
      <c r="GN8" s="57">
        <f t="shared" si="12"/>
        <v>45484</v>
      </c>
      <c r="GO8" s="57">
        <f t="shared" ref="GO8:IZ8" si="13">IF(ISERROR(IF((GN8+1)&lt;=$C$5,(GN8+1),"")),"",IF((GN8+1)&lt;=$C$5,(GN8+1),""))</f>
        <v>45485</v>
      </c>
      <c r="GP8" s="57">
        <f t="shared" si="13"/>
        <v>45486</v>
      </c>
      <c r="GQ8" s="57">
        <f t="shared" si="13"/>
        <v>45487</v>
      </c>
      <c r="GR8" s="57">
        <f t="shared" si="13"/>
        <v>45488</v>
      </c>
      <c r="GS8" s="57">
        <f t="shared" si="13"/>
        <v>45489</v>
      </c>
      <c r="GT8" s="57">
        <f t="shared" si="13"/>
        <v>45490</v>
      </c>
      <c r="GU8" s="57">
        <f t="shared" si="13"/>
        <v>45491</v>
      </c>
      <c r="GV8" s="57">
        <f t="shared" si="13"/>
        <v>45492</v>
      </c>
      <c r="GW8" s="57">
        <f t="shared" si="13"/>
        <v>45493</v>
      </c>
      <c r="GX8" s="57">
        <f t="shared" si="13"/>
        <v>45494</v>
      </c>
      <c r="GY8" s="57">
        <f t="shared" si="13"/>
        <v>45495</v>
      </c>
      <c r="GZ8" s="57">
        <f t="shared" si="13"/>
        <v>45496</v>
      </c>
      <c r="HA8" s="57">
        <f t="shared" si="13"/>
        <v>45497</v>
      </c>
      <c r="HB8" s="57">
        <f t="shared" si="13"/>
        <v>45498</v>
      </c>
      <c r="HC8" s="57">
        <f t="shared" si="13"/>
        <v>45499</v>
      </c>
      <c r="HD8" s="57">
        <f t="shared" si="13"/>
        <v>45500</v>
      </c>
      <c r="HE8" s="57">
        <f t="shared" si="13"/>
        <v>45501</v>
      </c>
      <c r="HF8" s="57">
        <f t="shared" si="13"/>
        <v>45502</v>
      </c>
      <c r="HG8" s="57">
        <f t="shared" si="13"/>
        <v>45503</v>
      </c>
      <c r="HH8" s="57">
        <f t="shared" si="13"/>
        <v>45504</v>
      </c>
      <c r="HI8" s="57">
        <f t="shared" si="13"/>
        <v>45505</v>
      </c>
      <c r="HJ8" s="57">
        <f t="shared" si="13"/>
        <v>45506</v>
      </c>
      <c r="HK8" s="57">
        <f t="shared" si="13"/>
        <v>45507</v>
      </c>
      <c r="HL8" s="57">
        <f t="shared" si="13"/>
        <v>45508</v>
      </c>
      <c r="HM8" s="57">
        <f t="shared" si="13"/>
        <v>45509</v>
      </c>
      <c r="HN8" s="57">
        <f t="shared" si="13"/>
        <v>45510</v>
      </c>
      <c r="HO8" s="57">
        <f t="shared" si="13"/>
        <v>45511</v>
      </c>
      <c r="HP8" s="57">
        <f t="shared" si="13"/>
        <v>45512</v>
      </c>
      <c r="HQ8" s="57">
        <f t="shared" si="13"/>
        <v>45513</v>
      </c>
      <c r="HR8" s="57">
        <f t="shared" si="13"/>
        <v>45514</v>
      </c>
      <c r="HS8" s="57">
        <f t="shared" si="13"/>
        <v>45515</v>
      </c>
      <c r="HT8" s="57">
        <f t="shared" si="13"/>
        <v>45516</v>
      </c>
      <c r="HU8" s="57">
        <f t="shared" si="13"/>
        <v>45517</v>
      </c>
      <c r="HV8" s="57">
        <f t="shared" si="13"/>
        <v>45518</v>
      </c>
      <c r="HW8" s="57">
        <f t="shared" si="13"/>
        <v>45519</v>
      </c>
      <c r="HX8" s="57">
        <f t="shared" si="13"/>
        <v>45520</v>
      </c>
      <c r="HY8" s="57">
        <f t="shared" si="13"/>
        <v>45521</v>
      </c>
      <c r="HZ8" s="57">
        <f t="shared" si="13"/>
        <v>45522</v>
      </c>
      <c r="IA8" s="57">
        <f t="shared" si="13"/>
        <v>45523</v>
      </c>
      <c r="IB8" s="57">
        <f t="shared" si="13"/>
        <v>45524</v>
      </c>
      <c r="IC8" s="57">
        <f t="shared" si="13"/>
        <v>45525</v>
      </c>
      <c r="ID8" s="57">
        <f t="shared" si="13"/>
        <v>45526</v>
      </c>
      <c r="IE8" s="57">
        <f t="shared" si="13"/>
        <v>45527</v>
      </c>
      <c r="IF8" s="57">
        <f t="shared" si="13"/>
        <v>45528</v>
      </c>
      <c r="IG8" s="57">
        <f t="shared" si="13"/>
        <v>45529</v>
      </c>
      <c r="IH8" s="57">
        <f t="shared" si="13"/>
        <v>45530</v>
      </c>
      <c r="II8" s="57">
        <f t="shared" si="13"/>
        <v>45531</v>
      </c>
      <c r="IJ8" s="57">
        <f t="shared" si="13"/>
        <v>45532</v>
      </c>
      <c r="IK8" s="57">
        <f t="shared" si="13"/>
        <v>45533</v>
      </c>
      <c r="IL8" s="57">
        <f t="shared" si="13"/>
        <v>45534</v>
      </c>
      <c r="IM8" s="57">
        <f t="shared" si="13"/>
        <v>45535</v>
      </c>
      <c r="IN8" s="57">
        <f t="shared" si="13"/>
        <v>45536</v>
      </c>
      <c r="IO8" s="57">
        <f t="shared" si="13"/>
        <v>45537</v>
      </c>
      <c r="IP8" s="57">
        <f t="shared" si="13"/>
        <v>45538</v>
      </c>
      <c r="IQ8" s="57">
        <f t="shared" si="13"/>
        <v>45539</v>
      </c>
      <c r="IR8" s="57">
        <f t="shared" si="13"/>
        <v>45540</v>
      </c>
      <c r="IS8" s="57">
        <f t="shared" si="13"/>
        <v>45541</v>
      </c>
      <c r="IT8" s="57">
        <f t="shared" si="13"/>
        <v>45542</v>
      </c>
      <c r="IU8" s="57">
        <f t="shared" si="13"/>
        <v>45543</v>
      </c>
      <c r="IV8" s="57">
        <f t="shared" si="13"/>
        <v>45544</v>
      </c>
      <c r="IW8" s="57">
        <f t="shared" si="13"/>
        <v>45545</v>
      </c>
      <c r="IX8" s="57">
        <f t="shared" si="13"/>
        <v>45546</v>
      </c>
      <c r="IY8" s="57">
        <f t="shared" si="13"/>
        <v>45547</v>
      </c>
      <c r="IZ8" s="57">
        <f t="shared" si="13"/>
        <v>45548</v>
      </c>
      <c r="JA8" s="57">
        <f t="shared" ref="JA8:LL8" si="14">IF(ISERROR(IF((IZ8+1)&lt;=$C$5,(IZ8+1),"")),"",IF((IZ8+1)&lt;=$C$5,(IZ8+1),""))</f>
        <v>45549</v>
      </c>
      <c r="JB8" s="57">
        <f t="shared" si="14"/>
        <v>45550</v>
      </c>
      <c r="JC8" s="57">
        <f t="shared" si="14"/>
        <v>45551</v>
      </c>
      <c r="JD8" s="57">
        <f t="shared" si="14"/>
        <v>45552</v>
      </c>
      <c r="JE8" s="57">
        <f t="shared" si="14"/>
        <v>45553</v>
      </c>
      <c r="JF8" s="57">
        <f t="shared" si="14"/>
        <v>45554</v>
      </c>
      <c r="JG8" s="57">
        <f t="shared" si="14"/>
        <v>45555</v>
      </c>
      <c r="JH8" s="57">
        <f t="shared" si="14"/>
        <v>45556</v>
      </c>
      <c r="JI8" s="57">
        <f t="shared" si="14"/>
        <v>45557</v>
      </c>
      <c r="JJ8" s="57">
        <f t="shared" si="14"/>
        <v>45558</v>
      </c>
      <c r="JK8" s="57">
        <f t="shared" si="14"/>
        <v>45559</v>
      </c>
      <c r="JL8" s="57">
        <f t="shared" si="14"/>
        <v>45560</v>
      </c>
      <c r="JM8" s="57">
        <f t="shared" si="14"/>
        <v>45561</v>
      </c>
      <c r="JN8" s="57">
        <f t="shared" si="14"/>
        <v>45562</v>
      </c>
      <c r="JO8" s="57">
        <f t="shared" si="14"/>
        <v>45563</v>
      </c>
      <c r="JP8" s="57">
        <f t="shared" si="14"/>
        <v>45564</v>
      </c>
      <c r="JQ8" s="57">
        <f t="shared" si="14"/>
        <v>45565</v>
      </c>
      <c r="JR8" s="57">
        <f t="shared" si="14"/>
        <v>45566</v>
      </c>
      <c r="JS8" s="57">
        <f t="shared" si="14"/>
        <v>45567</v>
      </c>
      <c r="JT8" s="57">
        <f t="shared" si="14"/>
        <v>45568</v>
      </c>
      <c r="JU8" s="57">
        <f t="shared" si="14"/>
        <v>45569</v>
      </c>
      <c r="JV8" s="57">
        <f t="shared" si="14"/>
        <v>45570</v>
      </c>
      <c r="JW8" s="57">
        <f t="shared" si="14"/>
        <v>45571</v>
      </c>
      <c r="JX8" s="57">
        <f t="shared" si="14"/>
        <v>45572</v>
      </c>
      <c r="JY8" s="57">
        <f t="shared" si="14"/>
        <v>45573</v>
      </c>
      <c r="JZ8" s="57">
        <f t="shared" si="14"/>
        <v>45574</v>
      </c>
      <c r="KA8" s="57">
        <f t="shared" si="14"/>
        <v>45575</v>
      </c>
      <c r="KB8" s="57">
        <f t="shared" si="14"/>
        <v>45576</v>
      </c>
      <c r="KC8" s="57">
        <f t="shared" si="14"/>
        <v>45577</v>
      </c>
      <c r="KD8" s="57">
        <f t="shared" si="14"/>
        <v>45578</v>
      </c>
      <c r="KE8" s="57">
        <f t="shared" si="14"/>
        <v>45579</v>
      </c>
      <c r="KF8" s="57">
        <f t="shared" si="14"/>
        <v>45580</v>
      </c>
      <c r="KG8" s="57">
        <f t="shared" si="14"/>
        <v>45581</v>
      </c>
      <c r="KH8" s="57">
        <f t="shared" si="14"/>
        <v>45582</v>
      </c>
      <c r="KI8" s="57">
        <f t="shared" si="14"/>
        <v>45583</v>
      </c>
      <c r="KJ8" s="57">
        <f t="shared" si="14"/>
        <v>45584</v>
      </c>
      <c r="KK8" s="57">
        <f t="shared" si="14"/>
        <v>45585</v>
      </c>
      <c r="KL8" s="57">
        <f t="shared" si="14"/>
        <v>45586</v>
      </c>
      <c r="KM8" s="57">
        <f t="shared" si="14"/>
        <v>45587</v>
      </c>
      <c r="KN8" s="57">
        <f t="shared" si="14"/>
        <v>45588</v>
      </c>
      <c r="KO8" s="57">
        <f t="shared" si="14"/>
        <v>45589</v>
      </c>
      <c r="KP8" s="57">
        <f t="shared" si="14"/>
        <v>45590</v>
      </c>
      <c r="KQ8" s="57">
        <f t="shared" si="14"/>
        <v>45591</v>
      </c>
      <c r="KR8" s="57">
        <f t="shared" si="14"/>
        <v>45592</v>
      </c>
      <c r="KS8" s="57">
        <f t="shared" si="14"/>
        <v>45593</v>
      </c>
      <c r="KT8" s="57">
        <f t="shared" si="14"/>
        <v>45594</v>
      </c>
      <c r="KU8" s="57">
        <f t="shared" si="14"/>
        <v>45595</v>
      </c>
      <c r="KV8" s="57">
        <f t="shared" si="14"/>
        <v>45596</v>
      </c>
      <c r="KW8" s="57">
        <f t="shared" si="14"/>
        <v>45597</v>
      </c>
      <c r="KX8" s="57">
        <f t="shared" si="14"/>
        <v>45598</v>
      </c>
      <c r="KY8" s="57">
        <f t="shared" si="14"/>
        <v>45599</v>
      </c>
      <c r="KZ8" s="57">
        <f t="shared" si="14"/>
        <v>45600</v>
      </c>
      <c r="LA8" s="57">
        <f t="shared" si="14"/>
        <v>45601</v>
      </c>
      <c r="LB8" s="57">
        <f t="shared" si="14"/>
        <v>45602</v>
      </c>
      <c r="LC8" s="57">
        <f t="shared" si="14"/>
        <v>45603</v>
      </c>
      <c r="LD8" s="57">
        <f t="shared" si="14"/>
        <v>45604</v>
      </c>
      <c r="LE8" s="57">
        <f t="shared" si="14"/>
        <v>45605</v>
      </c>
      <c r="LF8" s="57">
        <f t="shared" si="14"/>
        <v>45606</v>
      </c>
      <c r="LG8" s="57">
        <f t="shared" si="14"/>
        <v>45607</v>
      </c>
      <c r="LH8" s="57">
        <f t="shared" si="14"/>
        <v>45608</v>
      </c>
      <c r="LI8" s="57">
        <f t="shared" si="14"/>
        <v>45609</v>
      </c>
      <c r="LJ8" s="57">
        <f t="shared" si="14"/>
        <v>45610</v>
      </c>
      <c r="LK8" s="57">
        <f t="shared" si="14"/>
        <v>45611</v>
      </c>
      <c r="LL8" s="57">
        <f t="shared" si="14"/>
        <v>45612</v>
      </c>
      <c r="LM8" s="57">
        <f t="shared" ref="LM8:NX8" si="15">IF(ISERROR(IF((LL8+1)&lt;=$C$5,(LL8+1),"")),"",IF((LL8+1)&lt;=$C$5,(LL8+1),""))</f>
        <v>45613</v>
      </c>
      <c r="LN8" s="57">
        <f t="shared" si="15"/>
        <v>45614</v>
      </c>
      <c r="LO8" s="57">
        <f t="shared" si="15"/>
        <v>45615</v>
      </c>
      <c r="LP8" s="57">
        <f t="shared" si="15"/>
        <v>45616</v>
      </c>
      <c r="LQ8" s="57">
        <f t="shared" si="15"/>
        <v>45617</v>
      </c>
      <c r="LR8" s="57">
        <f t="shared" si="15"/>
        <v>45618</v>
      </c>
      <c r="LS8" s="57">
        <f t="shared" si="15"/>
        <v>45619</v>
      </c>
      <c r="LT8" s="57">
        <f t="shared" si="15"/>
        <v>45620</v>
      </c>
      <c r="LU8" s="57">
        <f t="shared" si="15"/>
        <v>45621</v>
      </c>
      <c r="LV8" s="57">
        <f t="shared" si="15"/>
        <v>45622</v>
      </c>
      <c r="LW8" s="57">
        <f t="shared" si="15"/>
        <v>45623</v>
      </c>
      <c r="LX8" s="57">
        <f t="shared" si="15"/>
        <v>45624</v>
      </c>
      <c r="LY8" s="57">
        <f t="shared" si="15"/>
        <v>45625</v>
      </c>
      <c r="LZ8" s="57">
        <f t="shared" si="15"/>
        <v>45626</v>
      </c>
      <c r="MA8" s="57">
        <f t="shared" si="15"/>
        <v>45627</v>
      </c>
      <c r="MB8" s="57">
        <f t="shared" si="15"/>
        <v>45628</v>
      </c>
      <c r="MC8" s="57">
        <f t="shared" si="15"/>
        <v>45629</v>
      </c>
      <c r="MD8" s="57">
        <f t="shared" si="15"/>
        <v>45630</v>
      </c>
      <c r="ME8" s="57">
        <f t="shared" si="15"/>
        <v>45631</v>
      </c>
      <c r="MF8" s="57">
        <f t="shared" si="15"/>
        <v>45632</v>
      </c>
      <c r="MG8" s="57">
        <f t="shared" si="15"/>
        <v>45633</v>
      </c>
      <c r="MH8" s="57">
        <f t="shared" si="15"/>
        <v>45634</v>
      </c>
      <c r="MI8" s="57">
        <f t="shared" si="15"/>
        <v>45635</v>
      </c>
      <c r="MJ8" s="57">
        <f t="shared" si="15"/>
        <v>45636</v>
      </c>
      <c r="MK8" s="57">
        <f t="shared" si="15"/>
        <v>45637</v>
      </c>
      <c r="ML8" s="57">
        <f t="shared" si="15"/>
        <v>45638</v>
      </c>
      <c r="MM8" s="57">
        <f t="shared" si="15"/>
        <v>45639</v>
      </c>
      <c r="MN8" s="57">
        <f t="shared" si="15"/>
        <v>45640</v>
      </c>
      <c r="MO8" s="57">
        <f t="shared" si="15"/>
        <v>45641</v>
      </c>
      <c r="MP8" s="57">
        <f t="shared" si="15"/>
        <v>45642</v>
      </c>
      <c r="MQ8" s="57">
        <f t="shared" si="15"/>
        <v>45643</v>
      </c>
      <c r="MR8" s="57">
        <f t="shared" si="15"/>
        <v>45644</v>
      </c>
      <c r="MS8" s="57">
        <f t="shared" si="15"/>
        <v>45645</v>
      </c>
      <c r="MT8" s="57">
        <f t="shared" si="15"/>
        <v>45646</v>
      </c>
      <c r="MU8" s="57">
        <f t="shared" si="15"/>
        <v>45647</v>
      </c>
      <c r="MV8" s="57">
        <f t="shared" si="15"/>
        <v>45648</v>
      </c>
      <c r="MW8" s="57">
        <f t="shared" si="15"/>
        <v>45649</v>
      </c>
      <c r="MX8" s="57">
        <f t="shared" si="15"/>
        <v>45650</v>
      </c>
      <c r="MY8" s="57">
        <f t="shared" si="15"/>
        <v>45651</v>
      </c>
      <c r="MZ8" s="57">
        <f t="shared" si="15"/>
        <v>45652</v>
      </c>
      <c r="NA8" s="57">
        <f t="shared" si="15"/>
        <v>45653</v>
      </c>
      <c r="NB8" s="57">
        <f t="shared" si="15"/>
        <v>45654</v>
      </c>
      <c r="NC8" s="57">
        <f t="shared" si="15"/>
        <v>45655</v>
      </c>
      <c r="ND8" s="57">
        <f t="shared" si="15"/>
        <v>45656</v>
      </c>
      <c r="NE8" s="57">
        <f t="shared" si="15"/>
        <v>45657</v>
      </c>
      <c r="NF8" s="57" t="str">
        <f t="shared" si="15"/>
        <v/>
      </c>
      <c r="NG8" s="57" t="str">
        <f t="shared" si="15"/>
        <v/>
      </c>
      <c r="NH8" s="57" t="str">
        <f t="shared" si="15"/>
        <v/>
      </c>
      <c r="NI8" s="57" t="str">
        <f t="shared" si="15"/>
        <v/>
      </c>
      <c r="NJ8" s="57" t="str">
        <f t="shared" si="15"/>
        <v/>
      </c>
      <c r="NK8" s="57" t="str">
        <f t="shared" si="15"/>
        <v/>
      </c>
      <c r="NL8" s="57" t="str">
        <f t="shared" si="15"/>
        <v/>
      </c>
      <c r="NM8" s="57" t="str">
        <f t="shared" si="15"/>
        <v/>
      </c>
      <c r="NN8" s="57" t="str">
        <f t="shared" si="15"/>
        <v/>
      </c>
      <c r="NO8" s="57" t="str">
        <f t="shared" si="15"/>
        <v/>
      </c>
      <c r="NP8" s="57" t="str">
        <f t="shared" si="15"/>
        <v/>
      </c>
      <c r="NQ8" s="57" t="str">
        <f t="shared" si="15"/>
        <v/>
      </c>
      <c r="NR8" s="57" t="str">
        <f t="shared" si="15"/>
        <v/>
      </c>
      <c r="NS8" s="57" t="str">
        <f t="shared" si="15"/>
        <v/>
      </c>
      <c r="NT8" s="57" t="str">
        <f t="shared" si="15"/>
        <v/>
      </c>
      <c r="NU8" s="57" t="str">
        <f t="shared" si="15"/>
        <v/>
      </c>
      <c r="NV8" s="57" t="str">
        <f t="shared" si="15"/>
        <v/>
      </c>
      <c r="NW8" s="57" t="str">
        <f t="shared" si="15"/>
        <v/>
      </c>
      <c r="NX8" s="57" t="str">
        <f t="shared" si="15"/>
        <v/>
      </c>
      <c r="NY8" s="57" t="str">
        <f t="shared" ref="NY8:QJ8" si="16">IF(ISERROR(IF((NX8+1)&lt;=$C$5,(NX8+1),"")),"",IF((NX8+1)&lt;=$C$5,(NX8+1),""))</f>
        <v/>
      </c>
      <c r="NZ8" s="57" t="str">
        <f t="shared" si="16"/>
        <v/>
      </c>
      <c r="OA8" s="57" t="str">
        <f t="shared" si="16"/>
        <v/>
      </c>
      <c r="OB8" s="57" t="str">
        <f t="shared" si="16"/>
        <v/>
      </c>
      <c r="OC8" s="57" t="str">
        <f t="shared" si="16"/>
        <v/>
      </c>
      <c r="OD8" s="57" t="str">
        <f t="shared" si="16"/>
        <v/>
      </c>
      <c r="OE8" s="57" t="str">
        <f t="shared" si="16"/>
        <v/>
      </c>
      <c r="OF8" s="57" t="str">
        <f t="shared" si="16"/>
        <v/>
      </c>
      <c r="OG8" s="57" t="str">
        <f t="shared" si="16"/>
        <v/>
      </c>
      <c r="OH8" s="57" t="str">
        <f t="shared" si="16"/>
        <v/>
      </c>
      <c r="OI8" s="57" t="str">
        <f t="shared" si="16"/>
        <v/>
      </c>
      <c r="OJ8" s="57" t="str">
        <f t="shared" si="16"/>
        <v/>
      </c>
      <c r="OK8" s="57" t="str">
        <f t="shared" si="16"/>
        <v/>
      </c>
      <c r="OL8" s="57" t="str">
        <f t="shared" si="16"/>
        <v/>
      </c>
      <c r="OM8" s="57" t="str">
        <f t="shared" si="16"/>
        <v/>
      </c>
      <c r="ON8" s="57" t="str">
        <f t="shared" si="16"/>
        <v/>
      </c>
      <c r="OO8" s="57" t="str">
        <f t="shared" si="16"/>
        <v/>
      </c>
      <c r="OP8" s="57" t="str">
        <f t="shared" si="16"/>
        <v/>
      </c>
      <c r="OQ8" s="57" t="str">
        <f t="shared" si="16"/>
        <v/>
      </c>
      <c r="OR8" s="57" t="str">
        <f t="shared" si="16"/>
        <v/>
      </c>
      <c r="OS8" s="57" t="str">
        <f t="shared" si="16"/>
        <v/>
      </c>
      <c r="OT8" s="57" t="str">
        <f t="shared" si="16"/>
        <v/>
      </c>
      <c r="OU8" s="57" t="str">
        <f t="shared" si="16"/>
        <v/>
      </c>
      <c r="OV8" s="57" t="str">
        <f t="shared" si="16"/>
        <v/>
      </c>
      <c r="OW8" s="57" t="str">
        <f t="shared" si="16"/>
        <v/>
      </c>
      <c r="OX8" s="57" t="str">
        <f t="shared" si="16"/>
        <v/>
      </c>
      <c r="OY8" s="57" t="str">
        <f t="shared" si="16"/>
        <v/>
      </c>
      <c r="OZ8" s="57" t="str">
        <f t="shared" si="16"/>
        <v/>
      </c>
      <c r="PA8" s="57" t="str">
        <f t="shared" si="16"/>
        <v/>
      </c>
      <c r="PB8" s="57" t="str">
        <f t="shared" si="16"/>
        <v/>
      </c>
      <c r="PC8" s="57" t="str">
        <f t="shared" si="16"/>
        <v/>
      </c>
      <c r="PD8" s="57" t="str">
        <f t="shared" si="16"/>
        <v/>
      </c>
      <c r="PE8" s="57" t="str">
        <f t="shared" si="16"/>
        <v/>
      </c>
      <c r="PF8" s="57" t="str">
        <f t="shared" si="16"/>
        <v/>
      </c>
      <c r="PG8" s="57" t="str">
        <f t="shared" si="16"/>
        <v/>
      </c>
      <c r="PH8" s="57" t="str">
        <f t="shared" si="16"/>
        <v/>
      </c>
      <c r="PI8" s="57" t="str">
        <f t="shared" si="16"/>
        <v/>
      </c>
      <c r="PJ8" s="57" t="str">
        <f t="shared" si="16"/>
        <v/>
      </c>
      <c r="PK8" s="57" t="str">
        <f t="shared" si="16"/>
        <v/>
      </c>
      <c r="PL8" s="57" t="str">
        <f t="shared" si="16"/>
        <v/>
      </c>
      <c r="PM8" s="57" t="str">
        <f t="shared" si="16"/>
        <v/>
      </c>
      <c r="PN8" s="57" t="str">
        <f t="shared" si="16"/>
        <v/>
      </c>
      <c r="PO8" s="57" t="str">
        <f t="shared" si="16"/>
        <v/>
      </c>
      <c r="PP8" s="57" t="str">
        <f t="shared" si="16"/>
        <v/>
      </c>
      <c r="PQ8" s="57" t="str">
        <f t="shared" si="16"/>
        <v/>
      </c>
      <c r="PR8" s="57" t="str">
        <f t="shared" si="16"/>
        <v/>
      </c>
      <c r="PS8" s="57" t="str">
        <f t="shared" si="16"/>
        <v/>
      </c>
      <c r="PT8" s="57" t="str">
        <f t="shared" si="16"/>
        <v/>
      </c>
      <c r="PU8" s="57" t="str">
        <f t="shared" si="16"/>
        <v/>
      </c>
      <c r="PV8" s="57" t="str">
        <f t="shared" si="16"/>
        <v/>
      </c>
      <c r="PW8" s="57" t="str">
        <f t="shared" si="16"/>
        <v/>
      </c>
      <c r="PX8" s="57" t="str">
        <f t="shared" si="16"/>
        <v/>
      </c>
      <c r="PY8" s="57" t="str">
        <f t="shared" si="16"/>
        <v/>
      </c>
      <c r="PZ8" s="57" t="str">
        <f t="shared" si="16"/>
        <v/>
      </c>
      <c r="QA8" s="57" t="str">
        <f t="shared" si="16"/>
        <v/>
      </c>
      <c r="QB8" s="57" t="str">
        <f t="shared" si="16"/>
        <v/>
      </c>
      <c r="QC8" s="57" t="str">
        <f t="shared" si="16"/>
        <v/>
      </c>
      <c r="QD8" s="57" t="str">
        <f t="shared" si="16"/>
        <v/>
      </c>
      <c r="QE8" s="57" t="str">
        <f t="shared" si="16"/>
        <v/>
      </c>
      <c r="QF8" s="57" t="str">
        <f t="shared" si="16"/>
        <v/>
      </c>
      <c r="QG8" s="57" t="str">
        <f t="shared" si="16"/>
        <v/>
      </c>
      <c r="QH8" s="57" t="str">
        <f t="shared" si="16"/>
        <v/>
      </c>
      <c r="QI8" s="57" t="str">
        <f t="shared" si="16"/>
        <v/>
      </c>
      <c r="QJ8" s="57" t="str">
        <f t="shared" si="16"/>
        <v/>
      </c>
      <c r="QK8" s="57" t="str">
        <f t="shared" ref="QK8:SV8" si="17">IF(ISERROR(IF((QJ8+1)&lt;=$C$5,(QJ8+1),"")),"",IF((QJ8+1)&lt;=$C$5,(QJ8+1),""))</f>
        <v/>
      </c>
      <c r="QL8" s="57" t="str">
        <f t="shared" si="17"/>
        <v/>
      </c>
      <c r="QM8" s="57" t="str">
        <f t="shared" si="17"/>
        <v/>
      </c>
      <c r="QN8" s="57" t="str">
        <f t="shared" si="17"/>
        <v/>
      </c>
      <c r="QO8" s="57" t="str">
        <f t="shared" si="17"/>
        <v/>
      </c>
      <c r="QP8" s="57" t="str">
        <f t="shared" si="17"/>
        <v/>
      </c>
      <c r="QQ8" s="57" t="str">
        <f t="shared" si="17"/>
        <v/>
      </c>
      <c r="QR8" s="57" t="str">
        <f t="shared" si="17"/>
        <v/>
      </c>
      <c r="QS8" s="57" t="str">
        <f t="shared" si="17"/>
        <v/>
      </c>
      <c r="QT8" s="57" t="str">
        <f t="shared" si="17"/>
        <v/>
      </c>
      <c r="QU8" s="57" t="str">
        <f t="shared" si="17"/>
        <v/>
      </c>
      <c r="QV8" s="57" t="str">
        <f t="shared" si="17"/>
        <v/>
      </c>
      <c r="QW8" s="57" t="str">
        <f t="shared" si="17"/>
        <v/>
      </c>
      <c r="QX8" s="57" t="str">
        <f t="shared" si="17"/>
        <v/>
      </c>
      <c r="QY8" s="57" t="str">
        <f t="shared" si="17"/>
        <v/>
      </c>
      <c r="QZ8" s="57" t="str">
        <f t="shared" si="17"/>
        <v/>
      </c>
      <c r="RA8" s="57" t="str">
        <f t="shared" si="17"/>
        <v/>
      </c>
      <c r="RB8" s="57" t="str">
        <f t="shared" si="17"/>
        <v/>
      </c>
      <c r="RC8" s="57" t="str">
        <f t="shared" si="17"/>
        <v/>
      </c>
      <c r="RD8" s="57" t="str">
        <f t="shared" si="17"/>
        <v/>
      </c>
      <c r="RE8" s="57" t="str">
        <f t="shared" si="17"/>
        <v/>
      </c>
      <c r="RF8" s="57" t="str">
        <f t="shared" si="17"/>
        <v/>
      </c>
      <c r="RG8" s="57" t="str">
        <f t="shared" si="17"/>
        <v/>
      </c>
      <c r="RH8" s="57" t="str">
        <f t="shared" si="17"/>
        <v/>
      </c>
      <c r="RI8" s="57" t="str">
        <f t="shared" si="17"/>
        <v/>
      </c>
      <c r="RJ8" s="57" t="str">
        <f t="shared" si="17"/>
        <v/>
      </c>
      <c r="RK8" s="57" t="str">
        <f t="shared" si="17"/>
        <v/>
      </c>
      <c r="RL8" s="57" t="str">
        <f t="shared" si="17"/>
        <v/>
      </c>
      <c r="RM8" s="57" t="str">
        <f t="shared" si="17"/>
        <v/>
      </c>
      <c r="RN8" s="57" t="str">
        <f t="shared" si="17"/>
        <v/>
      </c>
      <c r="RO8" s="57" t="str">
        <f t="shared" si="17"/>
        <v/>
      </c>
      <c r="RP8" s="57" t="str">
        <f t="shared" si="17"/>
        <v/>
      </c>
      <c r="RQ8" s="57" t="str">
        <f t="shared" si="17"/>
        <v/>
      </c>
      <c r="RR8" s="57" t="str">
        <f t="shared" si="17"/>
        <v/>
      </c>
      <c r="RS8" s="57" t="str">
        <f t="shared" si="17"/>
        <v/>
      </c>
      <c r="RT8" s="57" t="str">
        <f t="shared" si="17"/>
        <v/>
      </c>
      <c r="RU8" s="57" t="str">
        <f t="shared" si="17"/>
        <v/>
      </c>
      <c r="RV8" s="57" t="str">
        <f t="shared" si="17"/>
        <v/>
      </c>
      <c r="RW8" s="57" t="str">
        <f t="shared" si="17"/>
        <v/>
      </c>
      <c r="RX8" s="57" t="str">
        <f t="shared" si="17"/>
        <v/>
      </c>
      <c r="RY8" s="57" t="str">
        <f t="shared" si="17"/>
        <v/>
      </c>
      <c r="RZ8" s="57" t="str">
        <f t="shared" si="17"/>
        <v/>
      </c>
      <c r="SA8" s="57" t="str">
        <f t="shared" si="17"/>
        <v/>
      </c>
      <c r="SB8" s="57" t="str">
        <f t="shared" si="17"/>
        <v/>
      </c>
      <c r="SC8" s="57" t="str">
        <f t="shared" si="17"/>
        <v/>
      </c>
      <c r="SD8" s="57" t="str">
        <f t="shared" si="17"/>
        <v/>
      </c>
      <c r="SE8" s="57" t="str">
        <f t="shared" si="17"/>
        <v/>
      </c>
      <c r="SF8" s="57" t="str">
        <f t="shared" si="17"/>
        <v/>
      </c>
      <c r="SG8" s="57" t="str">
        <f t="shared" si="17"/>
        <v/>
      </c>
      <c r="SH8" s="57" t="str">
        <f t="shared" si="17"/>
        <v/>
      </c>
      <c r="SI8" s="57" t="str">
        <f t="shared" si="17"/>
        <v/>
      </c>
      <c r="SJ8" s="57" t="str">
        <f t="shared" si="17"/>
        <v/>
      </c>
      <c r="SK8" s="57" t="str">
        <f t="shared" si="17"/>
        <v/>
      </c>
      <c r="SL8" s="57" t="str">
        <f t="shared" si="17"/>
        <v/>
      </c>
      <c r="SM8" s="57" t="str">
        <f t="shared" si="17"/>
        <v/>
      </c>
      <c r="SN8" s="57" t="str">
        <f t="shared" si="17"/>
        <v/>
      </c>
      <c r="SO8" s="57" t="str">
        <f t="shared" si="17"/>
        <v/>
      </c>
      <c r="SP8" s="57" t="str">
        <f t="shared" si="17"/>
        <v/>
      </c>
      <c r="SQ8" s="57" t="str">
        <f t="shared" si="17"/>
        <v/>
      </c>
      <c r="SR8" s="57" t="str">
        <f t="shared" si="17"/>
        <v/>
      </c>
      <c r="SS8" s="57" t="str">
        <f t="shared" si="17"/>
        <v/>
      </c>
      <c r="ST8" s="57" t="str">
        <f t="shared" si="17"/>
        <v/>
      </c>
      <c r="SU8" s="57" t="str">
        <f t="shared" si="17"/>
        <v/>
      </c>
      <c r="SV8" s="57" t="str">
        <f t="shared" si="17"/>
        <v/>
      </c>
      <c r="SW8" s="57" t="str">
        <f t="shared" ref="SW8:VH8" si="18">IF(ISERROR(IF((SV8+1)&lt;=$C$5,(SV8+1),"")),"",IF((SV8+1)&lt;=$C$5,(SV8+1),""))</f>
        <v/>
      </c>
      <c r="SX8" s="57" t="str">
        <f t="shared" si="18"/>
        <v/>
      </c>
      <c r="SY8" s="57" t="str">
        <f t="shared" si="18"/>
        <v/>
      </c>
      <c r="SZ8" s="57" t="str">
        <f t="shared" si="18"/>
        <v/>
      </c>
      <c r="TA8" s="57" t="str">
        <f t="shared" si="18"/>
        <v/>
      </c>
      <c r="TB8" s="57" t="str">
        <f t="shared" si="18"/>
        <v/>
      </c>
      <c r="TC8" s="57" t="str">
        <f t="shared" si="18"/>
        <v/>
      </c>
      <c r="TD8" s="57" t="str">
        <f t="shared" si="18"/>
        <v/>
      </c>
      <c r="TE8" s="57" t="str">
        <f t="shared" si="18"/>
        <v/>
      </c>
      <c r="TF8" s="57" t="str">
        <f t="shared" si="18"/>
        <v/>
      </c>
      <c r="TG8" s="57" t="str">
        <f t="shared" si="18"/>
        <v/>
      </c>
      <c r="TH8" s="57" t="str">
        <f t="shared" si="18"/>
        <v/>
      </c>
      <c r="TI8" s="57" t="str">
        <f t="shared" si="18"/>
        <v/>
      </c>
      <c r="TJ8" s="57" t="str">
        <f t="shared" si="18"/>
        <v/>
      </c>
      <c r="TK8" s="57" t="str">
        <f t="shared" si="18"/>
        <v/>
      </c>
      <c r="TL8" s="57" t="str">
        <f t="shared" si="18"/>
        <v/>
      </c>
      <c r="TM8" s="57" t="str">
        <f t="shared" si="18"/>
        <v/>
      </c>
      <c r="TN8" s="57" t="str">
        <f t="shared" si="18"/>
        <v/>
      </c>
      <c r="TO8" s="57" t="str">
        <f t="shared" si="18"/>
        <v/>
      </c>
      <c r="TP8" s="57" t="str">
        <f t="shared" si="18"/>
        <v/>
      </c>
      <c r="TQ8" s="57" t="str">
        <f t="shared" si="18"/>
        <v/>
      </c>
      <c r="TR8" s="57" t="str">
        <f t="shared" si="18"/>
        <v/>
      </c>
      <c r="TS8" s="57" t="str">
        <f t="shared" si="18"/>
        <v/>
      </c>
      <c r="TT8" s="57" t="str">
        <f t="shared" si="18"/>
        <v/>
      </c>
      <c r="TU8" s="57" t="str">
        <f t="shared" si="18"/>
        <v/>
      </c>
      <c r="TV8" s="57" t="str">
        <f t="shared" si="18"/>
        <v/>
      </c>
      <c r="TW8" s="57" t="str">
        <f t="shared" si="18"/>
        <v/>
      </c>
      <c r="TX8" s="57" t="str">
        <f t="shared" si="18"/>
        <v/>
      </c>
      <c r="TY8" s="57" t="str">
        <f t="shared" si="18"/>
        <v/>
      </c>
      <c r="TZ8" s="57" t="str">
        <f t="shared" si="18"/>
        <v/>
      </c>
      <c r="UA8" s="57" t="str">
        <f t="shared" si="18"/>
        <v/>
      </c>
      <c r="UB8" s="57" t="str">
        <f t="shared" si="18"/>
        <v/>
      </c>
      <c r="UC8" s="57" t="str">
        <f t="shared" si="18"/>
        <v/>
      </c>
      <c r="UD8" s="57" t="str">
        <f t="shared" si="18"/>
        <v/>
      </c>
      <c r="UE8" s="57" t="str">
        <f t="shared" si="18"/>
        <v/>
      </c>
      <c r="UF8" s="57" t="str">
        <f t="shared" si="18"/>
        <v/>
      </c>
      <c r="UG8" s="57" t="str">
        <f t="shared" si="18"/>
        <v/>
      </c>
      <c r="UH8" s="57" t="str">
        <f t="shared" si="18"/>
        <v/>
      </c>
      <c r="UI8" s="57" t="str">
        <f t="shared" si="18"/>
        <v/>
      </c>
      <c r="UJ8" s="57" t="str">
        <f t="shared" si="18"/>
        <v/>
      </c>
      <c r="UK8" s="57" t="str">
        <f t="shared" si="18"/>
        <v/>
      </c>
      <c r="UL8" s="57" t="str">
        <f t="shared" si="18"/>
        <v/>
      </c>
      <c r="UM8" s="57" t="str">
        <f t="shared" si="18"/>
        <v/>
      </c>
      <c r="UN8" s="57" t="str">
        <f t="shared" si="18"/>
        <v/>
      </c>
      <c r="UO8" s="57" t="str">
        <f t="shared" si="18"/>
        <v/>
      </c>
      <c r="UP8" s="57" t="str">
        <f t="shared" si="18"/>
        <v/>
      </c>
      <c r="UQ8" s="57" t="str">
        <f t="shared" si="18"/>
        <v/>
      </c>
      <c r="UR8" s="57" t="str">
        <f t="shared" si="18"/>
        <v/>
      </c>
      <c r="US8" s="57" t="str">
        <f t="shared" si="18"/>
        <v/>
      </c>
      <c r="UT8" s="57" t="str">
        <f t="shared" si="18"/>
        <v/>
      </c>
      <c r="UU8" s="57" t="str">
        <f t="shared" si="18"/>
        <v/>
      </c>
      <c r="UV8" s="57" t="str">
        <f t="shared" si="18"/>
        <v/>
      </c>
      <c r="UW8" s="57" t="str">
        <f t="shared" si="18"/>
        <v/>
      </c>
      <c r="UX8" s="57" t="str">
        <f t="shared" si="18"/>
        <v/>
      </c>
      <c r="UY8" s="57" t="str">
        <f t="shared" si="18"/>
        <v/>
      </c>
      <c r="UZ8" s="57" t="str">
        <f t="shared" si="18"/>
        <v/>
      </c>
      <c r="VA8" s="57" t="str">
        <f t="shared" si="18"/>
        <v/>
      </c>
      <c r="VB8" s="57" t="str">
        <f t="shared" si="18"/>
        <v/>
      </c>
      <c r="VC8" s="57" t="str">
        <f t="shared" si="18"/>
        <v/>
      </c>
      <c r="VD8" s="57" t="str">
        <f t="shared" si="18"/>
        <v/>
      </c>
      <c r="VE8" s="57" t="str">
        <f t="shared" si="18"/>
        <v/>
      </c>
      <c r="VF8" s="57" t="str">
        <f t="shared" si="18"/>
        <v/>
      </c>
      <c r="VG8" s="57" t="str">
        <f t="shared" si="18"/>
        <v/>
      </c>
      <c r="VH8" s="57" t="str">
        <f t="shared" si="18"/>
        <v/>
      </c>
      <c r="VI8" s="57" t="str">
        <f t="shared" ref="VI8:WO8" si="19">IF(ISERROR(IF((VH8+1)&lt;=$C$5,(VH8+1),"")),"",IF((VH8+1)&lt;=$C$5,(VH8+1),""))</f>
        <v/>
      </c>
      <c r="VJ8" s="57" t="str">
        <f t="shared" si="19"/>
        <v/>
      </c>
      <c r="VK8" s="57" t="str">
        <f t="shared" si="19"/>
        <v/>
      </c>
      <c r="VL8" s="57" t="str">
        <f t="shared" si="19"/>
        <v/>
      </c>
      <c r="VM8" s="57" t="str">
        <f t="shared" si="19"/>
        <v/>
      </c>
      <c r="VN8" s="57" t="str">
        <f t="shared" si="19"/>
        <v/>
      </c>
      <c r="VO8" s="57" t="str">
        <f t="shared" si="19"/>
        <v/>
      </c>
      <c r="VP8" s="57" t="str">
        <f t="shared" si="19"/>
        <v/>
      </c>
      <c r="VQ8" s="57" t="str">
        <f t="shared" si="19"/>
        <v/>
      </c>
      <c r="VR8" s="57" t="str">
        <f t="shared" si="19"/>
        <v/>
      </c>
      <c r="VS8" s="57" t="str">
        <f t="shared" si="19"/>
        <v/>
      </c>
      <c r="VT8" s="57" t="str">
        <f t="shared" si="19"/>
        <v/>
      </c>
      <c r="VU8" s="57" t="str">
        <f t="shared" si="19"/>
        <v/>
      </c>
      <c r="VV8" s="57" t="str">
        <f t="shared" si="19"/>
        <v/>
      </c>
      <c r="VW8" s="57" t="str">
        <f t="shared" si="19"/>
        <v/>
      </c>
      <c r="VX8" s="57" t="str">
        <f t="shared" si="19"/>
        <v/>
      </c>
      <c r="VY8" s="57" t="str">
        <f t="shared" si="19"/>
        <v/>
      </c>
      <c r="VZ8" s="57" t="str">
        <f t="shared" si="19"/>
        <v/>
      </c>
      <c r="WA8" s="57" t="str">
        <f t="shared" si="19"/>
        <v/>
      </c>
      <c r="WB8" s="57" t="str">
        <f t="shared" si="19"/>
        <v/>
      </c>
      <c r="WC8" s="57" t="str">
        <f t="shared" si="19"/>
        <v/>
      </c>
      <c r="WD8" s="57" t="str">
        <f t="shared" si="19"/>
        <v/>
      </c>
      <c r="WE8" s="57" t="str">
        <f t="shared" si="19"/>
        <v/>
      </c>
      <c r="WF8" s="57" t="str">
        <f t="shared" si="19"/>
        <v/>
      </c>
      <c r="WG8" s="57" t="str">
        <f t="shared" si="19"/>
        <v/>
      </c>
      <c r="WH8" s="57" t="str">
        <f t="shared" si="19"/>
        <v/>
      </c>
      <c r="WI8" s="57" t="str">
        <f t="shared" si="19"/>
        <v/>
      </c>
      <c r="WJ8" s="57" t="str">
        <f t="shared" si="19"/>
        <v/>
      </c>
      <c r="WK8" s="57" t="str">
        <f t="shared" si="19"/>
        <v/>
      </c>
      <c r="WL8" s="57" t="str">
        <f t="shared" si="19"/>
        <v/>
      </c>
      <c r="WM8" s="57" t="str">
        <f t="shared" si="19"/>
        <v/>
      </c>
      <c r="WN8" s="57" t="str">
        <f t="shared" si="19"/>
        <v/>
      </c>
      <c r="WO8" s="57" t="str">
        <f t="shared" si="19"/>
        <v/>
      </c>
    </row>
    <row r="9" spans="1:613" s="58" customFormat="1" ht="16.45" customHeight="1" x14ac:dyDescent="0.2">
      <c r="D9" s="59" t="str">
        <f>VLOOKUP(MONTH(D$8),$A$687:$B$698,2,0)</f>
        <v>JANVIER</v>
      </c>
      <c r="E9" s="60" t="str">
        <f t="shared" ref="E9:BP9" si="20">IF(ISERROR(IF(MONTH(E$8)=MONTH(D$8),"",VLOOKUP(MONTH(E$8),$A$687:$B$698,2,0))),"",IF(MONTH(E$8)=MONTH(D$8),"",VLOOKUP(MONTH(E$8),$A$687:$B$698,2,0)))</f>
        <v/>
      </c>
      <c r="F9" s="60" t="str">
        <f t="shared" si="20"/>
        <v/>
      </c>
      <c r="G9" s="60" t="str">
        <f t="shared" si="20"/>
        <v/>
      </c>
      <c r="H9" s="60" t="str">
        <f t="shared" si="20"/>
        <v/>
      </c>
      <c r="I9" s="60" t="str">
        <f t="shared" si="20"/>
        <v/>
      </c>
      <c r="J9" s="60" t="str">
        <f t="shared" si="20"/>
        <v/>
      </c>
      <c r="K9" s="60" t="str">
        <f t="shared" si="20"/>
        <v/>
      </c>
      <c r="L9" s="60" t="str">
        <f t="shared" si="20"/>
        <v/>
      </c>
      <c r="M9" s="60" t="str">
        <f t="shared" si="20"/>
        <v/>
      </c>
      <c r="N9" s="60" t="str">
        <f t="shared" si="20"/>
        <v/>
      </c>
      <c r="O9" s="60" t="str">
        <f t="shared" si="20"/>
        <v/>
      </c>
      <c r="P9" s="60" t="str">
        <f t="shared" si="20"/>
        <v/>
      </c>
      <c r="Q9" s="60" t="str">
        <f t="shared" si="20"/>
        <v/>
      </c>
      <c r="R9" s="60" t="str">
        <f t="shared" si="20"/>
        <v/>
      </c>
      <c r="S9" s="60" t="str">
        <f t="shared" si="20"/>
        <v/>
      </c>
      <c r="T9" s="60" t="str">
        <f t="shared" si="20"/>
        <v/>
      </c>
      <c r="U9" s="60" t="str">
        <f t="shared" si="20"/>
        <v/>
      </c>
      <c r="V9" s="60" t="str">
        <f t="shared" si="20"/>
        <v/>
      </c>
      <c r="W9" s="60" t="str">
        <f t="shared" si="20"/>
        <v/>
      </c>
      <c r="X9" s="60" t="str">
        <f t="shared" si="20"/>
        <v/>
      </c>
      <c r="Y9" s="60" t="str">
        <f t="shared" si="20"/>
        <v/>
      </c>
      <c r="Z9" s="60" t="str">
        <f t="shared" si="20"/>
        <v/>
      </c>
      <c r="AA9" s="60" t="str">
        <f t="shared" si="20"/>
        <v/>
      </c>
      <c r="AB9" s="60" t="str">
        <f t="shared" si="20"/>
        <v/>
      </c>
      <c r="AC9" s="60" t="str">
        <f t="shared" si="20"/>
        <v/>
      </c>
      <c r="AD9" s="60" t="str">
        <f t="shared" si="20"/>
        <v/>
      </c>
      <c r="AE9" s="60" t="str">
        <f t="shared" si="20"/>
        <v/>
      </c>
      <c r="AF9" s="60" t="str">
        <f t="shared" si="20"/>
        <v/>
      </c>
      <c r="AG9" s="60" t="str">
        <f t="shared" si="20"/>
        <v/>
      </c>
      <c r="AH9" s="60" t="str">
        <f t="shared" si="20"/>
        <v/>
      </c>
      <c r="AI9" s="60" t="str">
        <f t="shared" si="20"/>
        <v>FEVRIER</v>
      </c>
      <c r="AJ9" s="60" t="str">
        <f t="shared" si="20"/>
        <v/>
      </c>
      <c r="AK9" s="60" t="str">
        <f t="shared" si="20"/>
        <v/>
      </c>
      <c r="AL9" s="60" t="str">
        <f t="shared" si="20"/>
        <v/>
      </c>
      <c r="AM9" s="60" t="str">
        <f t="shared" si="20"/>
        <v/>
      </c>
      <c r="AN9" s="60" t="str">
        <f t="shared" si="20"/>
        <v/>
      </c>
      <c r="AO9" s="60" t="str">
        <f t="shared" si="20"/>
        <v/>
      </c>
      <c r="AP9" s="60" t="str">
        <f t="shared" si="20"/>
        <v/>
      </c>
      <c r="AQ9" s="60" t="str">
        <f t="shared" si="20"/>
        <v/>
      </c>
      <c r="AR9" s="60" t="str">
        <f t="shared" si="20"/>
        <v/>
      </c>
      <c r="AS9" s="60" t="str">
        <f t="shared" si="20"/>
        <v/>
      </c>
      <c r="AT9" s="60" t="str">
        <f t="shared" si="20"/>
        <v/>
      </c>
      <c r="AU9" s="60" t="str">
        <f t="shared" si="20"/>
        <v/>
      </c>
      <c r="AV9" s="60" t="str">
        <f t="shared" si="20"/>
        <v/>
      </c>
      <c r="AW9" s="60" t="str">
        <f t="shared" si="20"/>
        <v/>
      </c>
      <c r="AX9" s="60" t="str">
        <f t="shared" si="20"/>
        <v/>
      </c>
      <c r="AY9" s="60" t="str">
        <f t="shared" si="20"/>
        <v/>
      </c>
      <c r="AZ9" s="60" t="str">
        <f t="shared" si="20"/>
        <v/>
      </c>
      <c r="BA9" s="60" t="str">
        <f t="shared" si="20"/>
        <v/>
      </c>
      <c r="BB9" s="60" t="str">
        <f t="shared" si="20"/>
        <v/>
      </c>
      <c r="BC9" s="60" t="str">
        <f t="shared" si="20"/>
        <v/>
      </c>
      <c r="BD9" s="60" t="str">
        <f t="shared" si="20"/>
        <v/>
      </c>
      <c r="BE9" s="60" t="str">
        <f t="shared" si="20"/>
        <v/>
      </c>
      <c r="BF9" s="60" t="str">
        <f t="shared" si="20"/>
        <v/>
      </c>
      <c r="BG9" s="60" t="str">
        <f t="shared" si="20"/>
        <v/>
      </c>
      <c r="BH9" s="60" t="str">
        <f t="shared" si="20"/>
        <v/>
      </c>
      <c r="BI9" s="60" t="str">
        <f t="shared" si="20"/>
        <v/>
      </c>
      <c r="BJ9" s="60" t="str">
        <f t="shared" si="20"/>
        <v/>
      </c>
      <c r="BK9" s="60" t="str">
        <f t="shared" si="20"/>
        <v/>
      </c>
      <c r="BL9" s="60" t="str">
        <f t="shared" si="20"/>
        <v>MARS</v>
      </c>
      <c r="BM9" s="60" t="str">
        <f t="shared" si="20"/>
        <v/>
      </c>
      <c r="BN9" s="60" t="str">
        <f t="shared" si="20"/>
        <v/>
      </c>
      <c r="BO9" s="60" t="str">
        <f t="shared" si="20"/>
        <v/>
      </c>
      <c r="BP9" s="60" t="str">
        <f t="shared" si="20"/>
        <v/>
      </c>
      <c r="BQ9" s="60" t="str">
        <f t="shared" ref="BQ9:EB9" si="21">IF(ISERROR(IF(MONTH(BQ$8)=MONTH(BP$8),"",VLOOKUP(MONTH(BQ$8),$A$687:$B$698,2,0))),"",IF(MONTH(BQ$8)=MONTH(BP$8),"",VLOOKUP(MONTH(BQ$8),$A$687:$B$698,2,0)))</f>
        <v/>
      </c>
      <c r="BR9" s="60" t="str">
        <f t="shared" si="21"/>
        <v/>
      </c>
      <c r="BS9" s="60" t="str">
        <f t="shared" si="21"/>
        <v/>
      </c>
      <c r="BT9" s="60" t="str">
        <f t="shared" si="21"/>
        <v/>
      </c>
      <c r="BU9" s="60" t="str">
        <f t="shared" si="21"/>
        <v/>
      </c>
      <c r="BV9" s="60" t="str">
        <f t="shared" si="21"/>
        <v/>
      </c>
      <c r="BW9" s="60" t="str">
        <f t="shared" si="21"/>
        <v/>
      </c>
      <c r="BX9" s="60" t="str">
        <f t="shared" si="21"/>
        <v/>
      </c>
      <c r="BY9" s="60" t="str">
        <f t="shared" si="21"/>
        <v/>
      </c>
      <c r="BZ9" s="60" t="str">
        <f t="shared" si="21"/>
        <v/>
      </c>
      <c r="CA9" s="60" t="str">
        <f t="shared" si="21"/>
        <v/>
      </c>
      <c r="CB9" s="60" t="str">
        <f t="shared" si="21"/>
        <v/>
      </c>
      <c r="CC9" s="60" t="str">
        <f t="shared" si="21"/>
        <v/>
      </c>
      <c r="CD9" s="60" t="str">
        <f t="shared" si="21"/>
        <v/>
      </c>
      <c r="CE9" s="60" t="str">
        <f t="shared" si="21"/>
        <v/>
      </c>
      <c r="CF9" s="60" t="str">
        <f t="shared" si="21"/>
        <v/>
      </c>
      <c r="CG9" s="60" t="str">
        <f t="shared" si="21"/>
        <v/>
      </c>
      <c r="CH9" s="60" t="str">
        <f t="shared" si="21"/>
        <v/>
      </c>
      <c r="CI9" s="60" t="str">
        <f t="shared" si="21"/>
        <v/>
      </c>
      <c r="CJ9" s="60" t="str">
        <f t="shared" si="21"/>
        <v/>
      </c>
      <c r="CK9" s="60" t="str">
        <f t="shared" si="21"/>
        <v/>
      </c>
      <c r="CL9" s="60" t="str">
        <f t="shared" si="21"/>
        <v/>
      </c>
      <c r="CM9" s="60" t="str">
        <f t="shared" si="21"/>
        <v/>
      </c>
      <c r="CN9" s="60" t="str">
        <f t="shared" si="21"/>
        <v/>
      </c>
      <c r="CO9" s="61" t="str">
        <f t="shared" si="21"/>
        <v/>
      </c>
      <c r="CP9" s="60" t="str">
        <f t="shared" si="21"/>
        <v/>
      </c>
      <c r="CQ9" s="60" t="str">
        <f t="shared" si="21"/>
        <v>AVRIL</v>
      </c>
      <c r="CR9" s="60" t="str">
        <f t="shared" si="21"/>
        <v/>
      </c>
      <c r="CS9" s="60" t="str">
        <f t="shared" si="21"/>
        <v/>
      </c>
      <c r="CT9" s="60" t="str">
        <f t="shared" si="21"/>
        <v/>
      </c>
      <c r="CU9" s="60" t="str">
        <f t="shared" si="21"/>
        <v/>
      </c>
      <c r="CV9" s="60" t="str">
        <f t="shared" si="21"/>
        <v/>
      </c>
      <c r="CW9" s="60" t="str">
        <f t="shared" si="21"/>
        <v/>
      </c>
      <c r="CX9" s="60" t="str">
        <f t="shared" si="21"/>
        <v/>
      </c>
      <c r="CY9" s="60" t="str">
        <f t="shared" si="21"/>
        <v/>
      </c>
      <c r="CZ9" s="60" t="str">
        <f t="shared" si="21"/>
        <v/>
      </c>
      <c r="DA9" s="60" t="str">
        <f t="shared" si="21"/>
        <v/>
      </c>
      <c r="DB9" s="60" t="str">
        <f t="shared" si="21"/>
        <v/>
      </c>
      <c r="DC9" s="60" t="str">
        <f t="shared" si="21"/>
        <v/>
      </c>
      <c r="DD9" s="60" t="str">
        <f t="shared" si="21"/>
        <v/>
      </c>
      <c r="DE9" s="60" t="str">
        <f t="shared" si="21"/>
        <v/>
      </c>
      <c r="DF9" s="60" t="str">
        <f t="shared" si="21"/>
        <v/>
      </c>
      <c r="DG9" s="60" t="str">
        <f t="shared" si="21"/>
        <v/>
      </c>
      <c r="DH9" s="60" t="str">
        <f t="shared" si="21"/>
        <v/>
      </c>
      <c r="DI9" s="60" t="str">
        <f t="shared" si="21"/>
        <v/>
      </c>
      <c r="DJ9" s="60" t="str">
        <f t="shared" si="21"/>
        <v/>
      </c>
      <c r="DK9" s="60" t="str">
        <f t="shared" si="21"/>
        <v/>
      </c>
      <c r="DL9" s="60" t="str">
        <f t="shared" si="21"/>
        <v/>
      </c>
      <c r="DM9" s="60" t="str">
        <f t="shared" si="21"/>
        <v/>
      </c>
      <c r="DN9" s="60" t="str">
        <f t="shared" si="21"/>
        <v/>
      </c>
      <c r="DO9" s="60" t="str">
        <f t="shared" si="21"/>
        <v/>
      </c>
      <c r="DP9" s="60" t="str">
        <f t="shared" si="21"/>
        <v/>
      </c>
      <c r="DQ9" s="60" t="str">
        <f t="shared" si="21"/>
        <v/>
      </c>
      <c r="DR9" s="60" t="str">
        <f t="shared" si="21"/>
        <v/>
      </c>
      <c r="DS9" s="60" t="str">
        <f t="shared" si="21"/>
        <v/>
      </c>
      <c r="DT9" s="60" t="str">
        <f t="shared" si="21"/>
        <v/>
      </c>
      <c r="DU9" s="60" t="str">
        <f t="shared" si="21"/>
        <v>MAI</v>
      </c>
      <c r="DV9" s="60" t="str">
        <f t="shared" si="21"/>
        <v/>
      </c>
      <c r="DW9" s="60" t="str">
        <f t="shared" si="21"/>
        <v/>
      </c>
      <c r="DX9" s="60" t="str">
        <f t="shared" si="21"/>
        <v/>
      </c>
      <c r="DY9" s="60" t="str">
        <f t="shared" si="21"/>
        <v/>
      </c>
      <c r="DZ9" s="60" t="str">
        <f t="shared" si="21"/>
        <v/>
      </c>
      <c r="EA9" s="60" t="str">
        <f t="shared" si="21"/>
        <v/>
      </c>
      <c r="EB9" s="60" t="str">
        <f t="shared" si="21"/>
        <v/>
      </c>
      <c r="EC9" s="60" t="str">
        <f t="shared" ref="EC9:GN9" si="22">IF(ISERROR(IF(MONTH(EC$8)=MONTH(EB$8),"",VLOOKUP(MONTH(EC$8),$A$687:$B$698,2,0))),"",IF(MONTH(EC$8)=MONTH(EB$8),"",VLOOKUP(MONTH(EC$8),$A$687:$B$698,2,0)))</f>
        <v/>
      </c>
      <c r="ED9" s="60" t="str">
        <f t="shared" si="22"/>
        <v/>
      </c>
      <c r="EE9" s="60" t="str">
        <f t="shared" si="22"/>
        <v/>
      </c>
      <c r="EF9" s="60" t="str">
        <f t="shared" si="22"/>
        <v/>
      </c>
      <c r="EG9" s="60" t="str">
        <f t="shared" si="22"/>
        <v/>
      </c>
      <c r="EH9" s="60" t="str">
        <f t="shared" si="22"/>
        <v/>
      </c>
      <c r="EI9" s="60" t="str">
        <f t="shared" si="22"/>
        <v/>
      </c>
      <c r="EJ9" s="60" t="str">
        <f t="shared" si="22"/>
        <v/>
      </c>
      <c r="EK9" s="60" t="str">
        <f t="shared" si="22"/>
        <v/>
      </c>
      <c r="EL9" s="60" t="str">
        <f t="shared" si="22"/>
        <v/>
      </c>
      <c r="EM9" s="60" t="str">
        <f t="shared" si="22"/>
        <v/>
      </c>
      <c r="EN9" s="60" t="str">
        <f t="shared" si="22"/>
        <v/>
      </c>
      <c r="EO9" s="60" t="str">
        <f t="shared" si="22"/>
        <v/>
      </c>
      <c r="EP9" s="60" t="str">
        <f t="shared" si="22"/>
        <v/>
      </c>
      <c r="EQ9" s="60" t="str">
        <f t="shared" si="22"/>
        <v/>
      </c>
      <c r="ER9" s="60" t="str">
        <f t="shared" si="22"/>
        <v/>
      </c>
      <c r="ES9" s="60" t="str">
        <f t="shared" si="22"/>
        <v/>
      </c>
      <c r="ET9" s="60" t="str">
        <f t="shared" si="22"/>
        <v/>
      </c>
      <c r="EU9" s="60" t="str">
        <f t="shared" si="22"/>
        <v/>
      </c>
      <c r="EV9" s="60" t="str">
        <f t="shared" si="22"/>
        <v/>
      </c>
      <c r="EW9" s="60" t="str">
        <f t="shared" si="22"/>
        <v/>
      </c>
      <c r="EX9" s="60" t="str">
        <f t="shared" si="22"/>
        <v/>
      </c>
      <c r="EY9" s="60" t="str">
        <f t="shared" si="22"/>
        <v/>
      </c>
      <c r="EZ9" s="60" t="str">
        <f t="shared" si="22"/>
        <v>JUIN</v>
      </c>
      <c r="FA9" s="60" t="str">
        <f t="shared" si="22"/>
        <v/>
      </c>
      <c r="FB9" s="60" t="str">
        <f t="shared" si="22"/>
        <v/>
      </c>
      <c r="FC9" s="60" t="str">
        <f t="shared" si="22"/>
        <v/>
      </c>
      <c r="FD9" s="60" t="str">
        <f t="shared" si="22"/>
        <v/>
      </c>
      <c r="FE9" s="60" t="str">
        <f t="shared" si="22"/>
        <v/>
      </c>
      <c r="FF9" s="60" t="str">
        <f t="shared" si="22"/>
        <v/>
      </c>
      <c r="FG9" s="60" t="str">
        <f t="shared" si="22"/>
        <v/>
      </c>
      <c r="FH9" s="60" t="str">
        <f t="shared" si="22"/>
        <v/>
      </c>
      <c r="FI9" s="60" t="str">
        <f t="shared" si="22"/>
        <v/>
      </c>
      <c r="FJ9" s="60" t="str">
        <f t="shared" si="22"/>
        <v/>
      </c>
      <c r="FK9" s="60" t="str">
        <f t="shared" si="22"/>
        <v/>
      </c>
      <c r="FL9" s="60" t="str">
        <f t="shared" si="22"/>
        <v/>
      </c>
      <c r="FM9" s="60" t="str">
        <f t="shared" si="22"/>
        <v/>
      </c>
      <c r="FN9" s="60" t="str">
        <f t="shared" si="22"/>
        <v/>
      </c>
      <c r="FO9" s="60" t="str">
        <f t="shared" si="22"/>
        <v/>
      </c>
      <c r="FP9" s="60" t="str">
        <f t="shared" si="22"/>
        <v/>
      </c>
      <c r="FQ9" s="60" t="str">
        <f t="shared" si="22"/>
        <v/>
      </c>
      <c r="FR9" s="60" t="str">
        <f t="shared" si="22"/>
        <v/>
      </c>
      <c r="FS9" s="60" t="str">
        <f t="shared" si="22"/>
        <v/>
      </c>
      <c r="FT9" s="60" t="str">
        <f t="shared" si="22"/>
        <v/>
      </c>
      <c r="FU9" s="60" t="str">
        <f t="shared" si="22"/>
        <v/>
      </c>
      <c r="FV9" s="60" t="str">
        <f t="shared" si="22"/>
        <v/>
      </c>
      <c r="FW9" s="60" t="str">
        <f t="shared" si="22"/>
        <v/>
      </c>
      <c r="FX9" s="60" t="str">
        <f t="shared" si="22"/>
        <v/>
      </c>
      <c r="FY9" s="60" t="str">
        <f t="shared" si="22"/>
        <v/>
      </c>
      <c r="FZ9" s="60" t="str">
        <f t="shared" si="22"/>
        <v/>
      </c>
      <c r="GA9" s="60" t="str">
        <f t="shared" si="22"/>
        <v/>
      </c>
      <c r="GB9" s="60" t="str">
        <f t="shared" si="22"/>
        <v/>
      </c>
      <c r="GC9" s="60" t="str">
        <f t="shared" si="22"/>
        <v/>
      </c>
      <c r="GD9" s="60" t="str">
        <f t="shared" si="22"/>
        <v>JUILLET</v>
      </c>
      <c r="GE9" s="60" t="str">
        <f t="shared" si="22"/>
        <v/>
      </c>
      <c r="GF9" s="60" t="str">
        <f t="shared" si="22"/>
        <v/>
      </c>
      <c r="GG9" s="60" t="str">
        <f t="shared" si="22"/>
        <v/>
      </c>
      <c r="GH9" s="60" t="str">
        <f t="shared" si="22"/>
        <v/>
      </c>
      <c r="GI9" s="60" t="str">
        <f t="shared" si="22"/>
        <v/>
      </c>
      <c r="GJ9" s="60" t="str">
        <f t="shared" si="22"/>
        <v/>
      </c>
      <c r="GK9" s="60" t="str">
        <f t="shared" si="22"/>
        <v/>
      </c>
      <c r="GL9" s="60" t="str">
        <f t="shared" si="22"/>
        <v/>
      </c>
      <c r="GM9" s="60" t="str">
        <f t="shared" si="22"/>
        <v/>
      </c>
      <c r="GN9" s="60" t="str">
        <f t="shared" si="22"/>
        <v/>
      </c>
      <c r="GO9" s="60" t="str">
        <f t="shared" ref="GO9:IZ9" si="23">IF(ISERROR(IF(MONTH(GO$8)=MONTH(GN$8),"",VLOOKUP(MONTH(GO$8),$A$687:$B$698,2,0))),"",IF(MONTH(GO$8)=MONTH(GN$8),"",VLOOKUP(MONTH(GO$8),$A$687:$B$698,2,0)))</f>
        <v/>
      </c>
      <c r="GP9" s="60" t="str">
        <f t="shared" si="23"/>
        <v/>
      </c>
      <c r="GQ9" s="60" t="str">
        <f t="shared" si="23"/>
        <v/>
      </c>
      <c r="GR9" s="60" t="str">
        <f t="shared" si="23"/>
        <v/>
      </c>
      <c r="GS9" s="60" t="str">
        <f t="shared" si="23"/>
        <v/>
      </c>
      <c r="GT9" s="60" t="str">
        <f t="shared" si="23"/>
        <v/>
      </c>
      <c r="GU9" s="60" t="str">
        <f t="shared" si="23"/>
        <v/>
      </c>
      <c r="GV9" s="60" t="str">
        <f t="shared" si="23"/>
        <v/>
      </c>
      <c r="GW9" s="60" t="str">
        <f t="shared" si="23"/>
        <v/>
      </c>
      <c r="GX9" s="60" t="str">
        <f t="shared" si="23"/>
        <v/>
      </c>
      <c r="GY9" s="60" t="str">
        <f t="shared" si="23"/>
        <v/>
      </c>
      <c r="GZ9" s="60" t="str">
        <f t="shared" si="23"/>
        <v/>
      </c>
      <c r="HA9" s="60" t="str">
        <f t="shared" si="23"/>
        <v/>
      </c>
      <c r="HB9" s="60" t="str">
        <f t="shared" si="23"/>
        <v/>
      </c>
      <c r="HC9" s="60" t="str">
        <f t="shared" si="23"/>
        <v/>
      </c>
      <c r="HD9" s="60" t="str">
        <f t="shared" si="23"/>
        <v/>
      </c>
      <c r="HE9" s="60" t="str">
        <f t="shared" si="23"/>
        <v/>
      </c>
      <c r="HF9" s="60" t="str">
        <f t="shared" si="23"/>
        <v/>
      </c>
      <c r="HG9" s="60" t="str">
        <f t="shared" si="23"/>
        <v/>
      </c>
      <c r="HH9" s="60" t="str">
        <f t="shared" si="23"/>
        <v/>
      </c>
      <c r="HI9" s="60" t="str">
        <f t="shared" si="23"/>
        <v>AOÛT</v>
      </c>
      <c r="HJ9" s="60" t="str">
        <f t="shared" si="23"/>
        <v/>
      </c>
      <c r="HK9" s="60" t="str">
        <f t="shared" si="23"/>
        <v/>
      </c>
      <c r="HL9" s="60" t="str">
        <f t="shared" si="23"/>
        <v/>
      </c>
      <c r="HM9" s="60" t="str">
        <f t="shared" si="23"/>
        <v/>
      </c>
      <c r="HN9" s="60" t="str">
        <f t="shared" si="23"/>
        <v/>
      </c>
      <c r="HO9" s="60" t="str">
        <f t="shared" si="23"/>
        <v/>
      </c>
      <c r="HP9" s="60" t="str">
        <f t="shared" si="23"/>
        <v/>
      </c>
      <c r="HQ9" s="60" t="str">
        <f t="shared" si="23"/>
        <v/>
      </c>
      <c r="HR9" s="60" t="str">
        <f t="shared" si="23"/>
        <v/>
      </c>
      <c r="HS9" s="60" t="str">
        <f t="shared" si="23"/>
        <v/>
      </c>
      <c r="HT9" s="60" t="str">
        <f t="shared" si="23"/>
        <v/>
      </c>
      <c r="HU9" s="60" t="str">
        <f t="shared" si="23"/>
        <v/>
      </c>
      <c r="HV9" s="60" t="str">
        <f t="shared" si="23"/>
        <v/>
      </c>
      <c r="HW9" s="60" t="str">
        <f t="shared" si="23"/>
        <v/>
      </c>
      <c r="HX9" s="60" t="str">
        <f t="shared" si="23"/>
        <v/>
      </c>
      <c r="HY9" s="60" t="str">
        <f t="shared" si="23"/>
        <v/>
      </c>
      <c r="HZ9" s="60" t="str">
        <f t="shared" si="23"/>
        <v/>
      </c>
      <c r="IA9" s="60" t="str">
        <f t="shared" si="23"/>
        <v/>
      </c>
      <c r="IB9" s="60" t="str">
        <f t="shared" si="23"/>
        <v/>
      </c>
      <c r="IC9" s="60" t="str">
        <f t="shared" si="23"/>
        <v/>
      </c>
      <c r="ID9" s="60" t="str">
        <f t="shared" si="23"/>
        <v/>
      </c>
      <c r="IE9" s="60" t="str">
        <f t="shared" si="23"/>
        <v/>
      </c>
      <c r="IF9" s="60" t="str">
        <f t="shared" si="23"/>
        <v/>
      </c>
      <c r="IG9" s="60" t="str">
        <f t="shared" si="23"/>
        <v/>
      </c>
      <c r="IH9" s="60" t="str">
        <f t="shared" si="23"/>
        <v/>
      </c>
      <c r="II9" s="60" t="str">
        <f t="shared" si="23"/>
        <v/>
      </c>
      <c r="IJ9" s="60" t="str">
        <f t="shared" si="23"/>
        <v/>
      </c>
      <c r="IK9" s="60" t="str">
        <f t="shared" si="23"/>
        <v/>
      </c>
      <c r="IL9" s="60" t="str">
        <f t="shared" si="23"/>
        <v/>
      </c>
      <c r="IM9" s="60" t="str">
        <f t="shared" si="23"/>
        <v/>
      </c>
      <c r="IN9" s="60" t="str">
        <f t="shared" si="23"/>
        <v>SEPTEM.</v>
      </c>
      <c r="IO9" s="60" t="str">
        <f t="shared" si="23"/>
        <v/>
      </c>
      <c r="IP9" s="60" t="str">
        <f t="shared" si="23"/>
        <v/>
      </c>
      <c r="IQ9" s="60" t="str">
        <f t="shared" si="23"/>
        <v/>
      </c>
      <c r="IR9" s="60" t="str">
        <f t="shared" si="23"/>
        <v/>
      </c>
      <c r="IS9" s="60" t="str">
        <f t="shared" si="23"/>
        <v/>
      </c>
      <c r="IT9" s="60" t="str">
        <f t="shared" si="23"/>
        <v/>
      </c>
      <c r="IU9" s="60" t="str">
        <f t="shared" si="23"/>
        <v/>
      </c>
      <c r="IV9" s="60" t="str">
        <f t="shared" si="23"/>
        <v/>
      </c>
      <c r="IW9" s="60" t="str">
        <f t="shared" si="23"/>
        <v/>
      </c>
      <c r="IX9" s="60" t="str">
        <f t="shared" si="23"/>
        <v/>
      </c>
      <c r="IY9" s="60" t="str">
        <f t="shared" si="23"/>
        <v/>
      </c>
      <c r="IZ9" s="60" t="str">
        <f t="shared" si="23"/>
        <v/>
      </c>
      <c r="JA9" s="60" t="str">
        <f t="shared" ref="JA9:LL9" si="24">IF(ISERROR(IF(MONTH(JA$8)=MONTH(IZ$8),"",VLOOKUP(MONTH(JA$8),$A$687:$B$698,2,0))),"",IF(MONTH(JA$8)=MONTH(IZ$8),"",VLOOKUP(MONTH(JA$8),$A$687:$B$698,2,0)))</f>
        <v/>
      </c>
      <c r="JB9" s="60" t="str">
        <f t="shared" si="24"/>
        <v/>
      </c>
      <c r="JC9" s="60" t="str">
        <f t="shared" si="24"/>
        <v/>
      </c>
      <c r="JD9" s="60" t="str">
        <f t="shared" si="24"/>
        <v/>
      </c>
      <c r="JE9" s="60" t="str">
        <f t="shared" si="24"/>
        <v/>
      </c>
      <c r="JF9" s="60" t="str">
        <f t="shared" si="24"/>
        <v/>
      </c>
      <c r="JG9" s="60" t="str">
        <f t="shared" si="24"/>
        <v/>
      </c>
      <c r="JH9" s="60" t="str">
        <f t="shared" si="24"/>
        <v/>
      </c>
      <c r="JI9" s="60" t="str">
        <f t="shared" si="24"/>
        <v/>
      </c>
      <c r="JJ9" s="60" t="str">
        <f t="shared" si="24"/>
        <v/>
      </c>
      <c r="JK9" s="60" t="str">
        <f t="shared" si="24"/>
        <v/>
      </c>
      <c r="JL9" s="60" t="str">
        <f t="shared" si="24"/>
        <v/>
      </c>
      <c r="JM9" s="60" t="str">
        <f t="shared" si="24"/>
        <v/>
      </c>
      <c r="JN9" s="60" t="str">
        <f t="shared" si="24"/>
        <v/>
      </c>
      <c r="JO9" s="60" t="str">
        <f t="shared" si="24"/>
        <v/>
      </c>
      <c r="JP9" s="60" t="str">
        <f t="shared" si="24"/>
        <v/>
      </c>
      <c r="JQ9" s="60" t="str">
        <f t="shared" si="24"/>
        <v/>
      </c>
      <c r="JR9" s="60" t="str">
        <f t="shared" si="24"/>
        <v>OCTOB.</v>
      </c>
      <c r="JS9" s="60" t="str">
        <f t="shared" si="24"/>
        <v/>
      </c>
      <c r="JT9" s="60" t="str">
        <f t="shared" si="24"/>
        <v/>
      </c>
      <c r="JU9" s="60" t="str">
        <f t="shared" si="24"/>
        <v/>
      </c>
      <c r="JV9" s="60" t="str">
        <f t="shared" si="24"/>
        <v/>
      </c>
      <c r="JW9" s="60" t="str">
        <f t="shared" si="24"/>
        <v/>
      </c>
      <c r="JX9" s="60" t="str">
        <f t="shared" si="24"/>
        <v/>
      </c>
      <c r="JY9" s="60" t="str">
        <f t="shared" si="24"/>
        <v/>
      </c>
      <c r="JZ9" s="60" t="str">
        <f t="shared" si="24"/>
        <v/>
      </c>
      <c r="KA9" s="60" t="str">
        <f t="shared" si="24"/>
        <v/>
      </c>
      <c r="KB9" s="60" t="str">
        <f t="shared" si="24"/>
        <v/>
      </c>
      <c r="KC9" s="60" t="str">
        <f t="shared" si="24"/>
        <v/>
      </c>
      <c r="KD9" s="60" t="str">
        <f t="shared" si="24"/>
        <v/>
      </c>
      <c r="KE9" s="60" t="str">
        <f t="shared" si="24"/>
        <v/>
      </c>
      <c r="KF9" s="60" t="str">
        <f t="shared" si="24"/>
        <v/>
      </c>
      <c r="KG9" s="60" t="str">
        <f t="shared" si="24"/>
        <v/>
      </c>
      <c r="KH9" s="60" t="str">
        <f t="shared" si="24"/>
        <v/>
      </c>
      <c r="KI9" s="60" t="str">
        <f t="shared" si="24"/>
        <v/>
      </c>
      <c r="KJ9" s="60" t="str">
        <f t="shared" si="24"/>
        <v/>
      </c>
      <c r="KK9" s="60" t="str">
        <f t="shared" si="24"/>
        <v/>
      </c>
      <c r="KL9" s="60" t="str">
        <f t="shared" si="24"/>
        <v/>
      </c>
      <c r="KM9" s="60" t="str">
        <f t="shared" si="24"/>
        <v/>
      </c>
      <c r="KN9" s="60" t="str">
        <f t="shared" si="24"/>
        <v/>
      </c>
      <c r="KO9" s="60" t="str">
        <f t="shared" si="24"/>
        <v/>
      </c>
      <c r="KP9" s="60" t="str">
        <f t="shared" si="24"/>
        <v/>
      </c>
      <c r="KQ9" s="60" t="str">
        <f t="shared" si="24"/>
        <v/>
      </c>
      <c r="KR9" s="60" t="str">
        <f t="shared" si="24"/>
        <v/>
      </c>
      <c r="KS9" s="60" t="str">
        <f t="shared" si="24"/>
        <v/>
      </c>
      <c r="KT9" s="60" t="str">
        <f t="shared" si="24"/>
        <v/>
      </c>
      <c r="KU9" s="60" t="str">
        <f t="shared" si="24"/>
        <v/>
      </c>
      <c r="KV9" s="60" t="str">
        <f t="shared" si="24"/>
        <v/>
      </c>
      <c r="KW9" s="60" t="str">
        <f t="shared" si="24"/>
        <v>NOVEM.</v>
      </c>
      <c r="KX9" s="60" t="str">
        <f t="shared" si="24"/>
        <v/>
      </c>
      <c r="KY9" s="60" t="str">
        <f t="shared" si="24"/>
        <v/>
      </c>
      <c r="KZ9" s="60" t="str">
        <f t="shared" si="24"/>
        <v/>
      </c>
      <c r="LA9" s="60" t="str">
        <f t="shared" si="24"/>
        <v/>
      </c>
      <c r="LB9" s="60" t="str">
        <f t="shared" si="24"/>
        <v/>
      </c>
      <c r="LC9" s="60" t="str">
        <f t="shared" si="24"/>
        <v/>
      </c>
      <c r="LD9" s="60" t="str">
        <f t="shared" si="24"/>
        <v/>
      </c>
      <c r="LE9" s="60" t="str">
        <f t="shared" si="24"/>
        <v/>
      </c>
      <c r="LF9" s="60" t="str">
        <f t="shared" si="24"/>
        <v/>
      </c>
      <c r="LG9" s="60" t="str">
        <f t="shared" si="24"/>
        <v/>
      </c>
      <c r="LH9" s="60" t="str">
        <f t="shared" si="24"/>
        <v/>
      </c>
      <c r="LI9" s="60" t="str">
        <f t="shared" si="24"/>
        <v/>
      </c>
      <c r="LJ9" s="60" t="str">
        <f t="shared" si="24"/>
        <v/>
      </c>
      <c r="LK9" s="60" t="str">
        <f t="shared" si="24"/>
        <v/>
      </c>
      <c r="LL9" s="60" t="str">
        <f t="shared" si="24"/>
        <v/>
      </c>
      <c r="LM9" s="60" t="str">
        <f t="shared" ref="LM9:NX9" si="25">IF(ISERROR(IF(MONTH(LM$8)=MONTH(LL$8),"",VLOOKUP(MONTH(LM$8),$A$687:$B$698,2,0))),"",IF(MONTH(LM$8)=MONTH(LL$8),"",VLOOKUP(MONTH(LM$8),$A$687:$B$698,2,0)))</f>
        <v/>
      </c>
      <c r="LN9" s="60" t="str">
        <f t="shared" si="25"/>
        <v/>
      </c>
      <c r="LO9" s="60" t="str">
        <f t="shared" si="25"/>
        <v/>
      </c>
      <c r="LP9" s="60" t="str">
        <f t="shared" si="25"/>
        <v/>
      </c>
      <c r="LQ9" s="60" t="str">
        <f t="shared" si="25"/>
        <v/>
      </c>
      <c r="LR9" s="60" t="str">
        <f t="shared" si="25"/>
        <v/>
      </c>
      <c r="LS9" s="60" t="str">
        <f t="shared" si="25"/>
        <v/>
      </c>
      <c r="LT9" s="60" t="str">
        <f t="shared" si="25"/>
        <v/>
      </c>
      <c r="LU9" s="60" t="str">
        <f t="shared" si="25"/>
        <v/>
      </c>
      <c r="LV9" s="60" t="str">
        <f t="shared" si="25"/>
        <v/>
      </c>
      <c r="LW9" s="60" t="str">
        <f t="shared" si="25"/>
        <v/>
      </c>
      <c r="LX9" s="60" t="str">
        <f t="shared" si="25"/>
        <v/>
      </c>
      <c r="LY9" s="60" t="str">
        <f t="shared" si="25"/>
        <v/>
      </c>
      <c r="LZ9" s="60" t="str">
        <f t="shared" si="25"/>
        <v/>
      </c>
      <c r="MA9" s="60" t="str">
        <f t="shared" si="25"/>
        <v>DECEMB.</v>
      </c>
      <c r="MB9" s="60" t="str">
        <f t="shared" si="25"/>
        <v/>
      </c>
      <c r="MC9" s="60" t="str">
        <f t="shared" si="25"/>
        <v/>
      </c>
      <c r="MD9" s="60" t="str">
        <f t="shared" si="25"/>
        <v/>
      </c>
      <c r="ME9" s="60" t="str">
        <f t="shared" si="25"/>
        <v/>
      </c>
      <c r="MF9" s="60" t="str">
        <f t="shared" si="25"/>
        <v/>
      </c>
      <c r="MG9" s="60" t="str">
        <f t="shared" si="25"/>
        <v/>
      </c>
      <c r="MH9" s="60" t="str">
        <f t="shared" si="25"/>
        <v/>
      </c>
      <c r="MI9" s="60" t="str">
        <f t="shared" si="25"/>
        <v/>
      </c>
      <c r="MJ9" s="60" t="str">
        <f t="shared" si="25"/>
        <v/>
      </c>
      <c r="MK9" s="60" t="str">
        <f t="shared" si="25"/>
        <v/>
      </c>
      <c r="ML9" s="60" t="str">
        <f t="shared" si="25"/>
        <v/>
      </c>
      <c r="MM9" s="60" t="str">
        <f t="shared" si="25"/>
        <v/>
      </c>
      <c r="MN9" s="60" t="str">
        <f t="shared" si="25"/>
        <v/>
      </c>
      <c r="MO9" s="60" t="str">
        <f t="shared" si="25"/>
        <v/>
      </c>
      <c r="MP9" s="60" t="str">
        <f t="shared" si="25"/>
        <v/>
      </c>
      <c r="MQ9" s="60" t="str">
        <f t="shared" si="25"/>
        <v/>
      </c>
      <c r="MR9" s="60" t="str">
        <f t="shared" si="25"/>
        <v/>
      </c>
      <c r="MS9" s="60" t="str">
        <f t="shared" si="25"/>
        <v/>
      </c>
      <c r="MT9" s="60" t="str">
        <f t="shared" si="25"/>
        <v/>
      </c>
      <c r="MU9" s="60" t="str">
        <f t="shared" si="25"/>
        <v/>
      </c>
      <c r="MV9" s="60" t="str">
        <f t="shared" si="25"/>
        <v/>
      </c>
      <c r="MW9" s="60" t="str">
        <f t="shared" si="25"/>
        <v/>
      </c>
      <c r="MX9" s="60" t="str">
        <f t="shared" si="25"/>
        <v/>
      </c>
      <c r="MY9" s="60" t="str">
        <f t="shared" si="25"/>
        <v/>
      </c>
      <c r="MZ9" s="60" t="str">
        <f t="shared" si="25"/>
        <v/>
      </c>
      <c r="NA9" s="60" t="str">
        <f t="shared" si="25"/>
        <v/>
      </c>
      <c r="NB9" s="60" t="str">
        <f t="shared" si="25"/>
        <v/>
      </c>
      <c r="NC9" s="60" t="str">
        <f t="shared" si="25"/>
        <v/>
      </c>
      <c r="ND9" s="60" t="str">
        <f t="shared" si="25"/>
        <v/>
      </c>
      <c r="NE9" s="60" t="str">
        <f t="shared" si="25"/>
        <v/>
      </c>
      <c r="NF9" s="60" t="str">
        <f t="shared" si="25"/>
        <v/>
      </c>
      <c r="NG9" s="60" t="str">
        <f t="shared" si="25"/>
        <v/>
      </c>
      <c r="NH9" s="60" t="str">
        <f t="shared" si="25"/>
        <v/>
      </c>
      <c r="NI9" s="60" t="str">
        <f t="shared" si="25"/>
        <v/>
      </c>
      <c r="NJ9" s="60" t="str">
        <f t="shared" si="25"/>
        <v/>
      </c>
      <c r="NK9" s="60" t="str">
        <f t="shared" si="25"/>
        <v/>
      </c>
      <c r="NL9" s="60" t="str">
        <f t="shared" si="25"/>
        <v/>
      </c>
      <c r="NM9" s="60" t="str">
        <f t="shared" si="25"/>
        <v/>
      </c>
      <c r="NN9" s="60" t="str">
        <f t="shared" si="25"/>
        <v/>
      </c>
      <c r="NO9" s="60" t="str">
        <f t="shared" si="25"/>
        <v/>
      </c>
      <c r="NP9" s="60" t="str">
        <f t="shared" si="25"/>
        <v/>
      </c>
      <c r="NQ9" s="60" t="str">
        <f t="shared" si="25"/>
        <v/>
      </c>
      <c r="NR9" s="60" t="str">
        <f t="shared" si="25"/>
        <v/>
      </c>
      <c r="NS9" s="60" t="str">
        <f t="shared" si="25"/>
        <v/>
      </c>
      <c r="NT9" s="60" t="str">
        <f t="shared" si="25"/>
        <v/>
      </c>
      <c r="NU9" s="60" t="str">
        <f t="shared" si="25"/>
        <v/>
      </c>
      <c r="NV9" s="60" t="str">
        <f t="shared" si="25"/>
        <v/>
      </c>
      <c r="NW9" s="60" t="str">
        <f t="shared" si="25"/>
        <v/>
      </c>
      <c r="NX9" s="60" t="str">
        <f t="shared" si="25"/>
        <v/>
      </c>
      <c r="NY9" s="60" t="str">
        <f t="shared" ref="NY9:QJ9" si="26">IF(ISERROR(IF(MONTH(NY$8)=MONTH(NX$8),"",VLOOKUP(MONTH(NY$8),$A$687:$B$698,2,0))),"",IF(MONTH(NY$8)=MONTH(NX$8),"",VLOOKUP(MONTH(NY$8),$A$687:$B$698,2,0)))</f>
        <v/>
      </c>
      <c r="NZ9" s="60" t="str">
        <f t="shared" si="26"/>
        <v/>
      </c>
      <c r="OA9" s="60" t="str">
        <f t="shared" si="26"/>
        <v/>
      </c>
      <c r="OB9" s="60" t="str">
        <f t="shared" si="26"/>
        <v/>
      </c>
      <c r="OC9" s="60" t="str">
        <f t="shared" si="26"/>
        <v/>
      </c>
      <c r="OD9" s="60" t="str">
        <f t="shared" si="26"/>
        <v/>
      </c>
      <c r="OE9" s="60" t="str">
        <f t="shared" si="26"/>
        <v/>
      </c>
      <c r="OF9" s="60" t="str">
        <f t="shared" si="26"/>
        <v/>
      </c>
      <c r="OG9" s="60" t="str">
        <f t="shared" si="26"/>
        <v/>
      </c>
      <c r="OH9" s="60" t="str">
        <f t="shared" si="26"/>
        <v/>
      </c>
      <c r="OI9" s="60" t="str">
        <f t="shared" si="26"/>
        <v/>
      </c>
      <c r="OJ9" s="60" t="str">
        <f t="shared" si="26"/>
        <v/>
      </c>
      <c r="OK9" s="60" t="str">
        <f t="shared" si="26"/>
        <v/>
      </c>
      <c r="OL9" s="60" t="str">
        <f t="shared" si="26"/>
        <v/>
      </c>
      <c r="OM9" s="60" t="str">
        <f t="shared" si="26"/>
        <v/>
      </c>
      <c r="ON9" s="60" t="str">
        <f t="shared" si="26"/>
        <v/>
      </c>
      <c r="OO9" s="60" t="str">
        <f t="shared" si="26"/>
        <v/>
      </c>
      <c r="OP9" s="60" t="str">
        <f t="shared" si="26"/>
        <v/>
      </c>
      <c r="OQ9" s="60" t="str">
        <f t="shared" si="26"/>
        <v/>
      </c>
      <c r="OR9" s="60" t="str">
        <f t="shared" si="26"/>
        <v/>
      </c>
      <c r="OS9" s="60" t="str">
        <f t="shared" si="26"/>
        <v/>
      </c>
      <c r="OT9" s="60" t="str">
        <f t="shared" si="26"/>
        <v/>
      </c>
      <c r="OU9" s="60" t="str">
        <f t="shared" si="26"/>
        <v/>
      </c>
      <c r="OV9" s="60" t="str">
        <f t="shared" si="26"/>
        <v/>
      </c>
      <c r="OW9" s="60" t="str">
        <f t="shared" si="26"/>
        <v/>
      </c>
      <c r="OX9" s="60" t="str">
        <f t="shared" si="26"/>
        <v/>
      </c>
      <c r="OY9" s="60" t="str">
        <f t="shared" si="26"/>
        <v/>
      </c>
      <c r="OZ9" s="60" t="str">
        <f t="shared" si="26"/>
        <v/>
      </c>
      <c r="PA9" s="60" t="str">
        <f t="shared" si="26"/>
        <v/>
      </c>
      <c r="PB9" s="60" t="str">
        <f t="shared" si="26"/>
        <v/>
      </c>
      <c r="PC9" s="60" t="str">
        <f t="shared" si="26"/>
        <v/>
      </c>
      <c r="PD9" s="60" t="str">
        <f t="shared" si="26"/>
        <v/>
      </c>
      <c r="PE9" s="60" t="str">
        <f t="shared" si="26"/>
        <v/>
      </c>
      <c r="PF9" s="60" t="str">
        <f t="shared" si="26"/>
        <v/>
      </c>
      <c r="PG9" s="60" t="str">
        <f t="shared" si="26"/>
        <v/>
      </c>
      <c r="PH9" s="60" t="str">
        <f t="shared" si="26"/>
        <v/>
      </c>
      <c r="PI9" s="60" t="str">
        <f t="shared" si="26"/>
        <v/>
      </c>
      <c r="PJ9" s="60" t="str">
        <f t="shared" si="26"/>
        <v/>
      </c>
      <c r="PK9" s="60" t="str">
        <f t="shared" si="26"/>
        <v/>
      </c>
      <c r="PL9" s="60" t="str">
        <f t="shared" si="26"/>
        <v/>
      </c>
      <c r="PM9" s="60" t="str">
        <f t="shared" si="26"/>
        <v/>
      </c>
      <c r="PN9" s="60" t="str">
        <f t="shared" si="26"/>
        <v/>
      </c>
      <c r="PO9" s="60" t="str">
        <f t="shared" si="26"/>
        <v/>
      </c>
      <c r="PP9" s="60" t="str">
        <f t="shared" si="26"/>
        <v/>
      </c>
      <c r="PQ9" s="60" t="str">
        <f t="shared" si="26"/>
        <v/>
      </c>
      <c r="PR9" s="60" t="str">
        <f t="shared" si="26"/>
        <v/>
      </c>
      <c r="PS9" s="60" t="str">
        <f t="shared" si="26"/>
        <v/>
      </c>
      <c r="PT9" s="60" t="str">
        <f t="shared" si="26"/>
        <v/>
      </c>
      <c r="PU9" s="60" t="str">
        <f t="shared" si="26"/>
        <v/>
      </c>
      <c r="PV9" s="60" t="str">
        <f t="shared" si="26"/>
        <v/>
      </c>
      <c r="PW9" s="60" t="str">
        <f t="shared" si="26"/>
        <v/>
      </c>
      <c r="PX9" s="60" t="str">
        <f t="shared" si="26"/>
        <v/>
      </c>
      <c r="PY9" s="60" t="str">
        <f t="shared" si="26"/>
        <v/>
      </c>
      <c r="PZ9" s="60" t="str">
        <f t="shared" si="26"/>
        <v/>
      </c>
      <c r="QA9" s="60" t="str">
        <f t="shared" si="26"/>
        <v/>
      </c>
      <c r="QB9" s="60" t="str">
        <f t="shared" si="26"/>
        <v/>
      </c>
      <c r="QC9" s="60" t="str">
        <f t="shared" si="26"/>
        <v/>
      </c>
      <c r="QD9" s="60" t="str">
        <f t="shared" si="26"/>
        <v/>
      </c>
      <c r="QE9" s="60" t="str">
        <f t="shared" si="26"/>
        <v/>
      </c>
      <c r="QF9" s="60" t="str">
        <f t="shared" si="26"/>
        <v/>
      </c>
      <c r="QG9" s="60" t="str">
        <f t="shared" si="26"/>
        <v/>
      </c>
      <c r="QH9" s="60" t="str">
        <f t="shared" si="26"/>
        <v/>
      </c>
      <c r="QI9" s="60" t="str">
        <f t="shared" si="26"/>
        <v/>
      </c>
      <c r="QJ9" s="60" t="str">
        <f t="shared" si="26"/>
        <v/>
      </c>
      <c r="QK9" s="60" t="str">
        <f t="shared" ref="QK9:SV9" si="27">IF(ISERROR(IF(MONTH(QK$8)=MONTH(QJ$8),"",VLOOKUP(MONTH(QK$8),$A$687:$B$698,2,0))),"",IF(MONTH(QK$8)=MONTH(QJ$8),"",VLOOKUP(MONTH(QK$8),$A$687:$B$698,2,0)))</f>
        <v/>
      </c>
      <c r="QL9" s="60" t="str">
        <f t="shared" si="27"/>
        <v/>
      </c>
      <c r="QM9" s="60" t="str">
        <f t="shared" si="27"/>
        <v/>
      </c>
      <c r="QN9" s="60" t="str">
        <f t="shared" si="27"/>
        <v/>
      </c>
      <c r="QO9" s="60" t="str">
        <f t="shared" si="27"/>
        <v/>
      </c>
      <c r="QP9" s="60" t="str">
        <f t="shared" si="27"/>
        <v/>
      </c>
      <c r="QQ9" s="60" t="str">
        <f t="shared" si="27"/>
        <v/>
      </c>
      <c r="QR9" s="60" t="str">
        <f t="shared" si="27"/>
        <v/>
      </c>
      <c r="QS9" s="60" t="str">
        <f t="shared" si="27"/>
        <v/>
      </c>
      <c r="QT9" s="60" t="str">
        <f t="shared" si="27"/>
        <v/>
      </c>
      <c r="QU9" s="60" t="str">
        <f t="shared" si="27"/>
        <v/>
      </c>
      <c r="QV9" s="60" t="str">
        <f t="shared" si="27"/>
        <v/>
      </c>
      <c r="QW9" s="60" t="str">
        <f t="shared" si="27"/>
        <v/>
      </c>
      <c r="QX9" s="60" t="str">
        <f t="shared" si="27"/>
        <v/>
      </c>
      <c r="QY9" s="60" t="str">
        <f t="shared" si="27"/>
        <v/>
      </c>
      <c r="QZ9" s="60" t="str">
        <f t="shared" si="27"/>
        <v/>
      </c>
      <c r="RA9" s="60" t="str">
        <f t="shared" si="27"/>
        <v/>
      </c>
      <c r="RB9" s="60" t="str">
        <f t="shared" si="27"/>
        <v/>
      </c>
      <c r="RC9" s="60" t="str">
        <f t="shared" si="27"/>
        <v/>
      </c>
      <c r="RD9" s="60" t="str">
        <f t="shared" si="27"/>
        <v/>
      </c>
      <c r="RE9" s="60" t="str">
        <f t="shared" si="27"/>
        <v/>
      </c>
      <c r="RF9" s="60" t="str">
        <f t="shared" si="27"/>
        <v/>
      </c>
      <c r="RG9" s="60" t="str">
        <f t="shared" si="27"/>
        <v/>
      </c>
      <c r="RH9" s="60" t="str">
        <f t="shared" si="27"/>
        <v/>
      </c>
      <c r="RI9" s="60" t="str">
        <f t="shared" si="27"/>
        <v/>
      </c>
      <c r="RJ9" s="60" t="str">
        <f t="shared" si="27"/>
        <v/>
      </c>
      <c r="RK9" s="60" t="str">
        <f t="shared" si="27"/>
        <v/>
      </c>
      <c r="RL9" s="60" t="str">
        <f t="shared" si="27"/>
        <v/>
      </c>
      <c r="RM9" s="60" t="str">
        <f t="shared" si="27"/>
        <v/>
      </c>
      <c r="RN9" s="60" t="str">
        <f t="shared" si="27"/>
        <v/>
      </c>
      <c r="RO9" s="60" t="str">
        <f t="shared" si="27"/>
        <v/>
      </c>
      <c r="RP9" s="60" t="str">
        <f t="shared" si="27"/>
        <v/>
      </c>
      <c r="RQ9" s="60" t="str">
        <f t="shared" si="27"/>
        <v/>
      </c>
      <c r="RR9" s="60" t="str">
        <f t="shared" si="27"/>
        <v/>
      </c>
      <c r="RS9" s="60" t="str">
        <f t="shared" si="27"/>
        <v/>
      </c>
      <c r="RT9" s="60" t="str">
        <f t="shared" si="27"/>
        <v/>
      </c>
      <c r="RU9" s="60" t="str">
        <f t="shared" si="27"/>
        <v/>
      </c>
      <c r="RV9" s="60" t="str">
        <f t="shared" si="27"/>
        <v/>
      </c>
      <c r="RW9" s="60" t="str">
        <f t="shared" si="27"/>
        <v/>
      </c>
      <c r="RX9" s="60" t="str">
        <f t="shared" si="27"/>
        <v/>
      </c>
      <c r="RY9" s="60" t="str">
        <f t="shared" si="27"/>
        <v/>
      </c>
      <c r="RZ9" s="60" t="str">
        <f t="shared" si="27"/>
        <v/>
      </c>
      <c r="SA9" s="60" t="str">
        <f t="shared" si="27"/>
        <v/>
      </c>
      <c r="SB9" s="60" t="str">
        <f t="shared" si="27"/>
        <v/>
      </c>
      <c r="SC9" s="60" t="str">
        <f t="shared" si="27"/>
        <v/>
      </c>
      <c r="SD9" s="60" t="str">
        <f t="shared" si="27"/>
        <v/>
      </c>
      <c r="SE9" s="60" t="str">
        <f t="shared" si="27"/>
        <v/>
      </c>
      <c r="SF9" s="60" t="str">
        <f t="shared" si="27"/>
        <v/>
      </c>
      <c r="SG9" s="60" t="str">
        <f t="shared" si="27"/>
        <v/>
      </c>
      <c r="SH9" s="60" t="str">
        <f t="shared" si="27"/>
        <v/>
      </c>
      <c r="SI9" s="60" t="str">
        <f t="shared" si="27"/>
        <v/>
      </c>
      <c r="SJ9" s="60" t="str">
        <f t="shared" si="27"/>
        <v/>
      </c>
      <c r="SK9" s="60" t="str">
        <f t="shared" si="27"/>
        <v/>
      </c>
      <c r="SL9" s="60" t="str">
        <f t="shared" si="27"/>
        <v/>
      </c>
      <c r="SM9" s="60" t="str">
        <f t="shared" si="27"/>
        <v/>
      </c>
      <c r="SN9" s="60" t="str">
        <f t="shared" si="27"/>
        <v/>
      </c>
      <c r="SO9" s="60" t="str">
        <f t="shared" si="27"/>
        <v/>
      </c>
      <c r="SP9" s="60" t="str">
        <f t="shared" si="27"/>
        <v/>
      </c>
      <c r="SQ9" s="60" t="str">
        <f t="shared" si="27"/>
        <v/>
      </c>
      <c r="SR9" s="60" t="str">
        <f t="shared" si="27"/>
        <v/>
      </c>
      <c r="SS9" s="60" t="str">
        <f t="shared" si="27"/>
        <v/>
      </c>
      <c r="ST9" s="60" t="str">
        <f t="shared" si="27"/>
        <v/>
      </c>
      <c r="SU9" s="60" t="str">
        <f t="shared" si="27"/>
        <v/>
      </c>
      <c r="SV9" s="60" t="str">
        <f t="shared" si="27"/>
        <v/>
      </c>
      <c r="SW9" s="60" t="str">
        <f t="shared" ref="SW9:VH9" si="28">IF(ISERROR(IF(MONTH(SW$8)=MONTH(SV$8),"",VLOOKUP(MONTH(SW$8),$A$687:$B$698,2,0))),"",IF(MONTH(SW$8)=MONTH(SV$8),"",VLOOKUP(MONTH(SW$8),$A$687:$B$698,2,0)))</f>
        <v/>
      </c>
      <c r="SX9" s="60" t="str">
        <f t="shared" si="28"/>
        <v/>
      </c>
      <c r="SY9" s="60" t="str">
        <f t="shared" si="28"/>
        <v/>
      </c>
      <c r="SZ9" s="60" t="str">
        <f t="shared" si="28"/>
        <v/>
      </c>
      <c r="TA9" s="60" t="str">
        <f t="shared" si="28"/>
        <v/>
      </c>
      <c r="TB9" s="60" t="str">
        <f t="shared" si="28"/>
        <v/>
      </c>
      <c r="TC9" s="60" t="str">
        <f t="shared" si="28"/>
        <v/>
      </c>
      <c r="TD9" s="60" t="str">
        <f t="shared" si="28"/>
        <v/>
      </c>
      <c r="TE9" s="60" t="str">
        <f t="shared" si="28"/>
        <v/>
      </c>
      <c r="TF9" s="60" t="str">
        <f t="shared" si="28"/>
        <v/>
      </c>
      <c r="TG9" s="60" t="str">
        <f t="shared" si="28"/>
        <v/>
      </c>
      <c r="TH9" s="60" t="str">
        <f t="shared" si="28"/>
        <v/>
      </c>
      <c r="TI9" s="60" t="str">
        <f t="shared" si="28"/>
        <v/>
      </c>
      <c r="TJ9" s="60" t="str">
        <f t="shared" si="28"/>
        <v/>
      </c>
      <c r="TK9" s="60" t="str">
        <f t="shared" si="28"/>
        <v/>
      </c>
      <c r="TL9" s="60" t="str">
        <f t="shared" si="28"/>
        <v/>
      </c>
      <c r="TM9" s="60" t="str">
        <f t="shared" si="28"/>
        <v/>
      </c>
      <c r="TN9" s="60" t="str">
        <f t="shared" si="28"/>
        <v/>
      </c>
      <c r="TO9" s="60" t="str">
        <f t="shared" si="28"/>
        <v/>
      </c>
      <c r="TP9" s="60" t="str">
        <f t="shared" si="28"/>
        <v/>
      </c>
      <c r="TQ9" s="60" t="str">
        <f t="shared" si="28"/>
        <v/>
      </c>
      <c r="TR9" s="60" t="str">
        <f t="shared" si="28"/>
        <v/>
      </c>
      <c r="TS9" s="60" t="str">
        <f t="shared" si="28"/>
        <v/>
      </c>
      <c r="TT9" s="60" t="str">
        <f t="shared" si="28"/>
        <v/>
      </c>
      <c r="TU9" s="60" t="str">
        <f t="shared" si="28"/>
        <v/>
      </c>
      <c r="TV9" s="60" t="str">
        <f t="shared" si="28"/>
        <v/>
      </c>
      <c r="TW9" s="60" t="str">
        <f t="shared" si="28"/>
        <v/>
      </c>
      <c r="TX9" s="60" t="str">
        <f t="shared" si="28"/>
        <v/>
      </c>
      <c r="TY9" s="60" t="str">
        <f t="shared" si="28"/>
        <v/>
      </c>
      <c r="TZ9" s="60" t="str">
        <f t="shared" si="28"/>
        <v/>
      </c>
      <c r="UA9" s="60" t="str">
        <f t="shared" si="28"/>
        <v/>
      </c>
      <c r="UB9" s="60" t="str">
        <f t="shared" si="28"/>
        <v/>
      </c>
      <c r="UC9" s="60" t="str">
        <f t="shared" si="28"/>
        <v/>
      </c>
      <c r="UD9" s="60" t="str">
        <f t="shared" si="28"/>
        <v/>
      </c>
      <c r="UE9" s="60" t="str">
        <f t="shared" si="28"/>
        <v/>
      </c>
      <c r="UF9" s="60" t="str">
        <f t="shared" si="28"/>
        <v/>
      </c>
      <c r="UG9" s="60" t="str">
        <f t="shared" si="28"/>
        <v/>
      </c>
      <c r="UH9" s="60" t="str">
        <f t="shared" si="28"/>
        <v/>
      </c>
      <c r="UI9" s="60" t="str">
        <f t="shared" si="28"/>
        <v/>
      </c>
      <c r="UJ9" s="60" t="str">
        <f t="shared" si="28"/>
        <v/>
      </c>
      <c r="UK9" s="60" t="str">
        <f t="shared" si="28"/>
        <v/>
      </c>
      <c r="UL9" s="60" t="str">
        <f t="shared" si="28"/>
        <v/>
      </c>
      <c r="UM9" s="60" t="str">
        <f t="shared" si="28"/>
        <v/>
      </c>
      <c r="UN9" s="60" t="str">
        <f t="shared" si="28"/>
        <v/>
      </c>
      <c r="UO9" s="60" t="str">
        <f t="shared" si="28"/>
        <v/>
      </c>
      <c r="UP9" s="60" t="str">
        <f t="shared" si="28"/>
        <v/>
      </c>
      <c r="UQ9" s="60" t="str">
        <f t="shared" si="28"/>
        <v/>
      </c>
      <c r="UR9" s="60" t="str">
        <f t="shared" si="28"/>
        <v/>
      </c>
      <c r="US9" s="60" t="str">
        <f t="shared" si="28"/>
        <v/>
      </c>
      <c r="UT9" s="60" t="str">
        <f t="shared" si="28"/>
        <v/>
      </c>
      <c r="UU9" s="60" t="str">
        <f t="shared" si="28"/>
        <v/>
      </c>
      <c r="UV9" s="60" t="str">
        <f t="shared" si="28"/>
        <v/>
      </c>
      <c r="UW9" s="60" t="str">
        <f t="shared" si="28"/>
        <v/>
      </c>
      <c r="UX9" s="60" t="str">
        <f t="shared" si="28"/>
        <v/>
      </c>
      <c r="UY9" s="60" t="str">
        <f t="shared" si="28"/>
        <v/>
      </c>
      <c r="UZ9" s="60" t="str">
        <f t="shared" si="28"/>
        <v/>
      </c>
      <c r="VA9" s="60" t="str">
        <f t="shared" si="28"/>
        <v/>
      </c>
      <c r="VB9" s="60" t="str">
        <f t="shared" si="28"/>
        <v/>
      </c>
      <c r="VC9" s="60" t="str">
        <f t="shared" si="28"/>
        <v/>
      </c>
      <c r="VD9" s="60" t="str">
        <f t="shared" si="28"/>
        <v/>
      </c>
      <c r="VE9" s="60" t="str">
        <f t="shared" si="28"/>
        <v/>
      </c>
      <c r="VF9" s="60" t="str">
        <f t="shared" si="28"/>
        <v/>
      </c>
      <c r="VG9" s="60" t="str">
        <f t="shared" si="28"/>
        <v/>
      </c>
      <c r="VH9" s="60" t="str">
        <f t="shared" si="28"/>
        <v/>
      </c>
      <c r="VI9" s="60" t="str">
        <f t="shared" ref="VI9:WO9" si="29">IF(ISERROR(IF(MONTH(VI$8)=MONTH(VH$8),"",VLOOKUP(MONTH(VI$8),$A$687:$B$698,2,0))),"",IF(MONTH(VI$8)=MONTH(VH$8),"",VLOOKUP(MONTH(VI$8),$A$687:$B$698,2,0)))</f>
        <v/>
      </c>
      <c r="VJ9" s="60" t="str">
        <f t="shared" si="29"/>
        <v/>
      </c>
      <c r="VK9" s="60" t="str">
        <f t="shared" si="29"/>
        <v/>
      </c>
      <c r="VL9" s="60" t="str">
        <f t="shared" si="29"/>
        <v/>
      </c>
      <c r="VM9" s="60" t="str">
        <f t="shared" si="29"/>
        <v/>
      </c>
      <c r="VN9" s="60" t="str">
        <f t="shared" si="29"/>
        <v/>
      </c>
      <c r="VO9" s="60" t="str">
        <f t="shared" si="29"/>
        <v/>
      </c>
      <c r="VP9" s="60" t="str">
        <f t="shared" si="29"/>
        <v/>
      </c>
      <c r="VQ9" s="60" t="str">
        <f t="shared" si="29"/>
        <v/>
      </c>
      <c r="VR9" s="60" t="str">
        <f t="shared" si="29"/>
        <v/>
      </c>
      <c r="VS9" s="60" t="str">
        <f t="shared" si="29"/>
        <v/>
      </c>
      <c r="VT9" s="60" t="str">
        <f t="shared" si="29"/>
        <v/>
      </c>
      <c r="VU9" s="60" t="str">
        <f t="shared" si="29"/>
        <v/>
      </c>
      <c r="VV9" s="60" t="str">
        <f t="shared" si="29"/>
        <v/>
      </c>
      <c r="VW9" s="60" t="str">
        <f t="shared" si="29"/>
        <v/>
      </c>
      <c r="VX9" s="60" t="str">
        <f t="shared" si="29"/>
        <v/>
      </c>
      <c r="VY9" s="60" t="str">
        <f t="shared" si="29"/>
        <v/>
      </c>
      <c r="VZ9" s="60" t="str">
        <f t="shared" si="29"/>
        <v/>
      </c>
      <c r="WA9" s="60" t="str">
        <f t="shared" si="29"/>
        <v/>
      </c>
      <c r="WB9" s="60" t="str">
        <f t="shared" si="29"/>
        <v/>
      </c>
      <c r="WC9" s="60" t="str">
        <f t="shared" si="29"/>
        <v/>
      </c>
      <c r="WD9" s="60" t="str">
        <f t="shared" si="29"/>
        <v/>
      </c>
      <c r="WE9" s="60" t="str">
        <f t="shared" si="29"/>
        <v/>
      </c>
      <c r="WF9" s="60" t="str">
        <f t="shared" si="29"/>
        <v/>
      </c>
      <c r="WG9" s="60" t="str">
        <f t="shared" si="29"/>
        <v/>
      </c>
      <c r="WH9" s="60" t="str">
        <f t="shared" si="29"/>
        <v/>
      </c>
      <c r="WI9" s="60" t="str">
        <f t="shared" si="29"/>
        <v/>
      </c>
      <c r="WJ9" s="60" t="str">
        <f t="shared" si="29"/>
        <v/>
      </c>
      <c r="WK9" s="60" t="str">
        <f t="shared" si="29"/>
        <v/>
      </c>
      <c r="WL9" s="60" t="str">
        <f t="shared" si="29"/>
        <v/>
      </c>
      <c r="WM9" s="60" t="str">
        <f t="shared" si="29"/>
        <v/>
      </c>
      <c r="WN9" s="60" t="str">
        <f t="shared" si="29"/>
        <v/>
      </c>
      <c r="WO9" s="60" t="str">
        <f t="shared" si="29"/>
        <v/>
      </c>
    </row>
    <row r="10" spans="1:613" s="78" customFormat="1" ht="16.45" customHeight="1" x14ac:dyDescent="0.2">
      <c r="A10" s="74"/>
      <c r="B10" s="74"/>
      <c r="C10" s="75"/>
      <c r="D10" s="76">
        <f>DAY(D$8)</f>
        <v>1</v>
      </c>
      <c r="E10" s="77">
        <f>IF(ISERROR(DAY(E$8)),"",DAY(E$8))</f>
        <v>2</v>
      </c>
      <c r="F10" s="77">
        <f t="shared" ref="F10:BQ10" si="30">IF(ISERROR(DAY(F$8)),"",DAY(F$8))</f>
        <v>3</v>
      </c>
      <c r="G10" s="77">
        <f t="shared" si="30"/>
        <v>4</v>
      </c>
      <c r="H10" s="77">
        <f t="shared" si="30"/>
        <v>5</v>
      </c>
      <c r="I10" s="77">
        <f t="shared" si="30"/>
        <v>6</v>
      </c>
      <c r="J10" s="77">
        <f t="shared" si="30"/>
        <v>7</v>
      </c>
      <c r="K10" s="77">
        <f t="shared" si="30"/>
        <v>8</v>
      </c>
      <c r="L10" s="77">
        <f t="shared" si="30"/>
        <v>9</v>
      </c>
      <c r="M10" s="77">
        <f t="shared" si="30"/>
        <v>10</v>
      </c>
      <c r="N10" s="77">
        <f t="shared" si="30"/>
        <v>11</v>
      </c>
      <c r="O10" s="77">
        <f t="shared" si="30"/>
        <v>12</v>
      </c>
      <c r="P10" s="77">
        <f t="shared" si="30"/>
        <v>13</v>
      </c>
      <c r="Q10" s="77">
        <f t="shared" si="30"/>
        <v>14</v>
      </c>
      <c r="R10" s="77">
        <f t="shared" si="30"/>
        <v>15</v>
      </c>
      <c r="S10" s="77">
        <f t="shared" si="30"/>
        <v>16</v>
      </c>
      <c r="T10" s="77">
        <f t="shared" si="30"/>
        <v>17</v>
      </c>
      <c r="U10" s="77">
        <f t="shared" si="30"/>
        <v>18</v>
      </c>
      <c r="V10" s="77">
        <f t="shared" si="30"/>
        <v>19</v>
      </c>
      <c r="W10" s="77">
        <f t="shared" si="30"/>
        <v>20</v>
      </c>
      <c r="X10" s="77">
        <f t="shared" si="30"/>
        <v>21</v>
      </c>
      <c r="Y10" s="77">
        <f t="shared" si="30"/>
        <v>22</v>
      </c>
      <c r="Z10" s="77">
        <f t="shared" si="30"/>
        <v>23</v>
      </c>
      <c r="AA10" s="77">
        <f t="shared" si="30"/>
        <v>24</v>
      </c>
      <c r="AB10" s="77">
        <f t="shared" si="30"/>
        <v>25</v>
      </c>
      <c r="AC10" s="77">
        <f t="shared" si="30"/>
        <v>26</v>
      </c>
      <c r="AD10" s="77">
        <f t="shared" si="30"/>
        <v>27</v>
      </c>
      <c r="AE10" s="77">
        <f t="shared" si="30"/>
        <v>28</v>
      </c>
      <c r="AF10" s="77">
        <f t="shared" si="30"/>
        <v>29</v>
      </c>
      <c r="AG10" s="77">
        <f t="shared" si="30"/>
        <v>30</v>
      </c>
      <c r="AH10" s="77">
        <f t="shared" si="30"/>
        <v>31</v>
      </c>
      <c r="AI10" s="77">
        <f t="shared" si="30"/>
        <v>1</v>
      </c>
      <c r="AJ10" s="77">
        <f t="shared" si="30"/>
        <v>2</v>
      </c>
      <c r="AK10" s="77">
        <f t="shared" si="30"/>
        <v>3</v>
      </c>
      <c r="AL10" s="77">
        <f t="shared" si="30"/>
        <v>4</v>
      </c>
      <c r="AM10" s="77">
        <f t="shared" si="30"/>
        <v>5</v>
      </c>
      <c r="AN10" s="77">
        <f t="shared" si="30"/>
        <v>6</v>
      </c>
      <c r="AO10" s="77">
        <f t="shared" si="30"/>
        <v>7</v>
      </c>
      <c r="AP10" s="77">
        <f t="shared" si="30"/>
        <v>8</v>
      </c>
      <c r="AQ10" s="77">
        <f t="shared" si="30"/>
        <v>9</v>
      </c>
      <c r="AR10" s="77">
        <f t="shared" si="30"/>
        <v>10</v>
      </c>
      <c r="AS10" s="77">
        <f t="shared" si="30"/>
        <v>11</v>
      </c>
      <c r="AT10" s="77">
        <f t="shared" si="30"/>
        <v>12</v>
      </c>
      <c r="AU10" s="77">
        <f t="shared" si="30"/>
        <v>13</v>
      </c>
      <c r="AV10" s="77">
        <f t="shared" si="30"/>
        <v>14</v>
      </c>
      <c r="AW10" s="77">
        <f t="shared" si="30"/>
        <v>15</v>
      </c>
      <c r="AX10" s="77">
        <f t="shared" si="30"/>
        <v>16</v>
      </c>
      <c r="AY10" s="77">
        <f t="shared" si="30"/>
        <v>17</v>
      </c>
      <c r="AZ10" s="77">
        <f t="shared" si="30"/>
        <v>18</v>
      </c>
      <c r="BA10" s="77">
        <f t="shared" si="30"/>
        <v>19</v>
      </c>
      <c r="BB10" s="77">
        <f t="shared" si="30"/>
        <v>20</v>
      </c>
      <c r="BC10" s="77">
        <f t="shared" si="30"/>
        <v>21</v>
      </c>
      <c r="BD10" s="77">
        <f t="shared" si="30"/>
        <v>22</v>
      </c>
      <c r="BE10" s="77">
        <f t="shared" si="30"/>
        <v>23</v>
      </c>
      <c r="BF10" s="77">
        <f t="shared" si="30"/>
        <v>24</v>
      </c>
      <c r="BG10" s="77">
        <f t="shared" si="30"/>
        <v>25</v>
      </c>
      <c r="BH10" s="77">
        <f t="shared" si="30"/>
        <v>26</v>
      </c>
      <c r="BI10" s="77">
        <f t="shared" si="30"/>
        <v>27</v>
      </c>
      <c r="BJ10" s="77">
        <f t="shared" si="30"/>
        <v>28</v>
      </c>
      <c r="BK10" s="77">
        <f t="shared" si="30"/>
        <v>29</v>
      </c>
      <c r="BL10" s="77">
        <f t="shared" si="30"/>
        <v>1</v>
      </c>
      <c r="BM10" s="77">
        <f t="shared" si="30"/>
        <v>2</v>
      </c>
      <c r="BN10" s="77">
        <f t="shared" si="30"/>
        <v>3</v>
      </c>
      <c r="BO10" s="77">
        <f t="shared" si="30"/>
        <v>4</v>
      </c>
      <c r="BP10" s="77">
        <f t="shared" si="30"/>
        <v>5</v>
      </c>
      <c r="BQ10" s="77">
        <f t="shared" si="30"/>
        <v>6</v>
      </c>
      <c r="BR10" s="77">
        <f t="shared" ref="BR10:EC10" si="31">IF(ISERROR(DAY(BR$8)),"",DAY(BR$8))</f>
        <v>7</v>
      </c>
      <c r="BS10" s="77">
        <f t="shared" si="31"/>
        <v>8</v>
      </c>
      <c r="BT10" s="77">
        <f t="shared" si="31"/>
        <v>9</v>
      </c>
      <c r="BU10" s="77">
        <f t="shared" si="31"/>
        <v>10</v>
      </c>
      <c r="BV10" s="77">
        <f t="shared" si="31"/>
        <v>11</v>
      </c>
      <c r="BW10" s="77">
        <f t="shared" si="31"/>
        <v>12</v>
      </c>
      <c r="BX10" s="77">
        <f t="shared" si="31"/>
        <v>13</v>
      </c>
      <c r="BY10" s="77">
        <f t="shared" si="31"/>
        <v>14</v>
      </c>
      <c r="BZ10" s="77">
        <f t="shared" si="31"/>
        <v>15</v>
      </c>
      <c r="CA10" s="77">
        <f t="shared" si="31"/>
        <v>16</v>
      </c>
      <c r="CB10" s="77">
        <f t="shared" si="31"/>
        <v>17</v>
      </c>
      <c r="CC10" s="77">
        <f t="shared" si="31"/>
        <v>18</v>
      </c>
      <c r="CD10" s="77">
        <f t="shared" si="31"/>
        <v>19</v>
      </c>
      <c r="CE10" s="77">
        <f t="shared" si="31"/>
        <v>20</v>
      </c>
      <c r="CF10" s="77">
        <f t="shared" si="31"/>
        <v>21</v>
      </c>
      <c r="CG10" s="77">
        <f t="shared" si="31"/>
        <v>22</v>
      </c>
      <c r="CH10" s="77">
        <f t="shared" si="31"/>
        <v>23</v>
      </c>
      <c r="CI10" s="77">
        <f t="shared" si="31"/>
        <v>24</v>
      </c>
      <c r="CJ10" s="77">
        <f t="shared" si="31"/>
        <v>25</v>
      </c>
      <c r="CK10" s="77">
        <f t="shared" si="31"/>
        <v>26</v>
      </c>
      <c r="CL10" s="77">
        <f t="shared" si="31"/>
        <v>27</v>
      </c>
      <c r="CM10" s="77">
        <f t="shared" si="31"/>
        <v>28</v>
      </c>
      <c r="CN10" s="77">
        <f t="shared" si="31"/>
        <v>29</v>
      </c>
      <c r="CO10" s="77">
        <f t="shared" si="31"/>
        <v>30</v>
      </c>
      <c r="CP10" s="77">
        <f t="shared" si="31"/>
        <v>31</v>
      </c>
      <c r="CQ10" s="77">
        <f t="shared" si="31"/>
        <v>1</v>
      </c>
      <c r="CR10" s="77">
        <f t="shared" si="31"/>
        <v>2</v>
      </c>
      <c r="CS10" s="77">
        <f t="shared" si="31"/>
        <v>3</v>
      </c>
      <c r="CT10" s="77">
        <f t="shared" si="31"/>
        <v>4</v>
      </c>
      <c r="CU10" s="77">
        <f t="shared" si="31"/>
        <v>5</v>
      </c>
      <c r="CV10" s="77">
        <f t="shared" si="31"/>
        <v>6</v>
      </c>
      <c r="CW10" s="77">
        <f t="shared" si="31"/>
        <v>7</v>
      </c>
      <c r="CX10" s="77">
        <f t="shared" si="31"/>
        <v>8</v>
      </c>
      <c r="CY10" s="77">
        <f t="shared" si="31"/>
        <v>9</v>
      </c>
      <c r="CZ10" s="77">
        <f t="shared" si="31"/>
        <v>10</v>
      </c>
      <c r="DA10" s="77">
        <f t="shared" si="31"/>
        <v>11</v>
      </c>
      <c r="DB10" s="77">
        <f t="shared" si="31"/>
        <v>12</v>
      </c>
      <c r="DC10" s="77">
        <f t="shared" si="31"/>
        <v>13</v>
      </c>
      <c r="DD10" s="77">
        <f t="shared" si="31"/>
        <v>14</v>
      </c>
      <c r="DE10" s="77">
        <f t="shared" si="31"/>
        <v>15</v>
      </c>
      <c r="DF10" s="77">
        <f t="shared" si="31"/>
        <v>16</v>
      </c>
      <c r="DG10" s="77">
        <f t="shared" si="31"/>
        <v>17</v>
      </c>
      <c r="DH10" s="77">
        <f t="shared" si="31"/>
        <v>18</v>
      </c>
      <c r="DI10" s="77">
        <f t="shared" si="31"/>
        <v>19</v>
      </c>
      <c r="DJ10" s="77">
        <f t="shared" si="31"/>
        <v>20</v>
      </c>
      <c r="DK10" s="77">
        <f t="shared" si="31"/>
        <v>21</v>
      </c>
      <c r="DL10" s="77">
        <f t="shared" si="31"/>
        <v>22</v>
      </c>
      <c r="DM10" s="77">
        <f t="shared" si="31"/>
        <v>23</v>
      </c>
      <c r="DN10" s="77">
        <f t="shared" si="31"/>
        <v>24</v>
      </c>
      <c r="DO10" s="77">
        <f t="shared" si="31"/>
        <v>25</v>
      </c>
      <c r="DP10" s="77">
        <f t="shared" si="31"/>
        <v>26</v>
      </c>
      <c r="DQ10" s="77">
        <f t="shared" si="31"/>
        <v>27</v>
      </c>
      <c r="DR10" s="77">
        <f t="shared" si="31"/>
        <v>28</v>
      </c>
      <c r="DS10" s="77">
        <f t="shared" si="31"/>
        <v>29</v>
      </c>
      <c r="DT10" s="77">
        <f t="shared" si="31"/>
        <v>30</v>
      </c>
      <c r="DU10" s="77">
        <f t="shared" si="31"/>
        <v>1</v>
      </c>
      <c r="DV10" s="77">
        <f t="shared" si="31"/>
        <v>2</v>
      </c>
      <c r="DW10" s="77">
        <f t="shared" si="31"/>
        <v>3</v>
      </c>
      <c r="DX10" s="77">
        <f t="shared" si="31"/>
        <v>4</v>
      </c>
      <c r="DY10" s="77">
        <f t="shared" si="31"/>
        <v>5</v>
      </c>
      <c r="DZ10" s="77">
        <f t="shared" si="31"/>
        <v>6</v>
      </c>
      <c r="EA10" s="77">
        <f t="shared" si="31"/>
        <v>7</v>
      </c>
      <c r="EB10" s="77">
        <f t="shared" si="31"/>
        <v>8</v>
      </c>
      <c r="EC10" s="77">
        <f t="shared" si="31"/>
        <v>9</v>
      </c>
      <c r="ED10" s="77">
        <f t="shared" ref="ED10:GP10" si="32">IF(ISERROR(DAY(ED$8)),"",DAY(ED$8))</f>
        <v>10</v>
      </c>
      <c r="EE10" s="77">
        <f t="shared" si="32"/>
        <v>11</v>
      </c>
      <c r="EF10" s="77">
        <f t="shared" si="32"/>
        <v>12</v>
      </c>
      <c r="EG10" s="77">
        <f t="shared" si="32"/>
        <v>13</v>
      </c>
      <c r="EH10" s="77">
        <f t="shared" si="32"/>
        <v>14</v>
      </c>
      <c r="EI10" s="77">
        <f t="shared" si="32"/>
        <v>15</v>
      </c>
      <c r="EJ10" s="77">
        <f t="shared" si="32"/>
        <v>16</v>
      </c>
      <c r="EK10" s="77">
        <f t="shared" si="32"/>
        <v>17</v>
      </c>
      <c r="EL10" s="77">
        <f t="shared" si="32"/>
        <v>18</v>
      </c>
      <c r="EM10" s="77">
        <f t="shared" si="32"/>
        <v>19</v>
      </c>
      <c r="EN10" s="77">
        <f t="shared" si="32"/>
        <v>20</v>
      </c>
      <c r="EO10" s="77">
        <f t="shared" si="32"/>
        <v>21</v>
      </c>
      <c r="EP10" s="77">
        <f t="shared" si="32"/>
        <v>22</v>
      </c>
      <c r="EQ10" s="77">
        <f t="shared" si="32"/>
        <v>23</v>
      </c>
      <c r="ER10" s="77">
        <f t="shared" si="32"/>
        <v>24</v>
      </c>
      <c r="ES10" s="77">
        <f t="shared" si="32"/>
        <v>25</v>
      </c>
      <c r="ET10" s="77">
        <f t="shared" si="32"/>
        <v>26</v>
      </c>
      <c r="EU10" s="77">
        <f t="shared" si="32"/>
        <v>27</v>
      </c>
      <c r="EV10" s="77">
        <f t="shared" si="32"/>
        <v>28</v>
      </c>
      <c r="EW10" s="77">
        <f t="shared" si="32"/>
        <v>29</v>
      </c>
      <c r="EX10" s="77">
        <f t="shared" si="32"/>
        <v>30</v>
      </c>
      <c r="EY10" s="77">
        <f t="shared" si="32"/>
        <v>31</v>
      </c>
      <c r="EZ10" s="77">
        <f t="shared" si="32"/>
        <v>1</v>
      </c>
      <c r="FA10" s="77">
        <f t="shared" si="32"/>
        <v>2</v>
      </c>
      <c r="FB10" s="77">
        <f t="shared" si="32"/>
        <v>3</v>
      </c>
      <c r="FC10" s="77">
        <f t="shared" si="32"/>
        <v>4</v>
      </c>
      <c r="FD10" s="77">
        <f t="shared" si="32"/>
        <v>5</v>
      </c>
      <c r="FE10" s="77">
        <f t="shared" si="32"/>
        <v>6</v>
      </c>
      <c r="FF10" s="77">
        <f t="shared" si="32"/>
        <v>7</v>
      </c>
      <c r="FG10" s="77">
        <f t="shared" si="32"/>
        <v>8</v>
      </c>
      <c r="FH10" s="77">
        <f t="shared" si="32"/>
        <v>9</v>
      </c>
      <c r="FI10" s="77">
        <f t="shared" si="32"/>
        <v>10</v>
      </c>
      <c r="FJ10" s="77">
        <f t="shared" si="32"/>
        <v>11</v>
      </c>
      <c r="FK10" s="77">
        <f t="shared" si="32"/>
        <v>12</v>
      </c>
      <c r="FL10" s="77">
        <f t="shared" si="32"/>
        <v>13</v>
      </c>
      <c r="FM10" s="77">
        <f t="shared" si="32"/>
        <v>14</v>
      </c>
      <c r="FN10" s="77">
        <f t="shared" si="32"/>
        <v>15</v>
      </c>
      <c r="FO10" s="77">
        <f t="shared" si="32"/>
        <v>16</v>
      </c>
      <c r="FP10" s="77">
        <f t="shared" si="32"/>
        <v>17</v>
      </c>
      <c r="FQ10" s="77">
        <f t="shared" si="32"/>
        <v>18</v>
      </c>
      <c r="FR10" s="77">
        <f t="shared" si="32"/>
        <v>19</v>
      </c>
      <c r="FS10" s="77">
        <f t="shared" si="32"/>
        <v>20</v>
      </c>
      <c r="FT10" s="77">
        <f t="shared" si="32"/>
        <v>21</v>
      </c>
      <c r="FU10" s="77">
        <f t="shared" si="32"/>
        <v>22</v>
      </c>
      <c r="FV10" s="77">
        <f t="shared" si="32"/>
        <v>23</v>
      </c>
      <c r="FW10" s="77">
        <f t="shared" si="32"/>
        <v>24</v>
      </c>
      <c r="FX10" s="77">
        <f t="shared" si="32"/>
        <v>25</v>
      </c>
      <c r="FY10" s="77">
        <f t="shared" si="32"/>
        <v>26</v>
      </c>
      <c r="FZ10" s="77">
        <f t="shared" si="32"/>
        <v>27</v>
      </c>
      <c r="GA10" s="77">
        <f t="shared" si="32"/>
        <v>28</v>
      </c>
      <c r="GB10" s="77">
        <f t="shared" si="32"/>
        <v>29</v>
      </c>
      <c r="GC10" s="77">
        <f t="shared" si="32"/>
        <v>30</v>
      </c>
      <c r="GD10" s="77">
        <f t="shared" si="32"/>
        <v>1</v>
      </c>
      <c r="GE10" s="77">
        <f t="shared" si="32"/>
        <v>2</v>
      </c>
      <c r="GF10" s="77">
        <f t="shared" si="32"/>
        <v>3</v>
      </c>
      <c r="GG10" s="77">
        <f t="shared" si="32"/>
        <v>4</v>
      </c>
      <c r="GH10" s="77">
        <f t="shared" si="32"/>
        <v>5</v>
      </c>
      <c r="GI10" s="77">
        <f t="shared" si="32"/>
        <v>6</v>
      </c>
      <c r="GJ10" s="77">
        <f t="shared" si="32"/>
        <v>7</v>
      </c>
      <c r="GK10" s="77">
        <f t="shared" si="32"/>
        <v>8</v>
      </c>
      <c r="GL10" s="77">
        <f t="shared" si="32"/>
        <v>9</v>
      </c>
      <c r="GM10" s="77">
        <f t="shared" si="32"/>
        <v>10</v>
      </c>
      <c r="GN10" s="77">
        <f t="shared" si="32"/>
        <v>11</v>
      </c>
      <c r="GO10" s="77">
        <f t="shared" si="32"/>
        <v>12</v>
      </c>
      <c r="GP10" s="77">
        <f t="shared" si="32"/>
        <v>13</v>
      </c>
      <c r="GQ10" s="77">
        <f t="shared" ref="GQ10:JB10" si="33">IF(ISERROR(DAY(GQ$8)),"",DAY(GQ$8))</f>
        <v>14</v>
      </c>
      <c r="GR10" s="77">
        <f t="shared" si="33"/>
        <v>15</v>
      </c>
      <c r="GS10" s="77">
        <f t="shared" si="33"/>
        <v>16</v>
      </c>
      <c r="GT10" s="77">
        <f t="shared" si="33"/>
        <v>17</v>
      </c>
      <c r="GU10" s="77">
        <f t="shared" si="33"/>
        <v>18</v>
      </c>
      <c r="GV10" s="77">
        <f t="shared" si="33"/>
        <v>19</v>
      </c>
      <c r="GW10" s="77">
        <f t="shared" si="33"/>
        <v>20</v>
      </c>
      <c r="GX10" s="77">
        <f t="shared" si="33"/>
        <v>21</v>
      </c>
      <c r="GY10" s="77">
        <f t="shared" si="33"/>
        <v>22</v>
      </c>
      <c r="GZ10" s="77">
        <f t="shared" si="33"/>
        <v>23</v>
      </c>
      <c r="HA10" s="77">
        <f t="shared" si="33"/>
        <v>24</v>
      </c>
      <c r="HB10" s="77">
        <f t="shared" si="33"/>
        <v>25</v>
      </c>
      <c r="HC10" s="77">
        <f t="shared" si="33"/>
        <v>26</v>
      </c>
      <c r="HD10" s="77">
        <f t="shared" si="33"/>
        <v>27</v>
      </c>
      <c r="HE10" s="77">
        <f t="shared" si="33"/>
        <v>28</v>
      </c>
      <c r="HF10" s="77">
        <f t="shared" si="33"/>
        <v>29</v>
      </c>
      <c r="HG10" s="77">
        <f t="shared" si="33"/>
        <v>30</v>
      </c>
      <c r="HH10" s="77">
        <f t="shared" si="33"/>
        <v>31</v>
      </c>
      <c r="HI10" s="77">
        <f t="shared" si="33"/>
        <v>1</v>
      </c>
      <c r="HJ10" s="77">
        <f t="shared" si="33"/>
        <v>2</v>
      </c>
      <c r="HK10" s="77">
        <f t="shared" si="33"/>
        <v>3</v>
      </c>
      <c r="HL10" s="77">
        <f t="shared" si="33"/>
        <v>4</v>
      </c>
      <c r="HM10" s="77">
        <f t="shared" si="33"/>
        <v>5</v>
      </c>
      <c r="HN10" s="77">
        <f t="shared" si="33"/>
        <v>6</v>
      </c>
      <c r="HO10" s="77">
        <f t="shared" si="33"/>
        <v>7</v>
      </c>
      <c r="HP10" s="77">
        <f t="shared" si="33"/>
        <v>8</v>
      </c>
      <c r="HQ10" s="77">
        <f t="shared" si="33"/>
        <v>9</v>
      </c>
      <c r="HR10" s="77">
        <f t="shared" si="33"/>
        <v>10</v>
      </c>
      <c r="HS10" s="77">
        <f t="shared" si="33"/>
        <v>11</v>
      </c>
      <c r="HT10" s="77">
        <f t="shared" si="33"/>
        <v>12</v>
      </c>
      <c r="HU10" s="77">
        <f t="shared" si="33"/>
        <v>13</v>
      </c>
      <c r="HV10" s="77">
        <f t="shared" si="33"/>
        <v>14</v>
      </c>
      <c r="HW10" s="77">
        <f t="shared" si="33"/>
        <v>15</v>
      </c>
      <c r="HX10" s="77">
        <f t="shared" si="33"/>
        <v>16</v>
      </c>
      <c r="HY10" s="77">
        <f t="shared" si="33"/>
        <v>17</v>
      </c>
      <c r="HZ10" s="77">
        <f t="shared" si="33"/>
        <v>18</v>
      </c>
      <c r="IA10" s="77">
        <f t="shared" si="33"/>
        <v>19</v>
      </c>
      <c r="IB10" s="77">
        <f t="shared" si="33"/>
        <v>20</v>
      </c>
      <c r="IC10" s="77">
        <f t="shared" si="33"/>
        <v>21</v>
      </c>
      <c r="ID10" s="77">
        <f t="shared" si="33"/>
        <v>22</v>
      </c>
      <c r="IE10" s="77">
        <f t="shared" si="33"/>
        <v>23</v>
      </c>
      <c r="IF10" s="77">
        <f t="shared" si="33"/>
        <v>24</v>
      </c>
      <c r="IG10" s="77">
        <f t="shared" si="33"/>
        <v>25</v>
      </c>
      <c r="IH10" s="77">
        <f t="shared" si="33"/>
        <v>26</v>
      </c>
      <c r="II10" s="77">
        <f t="shared" si="33"/>
        <v>27</v>
      </c>
      <c r="IJ10" s="77">
        <f t="shared" si="33"/>
        <v>28</v>
      </c>
      <c r="IK10" s="77">
        <f t="shared" si="33"/>
        <v>29</v>
      </c>
      <c r="IL10" s="77">
        <f t="shared" si="33"/>
        <v>30</v>
      </c>
      <c r="IM10" s="77">
        <f t="shared" si="33"/>
        <v>31</v>
      </c>
      <c r="IN10" s="77">
        <f t="shared" si="33"/>
        <v>1</v>
      </c>
      <c r="IO10" s="77">
        <f t="shared" si="33"/>
        <v>2</v>
      </c>
      <c r="IP10" s="77">
        <f t="shared" si="33"/>
        <v>3</v>
      </c>
      <c r="IQ10" s="77">
        <f t="shared" si="33"/>
        <v>4</v>
      </c>
      <c r="IR10" s="77">
        <f t="shared" si="33"/>
        <v>5</v>
      </c>
      <c r="IS10" s="77">
        <f t="shared" si="33"/>
        <v>6</v>
      </c>
      <c r="IT10" s="77">
        <f t="shared" si="33"/>
        <v>7</v>
      </c>
      <c r="IU10" s="77">
        <f t="shared" si="33"/>
        <v>8</v>
      </c>
      <c r="IV10" s="77">
        <f t="shared" si="33"/>
        <v>9</v>
      </c>
      <c r="IW10" s="77">
        <f t="shared" si="33"/>
        <v>10</v>
      </c>
      <c r="IX10" s="77">
        <f t="shared" si="33"/>
        <v>11</v>
      </c>
      <c r="IY10" s="77">
        <f t="shared" si="33"/>
        <v>12</v>
      </c>
      <c r="IZ10" s="77">
        <f t="shared" si="33"/>
        <v>13</v>
      </c>
      <c r="JA10" s="77">
        <f t="shared" si="33"/>
        <v>14</v>
      </c>
      <c r="JB10" s="77">
        <f t="shared" si="33"/>
        <v>15</v>
      </c>
      <c r="JC10" s="77">
        <f t="shared" ref="JC10:LN10" si="34">IF(ISERROR(DAY(JC$8)),"",DAY(JC$8))</f>
        <v>16</v>
      </c>
      <c r="JD10" s="77">
        <f t="shared" si="34"/>
        <v>17</v>
      </c>
      <c r="JE10" s="77">
        <f t="shared" si="34"/>
        <v>18</v>
      </c>
      <c r="JF10" s="77">
        <f t="shared" si="34"/>
        <v>19</v>
      </c>
      <c r="JG10" s="77">
        <f t="shared" si="34"/>
        <v>20</v>
      </c>
      <c r="JH10" s="77">
        <f t="shared" si="34"/>
        <v>21</v>
      </c>
      <c r="JI10" s="77">
        <f t="shared" si="34"/>
        <v>22</v>
      </c>
      <c r="JJ10" s="77">
        <f t="shared" si="34"/>
        <v>23</v>
      </c>
      <c r="JK10" s="77">
        <f t="shared" si="34"/>
        <v>24</v>
      </c>
      <c r="JL10" s="77">
        <f t="shared" si="34"/>
        <v>25</v>
      </c>
      <c r="JM10" s="77">
        <f t="shared" si="34"/>
        <v>26</v>
      </c>
      <c r="JN10" s="77">
        <f t="shared" si="34"/>
        <v>27</v>
      </c>
      <c r="JO10" s="77">
        <f t="shared" si="34"/>
        <v>28</v>
      </c>
      <c r="JP10" s="77">
        <f t="shared" si="34"/>
        <v>29</v>
      </c>
      <c r="JQ10" s="77">
        <f t="shared" si="34"/>
        <v>30</v>
      </c>
      <c r="JR10" s="77">
        <f t="shared" si="34"/>
        <v>1</v>
      </c>
      <c r="JS10" s="77">
        <f t="shared" si="34"/>
        <v>2</v>
      </c>
      <c r="JT10" s="77">
        <f t="shared" si="34"/>
        <v>3</v>
      </c>
      <c r="JU10" s="77">
        <f t="shared" si="34"/>
        <v>4</v>
      </c>
      <c r="JV10" s="77">
        <f t="shared" si="34"/>
        <v>5</v>
      </c>
      <c r="JW10" s="77">
        <f t="shared" si="34"/>
        <v>6</v>
      </c>
      <c r="JX10" s="77">
        <f t="shared" si="34"/>
        <v>7</v>
      </c>
      <c r="JY10" s="77">
        <f t="shared" si="34"/>
        <v>8</v>
      </c>
      <c r="JZ10" s="77">
        <f t="shared" si="34"/>
        <v>9</v>
      </c>
      <c r="KA10" s="77">
        <f t="shared" si="34"/>
        <v>10</v>
      </c>
      <c r="KB10" s="77">
        <f t="shared" si="34"/>
        <v>11</v>
      </c>
      <c r="KC10" s="77">
        <f t="shared" si="34"/>
        <v>12</v>
      </c>
      <c r="KD10" s="77">
        <f t="shared" si="34"/>
        <v>13</v>
      </c>
      <c r="KE10" s="77">
        <f t="shared" si="34"/>
        <v>14</v>
      </c>
      <c r="KF10" s="77">
        <f t="shared" si="34"/>
        <v>15</v>
      </c>
      <c r="KG10" s="77">
        <f t="shared" si="34"/>
        <v>16</v>
      </c>
      <c r="KH10" s="77">
        <f t="shared" si="34"/>
        <v>17</v>
      </c>
      <c r="KI10" s="77">
        <f t="shared" si="34"/>
        <v>18</v>
      </c>
      <c r="KJ10" s="77">
        <f t="shared" si="34"/>
        <v>19</v>
      </c>
      <c r="KK10" s="77">
        <f t="shared" si="34"/>
        <v>20</v>
      </c>
      <c r="KL10" s="77">
        <f t="shared" si="34"/>
        <v>21</v>
      </c>
      <c r="KM10" s="77">
        <f t="shared" si="34"/>
        <v>22</v>
      </c>
      <c r="KN10" s="77">
        <f t="shared" si="34"/>
        <v>23</v>
      </c>
      <c r="KO10" s="77">
        <f t="shared" si="34"/>
        <v>24</v>
      </c>
      <c r="KP10" s="77">
        <f t="shared" si="34"/>
        <v>25</v>
      </c>
      <c r="KQ10" s="77">
        <f t="shared" si="34"/>
        <v>26</v>
      </c>
      <c r="KR10" s="77">
        <f t="shared" si="34"/>
        <v>27</v>
      </c>
      <c r="KS10" s="77">
        <f t="shared" si="34"/>
        <v>28</v>
      </c>
      <c r="KT10" s="77">
        <f t="shared" si="34"/>
        <v>29</v>
      </c>
      <c r="KU10" s="77">
        <f t="shared" si="34"/>
        <v>30</v>
      </c>
      <c r="KV10" s="77">
        <f t="shared" si="34"/>
        <v>31</v>
      </c>
      <c r="KW10" s="77">
        <f t="shared" si="34"/>
        <v>1</v>
      </c>
      <c r="KX10" s="77">
        <f t="shared" si="34"/>
        <v>2</v>
      </c>
      <c r="KY10" s="77">
        <f t="shared" si="34"/>
        <v>3</v>
      </c>
      <c r="KZ10" s="77">
        <f t="shared" si="34"/>
        <v>4</v>
      </c>
      <c r="LA10" s="77">
        <f t="shared" si="34"/>
        <v>5</v>
      </c>
      <c r="LB10" s="77">
        <f t="shared" si="34"/>
        <v>6</v>
      </c>
      <c r="LC10" s="77">
        <f t="shared" si="34"/>
        <v>7</v>
      </c>
      <c r="LD10" s="77">
        <f t="shared" si="34"/>
        <v>8</v>
      </c>
      <c r="LE10" s="77">
        <f t="shared" si="34"/>
        <v>9</v>
      </c>
      <c r="LF10" s="77">
        <f t="shared" si="34"/>
        <v>10</v>
      </c>
      <c r="LG10" s="77">
        <f t="shared" si="34"/>
        <v>11</v>
      </c>
      <c r="LH10" s="77">
        <f t="shared" si="34"/>
        <v>12</v>
      </c>
      <c r="LI10" s="77">
        <f t="shared" si="34"/>
        <v>13</v>
      </c>
      <c r="LJ10" s="77">
        <f t="shared" si="34"/>
        <v>14</v>
      </c>
      <c r="LK10" s="77">
        <f t="shared" si="34"/>
        <v>15</v>
      </c>
      <c r="LL10" s="77">
        <f t="shared" si="34"/>
        <v>16</v>
      </c>
      <c r="LM10" s="77">
        <f t="shared" si="34"/>
        <v>17</v>
      </c>
      <c r="LN10" s="77">
        <f t="shared" si="34"/>
        <v>18</v>
      </c>
      <c r="LO10" s="77">
        <f t="shared" ref="LO10:NZ10" si="35">IF(ISERROR(DAY(LO$8)),"",DAY(LO$8))</f>
        <v>19</v>
      </c>
      <c r="LP10" s="77">
        <f t="shared" si="35"/>
        <v>20</v>
      </c>
      <c r="LQ10" s="77">
        <f t="shared" si="35"/>
        <v>21</v>
      </c>
      <c r="LR10" s="77">
        <f t="shared" si="35"/>
        <v>22</v>
      </c>
      <c r="LS10" s="77">
        <f t="shared" si="35"/>
        <v>23</v>
      </c>
      <c r="LT10" s="77">
        <f t="shared" si="35"/>
        <v>24</v>
      </c>
      <c r="LU10" s="77">
        <f t="shared" si="35"/>
        <v>25</v>
      </c>
      <c r="LV10" s="77">
        <f t="shared" si="35"/>
        <v>26</v>
      </c>
      <c r="LW10" s="77">
        <f t="shared" si="35"/>
        <v>27</v>
      </c>
      <c r="LX10" s="77">
        <f t="shared" si="35"/>
        <v>28</v>
      </c>
      <c r="LY10" s="77">
        <f t="shared" si="35"/>
        <v>29</v>
      </c>
      <c r="LZ10" s="77">
        <f t="shared" si="35"/>
        <v>30</v>
      </c>
      <c r="MA10" s="77">
        <f t="shared" si="35"/>
        <v>1</v>
      </c>
      <c r="MB10" s="77">
        <f t="shared" si="35"/>
        <v>2</v>
      </c>
      <c r="MC10" s="77">
        <f t="shared" si="35"/>
        <v>3</v>
      </c>
      <c r="MD10" s="77">
        <f t="shared" si="35"/>
        <v>4</v>
      </c>
      <c r="ME10" s="77">
        <f t="shared" si="35"/>
        <v>5</v>
      </c>
      <c r="MF10" s="77">
        <f t="shared" si="35"/>
        <v>6</v>
      </c>
      <c r="MG10" s="77">
        <f t="shared" si="35"/>
        <v>7</v>
      </c>
      <c r="MH10" s="77">
        <f t="shared" si="35"/>
        <v>8</v>
      </c>
      <c r="MI10" s="77">
        <f t="shared" si="35"/>
        <v>9</v>
      </c>
      <c r="MJ10" s="77">
        <f t="shared" si="35"/>
        <v>10</v>
      </c>
      <c r="MK10" s="77">
        <f t="shared" si="35"/>
        <v>11</v>
      </c>
      <c r="ML10" s="77">
        <f t="shared" si="35"/>
        <v>12</v>
      </c>
      <c r="MM10" s="77">
        <f t="shared" si="35"/>
        <v>13</v>
      </c>
      <c r="MN10" s="77">
        <f t="shared" si="35"/>
        <v>14</v>
      </c>
      <c r="MO10" s="77">
        <f t="shared" si="35"/>
        <v>15</v>
      </c>
      <c r="MP10" s="77">
        <f t="shared" si="35"/>
        <v>16</v>
      </c>
      <c r="MQ10" s="77">
        <f t="shared" si="35"/>
        <v>17</v>
      </c>
      <c r="MR10" s="77">
        <f t="shared" si="35"/>
        <v>18</v>
      </c>
      <c r="MS10" s="77">
        <f t="shared" si="35"/>
        <v>19</v>
      </c>
      <c r="MT10" s="77">
        <f t="shared" si="35"/>
        <v>20</v>
      </c>
      <c r="MU10" s="77">
        <f t="shared" si="35"/>
        <v>21</v>
      </c>
      <c r="MV10" s="77">
        <f t="shared" si="35"/>
        <v>22</v>
      </c>
      <c r="MW10" s="77">
        <f t="shared" si="35"/>
        <v>23</v>
      </c>
      <c r="MX10" s="77">
        <f t="shared" si="35"/>
        <v>24</v>
      </c>
      <c r="MY10" s="77">
        <f t="shared" si="35"/>
        <v>25</v>
      </c>
      <c r="MZ10" s="77">
        <f t="shared" si="35"/>
        <v>26</v>
      </c>
      <c r="NA10" s="77">
        <f t="shared" si="35"/>
        <v>27</v>
      </c>
      <c r="NB10" s="77">
        <f t="shared" si="35"/>
        <v>28</v>
      </c>
      <c r="NC10" s="77">
        <f t="shared" si="35"/>
        <v>29</v>
      </c>
      <c r="ND10" s="77">
        <f t="shared" si="35"/>
        <v>30</v>
      </c>
      <c r="NE10" s="77">
        <f t="shared" si="35"/>
        <v>31</v>
      </c>
      <c r="NF10" s="77" t="str">
        <f t="shared" si="35"/>
        <v/>
      </c>
      <c r="NG10" s="77" t="str">
        <f t="shared" si="35"/>
        <v/>
      </c>
      <c r="NH10" s="77" t="str">
        <f t="shared" si="35"/>
        <v/>
      </c>
      <c r="NI10" s="77" t="str">
        <f t="shared" si="35"/>
        <v/>
      </c>
      <c r="NJ10" s="77" t="str">
        <f t="shared" si="35"/>
        <v/>
      </c>
      <c r="NK10" s="77" t="str">
        <f t="shared" si="35"/>
        <v/>
      </c>
      <c r="NL10" s="77" t="str">
        <f t="shared" si="35"/>
        <v/>
      </c>
      <c r="NM10" s="77" t="str">
        <f t="shared" si="35"/>
        <v/>
      </c>
      <c r="NN10" s="77" t="str">
        <f t="shared" si="35"/>
        <v/>
      </c>
      <c r="NO10" s="77" t="str">
        <f t="shared" si="35"/>
        <v/>
      </c>
      <c r="NP10" s="77" t="str">
        <f t="shared" si="35"/>
        <v/>
      </c>
      <c r="NQ10" s="77" t="str">
        <f t="shared" si="35"/>
        <v/>
      </c>
      <c r="NR10" s="77" t="str">
        <f t="shared" si="35"/>
        <v/>
      </c>
      <c r="NS10" s="77" t="str">
        <f t="shared" si="35"/>
        <v/>
      </c>
      <c r="NT10" s="77" t="str">
        <f t="shared" si="35"/>
        <v/>
      </c>
      <c r="NU10" s="77" t="str">
        <f t="shared" si="35"/>
        <v/>
      </c>
      <c r="NV10" s="77" t="str">
        <f t="shared" si="35"/>
        <v/>
      </c>
      <c r="NW10" s="77" t="str">
        <f t="shared" si="35"/>
        <v/>
      </c>
      <c r="NX10" s="77" t="str">
        <f t="shared" si="35"/>
        <v/>
      </c>
      <c r="NY10" s="77" t="str">
        <f t="shared" si="35"/>
        <v/>
      </c>
      <c r="NZ10" s="77" t="str">
        <f t="shared" si="35"/>
        <v/>
      </c>
      <c r="OA10" s="77" t="str">
        <f t="shared" ref="OA10:QL10" si="36">IF(ISERROR(DAY(OA$8)),"",DAY(OA$8))</f>
        <v/>
      </c>
      <c r="OB10" s="77" t="str">
        <f t="shared" si="36"/>
        <v/>
      </c>
      <c r="OC10" s="77" t="str">
        <f t="shared" si="36"/>
        <v/>
      </c>
      <c r="OD10" s="77" t="str">
        <f t="shared" si="36"/>
        <v/>
      </c>
      <c r="OE10" s="77" t="str">
        <f t="shared" si="36"/>
        <v/>
      </c>
      <c r="OF10" s="77" t="str">
        <f t="shared" si="36"/>
        <v/>
      </c>
      <c r="OG10" s="77" t="str">
        <f t="shared" si="36"/>
        <v/>
      </c>
      <c r="OH10" s="77" t="str">
        <f t="shared" si="36"/>
        <v/>
      </c>
      <c r="OI10" s="77" t="str">
        <f t="shared" si="36"/>
        <v/>
      </c>
      <c r="OJ10" s="77" t="str">
        <f t="shared" si="36"/>
        <v/>
      </c>
      <c r="OK10" s="77" t="str">
        <f t="shared" si="36"/>
        <v/>
      </c>
      <c r="OL10" s="77" t="str">
        <f t="shared" si="36"/>
        <v/>
      </c>
      <c r="OM10" s="77" t="str">
        <f t="shared" si="36"/>
        <v/>
      </c>
      <c r="ON10" s="77" t="str">
        <f t="shared" si="36"/>
        <v/>
      </c>
      <c r="OO10" s="77" t="str">
        <f t="shared" si="36"/>
        <v/>
      </c>
      <c r="OP10" s="77" t="str">
        <f t="shared" si="36"/>
        <v/>
      </c>
      <c r="OQ10" s="77" t="str">
        <f t="shared" si="36"/>
        <v/>
      </c>
      <c r="OR10" s="77" t="str">
        <f t="shared" si="36"/>
        <v/>
      </c>
      <c r="OS10" s="77" t="str">
        <f t="shared" si="36"/>
        <v/>
      </c>
      <c r="OT10" s="77" t="str">
        <f t="shared" si="36"/>
        <v/>
      </c>
      <c r="OU10" s="77" t="str">
        <f t="shared" si="36"/>
        <v/>
      </c>
      <c r="OV10" s="77" t="str">
        <f t="shared" si="36"/>
        <v/>
      </c>
      <c r="OW10" s="77" t="str">
        <f t="shared" si="36"/>
        <v/>
      </c>
      <c r="OX10" s="77" t="str">
        <f t="shared" si="36"/>
        <v/>
      </c>
      <c r="OY10" s="77" t="str">
        <f t="shared" si="36"/>
        <v/>
      </c>
      <c r="OZ10" s="77" t="str">
        <f t="shared" si="36"/>
        <v/>
      </c>
      <c r="PA10" s="77" t="str">
        <f t="shared" si="36"/>
        <v/>
      </c>
      <c r="PB10" s="77" t="str">
        <f t="shared" si="36"/>
        <v/>
      </c>
      <c r="PC10" s="77" t="str">
        <f t="shared" si="36"/>
        <v/>
      </c>
      <c r="PD10" s="77" t="str">
        <f t="shared" si="36"/>
        <v/>
      </c>
      <c r="PE10" s="77" t="str">
        <f t="shared" si="36"/>
        <v/>
      </c>
      <c r="PF10" s="77" t="str">
        <f t="shared" si="36"/>
        <v/>
      </c>
      <c r="PG10" s="77" t="str">
        <f t="shared" si="36"/>
        <v/>
      </c>
      <c r="PH10" s="77" t="str">
        <f t="shared" si="36"/>
        <v/>
      </c>
      <c r="PI10" s="77" t="str">
        <f t="shared" si="36"/>
        <v/>
      </c>
      <c r="PJ10" s="77" t="str">
        <f t="shared" si="36"/>
        <v/>
      </c>
      <c r="PK10" s="77" t="str">
        <f t="shared" si="36"/>
        <v/>
      </c>
      <c r="PL10" s="77" t="str">
        <f t="shared" si="36"/>
        <v/>
      </c>
      <c r="PM10" s="77" t="str">
        <f t="shared" si="36"/>
        <v/>
      </c>
      <c r="PN10" s="77" t="str">
        <f t="shared" si="36"/>
        <v/>
      </c>
      <c r="PO10" s="77" t="str">
        <f t="shared" si="36"/>
        <v/>
      </c>
      <c r="PP10" s="77" t="str">
        <f t="shared" si="36"/>
        <v/>
      </c>
      <c r="PQ10" s="77" t="str">
        <f t="shared" si="36"/>
        <v/>
      </c>
      <c r="PR10" s="77" t="str">
        <f t="shared" si="36"/>
        <v/>
      </c>
      <c r="PS10" s="77" t="str">
        <f t="shared" si="36"/>
        <v/>
      </c>
      <c r="PT10" s="77" t="str">
        <f t="shared" si="36"/>
        <v/>
      </c>
      <c r="PU10" s="77" t="str">
        <f t="shared" si="36"/>
        <v/>
      </c>
      <c r="PV10" s="77" t="str">
        <f t="shared" si="36"/>
        <v/>
      </c>
      <c r="PW10" s="77" t="str">
        <f t="shared" si="36"/>
        <v/>
      </c>
      <c r="PX10" s="77" t="str">
        <f t="shared" si="36"/>
        <v/>
      </c>
      <c r="PY10" s="77" t="str">
        <f t="shared" si="36"/>
        <v/>
      </c>
      <c r="PZ10" s="77" t="str">
        <f t="shared" si="36"/>
        <v/>
      </c>
      <c r="QA10" s="77" t="str">
        <f t="shared" si="36"/>
        <v/>
      </c>
      <c r="QB10" s="77" t="str">
        <f t="shared" si="36"/>
        <v/>
      </c>
      <c r="QC10" s="77" t="str">
        <f t="shared" si="36"/>
        <v/>
      </c>
      <c r="QD10" s="77" t="str">
        <f t="shared" si="36"/>
        <v/>
      </c>
      <c r="QE10" s="77" t="str">
        <f t="shared" si="36"/>
        <v/>
      </c>
      <c r="QF10" s="77" t="str">
        <f t="shared" si="36"/>
        <v/>
      </c>
      <c r="QG10" s="77" t="str">
        <f t="shared" si="36"/>
        <v/>
      </c>
      <c r="QH10" s="77" t="str">
        <f t="shared" si="36"/>
        <v/>
      </c>
      <c r="QI10" s="77" t="str">
        <f t="shared" si="36"/>
        <v/>
      </c>
      <c r="QJ10" s="77" t="str">
        <f t="shared" si="36"/>
        <v/>
      </c>
      <c r="QK10" s="77" t="str">
        <f t="shared" si="36"/>
        <v/>
      </c>
      <c r="QL10" s="77" t="str">
        <f t="shared" si="36"/>
        <v/>
      </c>
      <c r="QM10" s="77" t="str">
        <f t="shared" ref="QM10:SX10" si="37">IF(ISERROR(DAY(QM$8)),"",DAY(QM$8))</f>
        <v/>
      </c>
      <c r="QN10" s="77" t="str">
        <f t="shared" si="37"/>
        <v/>
      </c>
      <c r="QO10" s="77" t="str">
        <f t="shared" si="37"/>
        <v/>
      </c>
      <c r="QP10" s="77" t="str">
        <f t="shared" si="37"/>
        <v/>
      </c>
      <c r="QQ10" s="77" t="str">
        <f t="shared" si="37"/>
        <v/>
      </c>
      <c r="QR10" s="77" t="str">
        <f t="shared" si="37"/>
        <v/>
      </c>
      <c r="QS10" s="77" t="str">
        <f t="shared" si="37"/>
        <v/>
      </c>
      <c r="QT10" s="77" t="str">
        <f t="shared" si="37"/>
        <v/>
      </c>
      <c r="QU10" s="77" t="str">
        <f t="shared" si="37"/>
        <v/>
      </c>
      <c r="QV10" s="77" t="str">
        <f t="shared" si="37"/>
        <v/>
      </c>
      <c r="QW10" s="77" t="str">
        <f t="shared" si="37"/>
        <v/>
      </c>
      <c r="QX10" s="77" t="str">
        <f t="shared" si="37"/>
        <v/>
      </c>
      <c r="QY10" s="77" t="str">
        <f t="shared" si="37"/>
        <v/>
      </c>
      <c r="QZ10" s="77" t="str">
        <f t="shared" si="37"/>
        <v/>
      </c>
      <c r="RA10" s="77" t="str">
        <f t="shared" si="37"/>
        <v/>
      </c>
      <c r="RB10" s="77" t="str">
        <f t="shared" si="37"/>
        <v/>
      </c>
      <c r="RC10" s="77" t="str">
        <f t="shared" si="37"/>
        <v/>
      </c>
      <c r="RD10" s="77" t="str">
        <f t="shared" si="37"/>
        <v/>
      </c>
      <c r="RE10" s="77" t="str">
        <f t="shared" si="37"/>
        <v/>
      </c>
      <c r="RF10" s="77" t="str">
        <f t="shared" si="37"/>
        <v/>
      </c>
      <c r="RG10" s="77" t="str">
        <f t="shared" si="37"/>
        <v/>
      </c>
      <c r="RH10" s="77" t="str">
        <f t="shared" si="37"/>
        <v/>
      </c>
      <c r="RI10" s="77" t="str">
        <f t="shared" si="37"/>
        <v/>
      </c>
      <c r="RJ10" s="77" t="str">
        <f t="shared" si="37"/>
        <v/>
      </c>
      <c r="RK10" s="77" t="str">
        <f t="shared" si="37"/>
        <v/>
      </c>
      <c r="RL10" s="77" t="str">
        <f t="shared" si="37"/>
        <v/>
      </c>
      <c r="RM10" s="77" t="str">
        <f t="shared" si="37"/>
        <v/>
      </c>
      <c r="RN10" s="77" t="str">
        <f t="shared" si="37"/>
        <v/>
      </c>
      <c r="RO10" s="77" t="str">
        <f t="shared" si="37"/>
        <v/>
      </c>
      <c r="RP10" s="77" t="str">
        <f t="shared" si="37"/>
        <v/>
      </c>
      <c r="RQ10" s="77" t="str">
        <f t="shared" si="37"/>
        <v/>
      </c>
      <c r="RR10" s="77" t="str">
        <f t="shared" si="37"/>
        <v/>
      </c>
      <c r="RS10" s="77" t="str">
        <f t="shared" si="37"/>
        <v/>
      </c>
      <c r="RT10" s="77" t="str">
        <f t="shared" si="37"/>
        <v/>
      </c>
      <c r="RU10" s="77" t="str">
        <f t="shared" si="37"/>
        <v/>
      </c>
      <c r="RV10" s="77" t="str">
        <f t="shared" si="37"/>
        <v/>
      </c>
      <c r="RW10" s="77" t="str">
        <f t="shared" si="37"/>
        <v/>
      </c>
      <c r="RX10" s="77" t="str">
        <f t="shared" si="37"/>
        <v/>
      </c>
      <c r="RY10" s="77" t="str">
        <f t="shared" si="37"/>
        <v/>
      </c>
      <c r="RZ10" s="77" t="str">
        <f t="shared" si="37"/>
        <v/>
      </c>
      <c r="SA10" s="77" t="str">
        <f t="shared" si="37"/>
        <v/>
      </c>
      <c r="SB10" s="77" t="str">
        <f t="shared" si="37"/>
        <v/>
      </c>
      <c r="SC10" s="77" t="str">
        <f t="shared" si="37"/>
        <v/>
      </c>
      <c r="SD10" s="77" t="str">
        <f t="shared" si="37"/>
        <v/>
      </c>
      <c r="SE10" s="77" t="str">
        <f t="shared" si="37"/>
        <v/>
      </c>
      <c r="SF10" s="77" t="str">
        <f t="shared" si="37"/>
        <v/>
      </c>
      <c r="SG10" s="77" t="str">
        <f t="shared" si="37"/>
        <v/>
      </c>
      <c r="SH10" s="77" t="str">
        <f t="shared" si="37"/>
        <v/>
      </c>
      <c r="SI10" s="77" t="str">
        <f t="shared" si="37"/>
        <v/>
      </c>
      <c r="SJ10" s="77" t="str">
        <f t="shared" si="37"/>
        <v/>
      </c>
      <c r="SK10" s="77" t="str">
        <f t="shared" si="37"/>
        <v/>
      </c>
      <c r="SL10" s="77" t="str">
        <f t="shared" si="37"/>
        <v/>
      </c>
      <c r="SM10" s="77" t="str">
        <f t="shared" si="37"/>
        <v/>
      </c>
      <c r="SN10" s="77" t="str">
        <f t="shared" si="37"/>
        <v/>
      </c>
      <c r="SO10" s="77" t="str">
        <f t="shared" si="37"/>
        <v/>
      </c>
      <c r="SP10" s="77" t="str">
        <f t="shared" si="37"/>
        <v/>
      </c>
      <c r="SQ10" s="77" t="str">
        <f t="shared" si="37"/>
        <v/>
      </c>
      <c r="SR10" s="77" t="str">
        <f t="shared" si="37"/>
        <v/>
      </c>
      <c r="SS10" s="77" t="str">
        <f t="shared" si="37"/>
        <v/>
      </c>
      <c r="ST10" s="77" t="str">
        <f t="shared" si="37"/>
        <v/>
      </c>
      <c r="SU10" s="77" t="str">
        <f t="shared" si="37"/>
        <v/>
      </c>
      <c r="SV10" s="77" t="str">
        <f t="shared" si="37"/>
        <v/>
      </c>
      <c r="SW10" s="77" t="str">
        <f t="shared" si="37"/>
        <v/>
      </c>
      <c r="SX10" s="77" t="str">
        <f t="shared" si="37"/>
        <v/>
      </c>
      <c r="SY10" s="77" t="str">
        <f t="shared" ref="SY10:VJ10" si="38">IF(ISERROR(DAY(SY$8)),"",DAY(SY$8))</f>
        <v/>
      </c>
      <c r="SZ10" s="77" t="str">
        <f t="shared" si="38"/>
        <v/>
      </c>
      <c r="TA10" s="77" t="str">
        <f t="shared" si="38"/>
        <v/>
      </c>
      <c r="TB10" s="77" t="str">
        <f t="shared" si="38"/>
        <v/>
      </c>
      <c r="TC10" s="77" t="str">
        <f t="shared" si="38"/>
        <v/>
      </c>
      <c r="TD10" s="77" t="str">
        <f t="shared" si="38"/>
        <v/>
      </c>
      <c r="TE10" s="77" t="str">
        <f t="shared" si="38"/>
        <v/>
      </c>
      <c r="TF10" s="77" t="str">
        <f t="shared" si="38"/>
        <v/>
      </c>
      <c r="TG10" s="77" t="str">
        <f t="shared" si="38"/>
        <v/>
      </c>
      <c r="TH10" s="77" t="str">
        <f t="shared" si="38"/>
        <v/>
      </c>
      <c r="TI10" s="77" t="str">
        <f t="shared" si="38"/>
        <v/>
      </c>
      <c r="TJ10" s="77" t="str">
        <f t="shared" si="38"/>
        <v/>
      </c>
      <c r="TK10" s="77" t="str">
        <f t="shared" si="38"/>
        <v/>
      </c>
      <c r="TL10" s="77" t="str">
        <f t="shared" si="38"/>
        <v/>
      </c>
      <c r="TM10" s="77" t="str">
        <f t="shared" si="38"/>
        <v/>
      </c>
      <c r="TN10" s="77" t="str">
        <f t="shared" si="38"/>
        <v/>
      </c>
      <c r="TO10" s="77" t="str">
        <f t="shared" si="38"/>
        <v/>
      </c>
      <c r="TP10" s="77" t="str">
        <f t="shared" si="38"/>
        <v/>
      </c>
      <c r="TQ10" s="77" t="str">
        <f t="shared" si="38"/>
        <v/>
      </c>
      <c r="TR10" s="77" t="str">
        <f t="shared" si="38"/>
        <v/>
      </c>
      <c r="TS10" s="77" t="str">
        <f t="shared" si="38"/>
        <v/>
      </c>
      <c r="TT10" s="77" t="str">
        <f t="shared" si="38"/>
        <v/>
      </c>
      <c r="TU10" s="77" t="str">
        <f t="shared" si="38"/>
        <v/>
      </c>
      <c r="TV10" s="77" t="str">
        <f t="shared" si="38"/>
        <v/>
      </c>
      <c r="TW10" s="77" t="str">
        <f t="shared" si="38"/>
        <v/>
      </c>
      <c r="TX10" s="77" t="str">
        <f t="shared" si="38"/>
        <v/>
      </c>
      <c r="TY10" s="77" t="str">
        <f t="shared" si="38"/>
        <v/>
      </c>
      <c r="TZ10" s="77" t="str">
        <f t="shared" si="38"/>
        <v/>
      </c>
      <c r="UA10" s="77" t="str">
        <f t="shared" si="38"/>
        <v/>
      </c>
      <c r="UB10" s="77" t="str">
        <f t="shared" si="38"/>
        <v/>
      </c>
      <c r="UC10" s="77" t="str">
        <f t="shared" si="38"/>
        <v/>
      </c>
      <c r="UD10" s="77" t="str">
        <f t="shared" si="38"/>
        <v/>
      </c>
      <c r="UE10" s="77" t="str">
        <f t="shared" si="38"/>
        <v/>
      </c>
      <c r="UF10" s="77" t="str">
        <f t="shared" si="38"/>
        <v/>
      </c>
      <c r="UG10" s="77" t="str">
        <f t="shared" si="38"/>
        <v/>
      </c>
      <c r="UH10" s="77" t="str">
        <f t="shared" si="38"/>
        <v/>
      </c>
      <c r="UI10" s="77" t="str">
        <f t="shared" si="38"/>
        <v/>
      </c>
      <c r="UJ10" s="77" t="str">
        <f t="shared" si="38"/>
        <v/>
      </c>
      <c r="UK10" s="77" t="str">
        <f t="shared" si="38"/>
        <v/>
      </c>
      <c r="UL10" s="77" t="str">
        <f t="shared" si="38"/>
        <v/>
      </c>
      <c r="UM10" s="77" t="str">
        <f t="shared" si="38"/>
        <v/>
      </c>
      <c r="UN10" s="77" t="str">
        <f t="shared" si="38"/>
        <v/>
      </c>
      <c r="UO10" s="77" t="str">
        <f t="shared" si="38"/>
        <v/>
      </c>
      <c r="UP10" s="77" t="str">
        <f t="shared" si="38"/>
        <v/>
      </c>
      <c r="UQ10" s="77" t="str">
        <f t="shared" si="38"/>
        <v/>
      </c>
      <c r="UR10" s="77" t="str">
        <f t="shared" si="38"/>
        <v/>
      </c>
      <c r="US10" s="77" t="str">
        <f t="shared" si="38"/>
        <v/>
      </c>
      <c r="UT10" s="77" t="str">
        <f t="shared" si="38"/>
        <v/>
      </c>
      <c r="UU10" s="77" t="str">
        <f t="shared" si="38"/>
        <v/>
      </c>
      <c r="UV10" s="77" t="str">
        <f t="shared" si="38"/>
        <v/>
      </c>
      <c r="UW10" s="77" t="str">
        <f t="shared" si="38"/>
        <v/>
      </c>
      <c r="UX10" s="77" t="str">
        <f t="shared" si="38"/>
        <v/>
      </c>
      <c r="UY10" s="77" t="str">
        <f t="shared" si="38"/>
        <v/>
      </c>
      <c r="UZ10" s="77" t="str">
        <f t="shared" si="38"/>
        <v/>
      </c>
      <c r="VA10" s="77" t="str">
        <f t="shared" si="38"/>
        <v/>
      </c>
      <c r="VB10" s="77" t="str">
        <f t="shared" si="38"/>
        <v/>
      </c>
      <c r="VC10" s="77" t="str">
        <f t="shared" si="38"/>
        <v/>
      </c>
      <c r="VD10" s="77" t="str">
        <f t="shared" si="38"/>
        <v/>
      </c>
      <c r="VE10" s="77" t="str">
        <f t="shared" si="38"/>
        <v/>
      </c>
      <c r="VF10" s="77" t="str">
        <f t="shared" si="38"/>
        <v/>
      </c>
      <c r="VG10" s="77" t="str">
        <f t="shared" si="38"/>
        <v/>
      </c>
      <c r="VH10" s="77" t="str">
        <f t="shared" si="38"/>
        <v/>
      </c>
      <c r="VI10" s="77" t="str">
        <f t="shared" si="38"/>
        <v/>
      </c>
      <c r="VJ10" s="77" t="str">
        <f t="shared" si="38"/>
        <v/>
      </c>
      <c r="VK10" s="77" t="str">
        <f t="shared" ref="VK10:WO10" si="39">IF(ISERROR(DAY(VK$8)),"",DAY(VK$8))</f>
        <v/>
      </c>
      <c r="VL10" s="77" t="str">
        <f t="shared" si="39"/>
        <v/>
      </c>
      <c r="VM10" s="77" t="str">
        <f t="shared" si="39"/>
        <v/>
      </c>
      <c r="VN10" s="77" t="str">
        <f t="shared" si="39"/>
        <v/>
      </c>
      <c r="VO10" s="77" t="str">
        <f t="shared" si="39"/>
        <v/>
      </c>
      <c r="VP10" s="77" t="str">
        <f t="shared" si="39"/>
        <v/>
      </c>
      <c r="VQ10" s="77" t="str">
        <f t="shared" si="39"/>
        <v/>
      </c>
      <c r="VR10" s="77" t="str">
        <f t="shared" si="39"/>
        <v/>
      </c>
      <c r="VS10" s="77" t="str">
        <f t="shared" si="39"/>
        <v/>
      </c>
      <c r="VT10" s="77" t="str">
        <f t="shared" si="39"/>
        <v/>
      </c>
      <c r="VU10" s="77" t="str">
        <f t="shared" si="39"/>
        <v/>
      </c>
      <c r="VV10" s="77" t="str">
        <f t="shared" si="39"/>
        <v/>
      </c>
      <c r="VW10" s="77" t="str">
        <f t="shared" si="39"/>
        <v/>
      </c>
      <c r="VX10" s="77" t="str">
        <f t="shared" si="39"/>
        <v/>
      </c>
      <c r="VY10" s="77" t="str">
        <f t="shared" si="39"/>
        <v/>
      </c>
      <c r="VZ10" s="77" t="str">
        <f t="shared" si="39"/>
        <v/>
      </c>
      <c r="WA10" s="77" t="str">
        <f t="shared" si="39"/>
        <v/>
      </c>
      <c r="WB10" s="77" t="str">
        <f t="shared" si="39"/>
        <v/>
      </c>
      <c r="WC10" s="77" t="str">
        <f t="shared" si="39"/>
        <v/>
      </c>
      <c r="WD10" s="77" t="str">
        <f t="shared" si="39"/>
        <v/>
      </c>
      <c r="WE10" s="77" t="str">
        <f t="shared" si="39"/>
        <v/>
      </c>
      <c r="WF10" s="77" t="str">
        <f t="shared" si="39"/>
        <v/>
      </c>
      <c r="WG10" s="77" t="str">
        <f t="shared" si="39"/>
        <v/>
      </c>
      <c r="WH10" s="77" t="str">
        <f t="shared" si="39"/>
        <v/>
      </c>
      <c r="WI10" s="77" t="str">
        <f t="shared" si="39"/>
        <v/>
      </c>
      <c r="WJ10" s="77" t="str">
        <f t="shared" si="39"/>
        <v/>
      </c>
      <c r="WK10" s="77" t="str">
        <f t="shared" si="39"/>
        <v/>
      </c>
      <c r="WL10" s="77" t="str">
        <f t="shared" si="39"/>
        <v/>
      </c>
      <c r="WM10" s="77" t="str">
        <f t="shared" si="39"/>
        <v/>
      </c>
      <c r="WN10" s="77" t="str">
        <f t="shared" si="39"/>
        <v/>
      </c>
      <c r="WO10" s="77" t="str">
        <f t="shared" si="39"/>
        <v/>
      </c>
    </row>
    <row r="11" spans="1:613" s="73" customFormat="1" ht="18.7" customHeight="1" x14ac:dyDescent="0.2">
      <c r="A11" s="70"/>
      <c r="B11" s="79"/>
      <c r="C11" s="85" t="s">
        <v>1307</v>
      </c>
      <c r="D11" s="71" t="str">
        <f>VLOOKUP(WEEKDAY(D$8),$A$700:$B$706,2,0)</f>
        <v>Lundi</v>
      </c>
      <c r="E11" s="72" t="str">
        <f t="shared" ref="E11:BP11" si="40">IF(ISERROR(VLOOKUP(WEEKDAY(E$8),$A$700:$B$706,2,0)),"",VLOOKUP(WEEKDAY(E$8),$A$700:$B$706,2,0))</f>
        <v>Mardi</v>
      </c>
      <c r="F11" s="72" t="str">
        <f t="shared" si="40"/>
        <v>Mercredi</v>
      </c>
      <c r="G11" s="72" t="str">
        <f t="shared" si="40"/>
        <v>Jeudi</v>
      </c>
      <c r="H11" s="72" t="str">
        <f t="shared" si="40"/>
        <v>Vendredi</v>
      </c>
      <c r="I11" s="72" t="str">
        <f t="shared" si="40"/>
        <v>Samedi</v>
      </c>
      <c r="J11" s="72" t="str">
        <f t="shared" si="40"/>
        <v>Dimanche</v>
      </c>
      <c r="K11" s="72" t="str">
        <f t="shared" si="40"/>
        <v>Lundi</v>
      </c>
      <c r="L11" s="72" t="str">
        <f t="shared" si="40"/>
        <v>Mardi</v>
      </c>
      <c r="M11" s="72" t="str">
        <f t="shared" si="40"/>
        <v>Mercredi</v>
      </c>
      <c r="N11" s="72" t="str">
        <f t="shared" si="40"/>
        <v>Jeudi</v>
      </c>
      <c r="O11" s="72" t="str">
        <f t="shared" si="40"/>
        <v>Vendredi</v>
      </c>
      <c r="P11" s="72" t="str">
        <f t="shared" si="40"/>
        <v>Samedi</v>
      </c>
      <c r="Q11" s="72" t="str">
        <f t="shared" si="40"/>
        <v>Dimanche</v>
      </c>
      <c r="R11" s="72" t="str">
        <f t="shared" si="40"/>
        <v>Lundi</v>
      </c>
      <c r="S11" s="72" t="str">
        <f t="shared" si="40"/>
        <v>Mardi</v>
      </c>
      <c r="T11" s="72" t="str">
        <f t="shared" si="40"/>
        <v>Mercredi</v>
      </c>
      <c r="U11" s="72" t="str">
        <f t="shared" si="40"/>
        <v>Jeudi</v>
      </c>
      <c r="V11" s="72" t="str">
        <f t="shared" si="40"/>
        <v>Vendredi</v>
      </c>
      <c r="W11" s="72" t="str">
        <f t="shared" si="40"/>
        <v>Samedi</v>
      </c>
      <c r="X11" s="72" t="str">
        <f t="shared" si="40"/>
        <v>Dimanche</v>
      </c>
      <c r="Y11" s="72" t="str">
        <f t="shared" si="40"/>
        <v>Lundi</v>
      </c>
      <c r="Z11" s="72" t="str">
        <f t="shared" si="40"/>
        <v>Mardi</v>
      </c>
      <c r="AA11" s="72" t="str">
        <f t="shared" si="40"/>
        <v>Mercredi</v>
      </c>
      <c r="AB11" s="72" t="str">
        <f t="shared" si="40"/>
        <v>Jeudi</v>
      </c>
      <c r="AC11" s="72" t="str">
        <f t="shared" si="40"/>
        <v>Vendredi</v>
      </c>
      <c r="AD11" s="72" t="str">
        <f t="shared" si="40"/>
        <v>Samedi</v>
      </c>
      <c r="AE11" s="72" t="str">
        <f t="shared" si="40"/>
        <v>Dimanche</v>
      </c>
      <c r="AF11" s="72" t="str">
        <f t="shared" si="40"/>
        <v>Lundi</v>
      </c>
      <c r="AG11" s="72" t="str">
        <f t="shared" si="40"/>
        <v>Mardi</v>
      </c>
      <c r="AH11" s="72" t="str">
        <f t="shared" si="40"/>
        <v>Mercredi</v>
      </c>
      <c r="AI11" s="72" t="str">
        <f t="shared" si="40"/>
        <v>Jeudi</v>
      </c>
      <c r="AJ11" s="72" t="str">
        <f t="shared" si="40"/>
        <v>Vendredi</v>
      </c>
      <c r="AK11" s="72" t="str">
        <f t="shared" si="40"/>
        <v>Samedi</v>
      </c>
      <c r="AL11" s="72" t="str">
        <f t="shared" si="40"/>
        <v>Dimanche</v>
      </c>
      <c r="AM11" s="72" t="str">
        <f t="shared" si="40"/>
        <v>Lundi</v>
      </c>
      <c r="AN11" s="72" t="str">
        <f t="shared" si="40"/>
        <v>Mardi</v>
      </c>
      <c r="AO11" s="72" t="str">
        <f t="shared" si="40"/>
        <v>Mercredi</v>
      </c>
      <c r="AP11" s="72" t="str">
        <f t="shared" si="40"/>
        <v>Jeudi</v>
      </c>
      <c r="AQ11" s="72" t="str">
        <f t="shared" si="40"/>
        <v>Vendredi</v>
      </c>
      <c r="AR11" s="72" t="str">
        <f t="shared" si="40"/>
        <v>Samedi</v>
      </c>
      <c r="AS11" s="72" t="str">
        <f t="shared" si="40"/>
        <v>Dimanche</v>
      </c>
      <c r="AT11" s="72" t="str">
        <f t="shared" si="40"/>
        <v>Lundi</v>
      </c>
      <c r="AU11" s="72" t="str">
        <f t="shared" si="40"/>
        <v>Mardi</v>
      </c>
      <c r="AV11" s="72" t="str">
        <f t="shared" si="40"/>
        <v>Mercredi</v>
      </c>
      <c r="AW11" s="72" t="str">
        <f t="shared" si="40"/>
        <v>Jeudi</v>
      </c>
      <c r="AX11" s="72" t="str">
        <f t="shared" si="40"/>
        <v>Vendredi</v>
      </c>
      <c r="AY11" s="72" t="str">
        <f t="shared" si="40"/>
        <v>Samedi</v>
      </c>
      <c r="AZ11" s="72" t="str">
        <f t="shared" si="40"/>
        <v>Dimanche</v>
      </c>
      <c r="BA11" s="72" t="str">
        <f t="shared" si="40"/>
        <v>Lundi</v>
      </c>
      <c r="BB11" s="72" t="str">
        <f t="shared" si="40"/>
        <v>Mardi</v>
      </c>
      <c r="BC11" s="72" t="str">
        <f t="shared" si="40"/>
        <v>Mercredi</v>
      </c>
      <c r="BD11" s="72" t="str">
        <f t="shared" si="40"/>
        <v>Jeudi</v>
      </c>
      <c r="BE11" s="72" t="str">
        <f t="shared" si="40"/>
        <v>Vendredi</v>
      </c>
      <c r="BF11" s="72" t="str">
        <f t="shared" si="40"/>
        <v>Samedi</v>
      </c>
      <c r="BG11" s="72" t="str">
        <f t="shared" si="40"/>
        <v>Dimanche</v>
      </c>
      <c r="BH11" s="72" t="str">
        <f t="shared" si="40"/>
        <v>Lundi</v>
      </c>
      <c r="BI11" s="72" t="str">
        <f t="shared" si="40"/>
        <v>Mardi</v>
      </c>
      <c r="BJ11" s="72" t="str">
        <f t="shared" si="40"/>
        <v>Mercredi</v>
      </c>
      <c r="BK11" s="72" t="str">
        <f t="shared" si="40"/>
        <v>Jeudi</v>
      </c>
      <c r="BL11" s="72" t="str">
        <f t="shared" si="40"/>
        <v>Vendredi</v>
      </c>
      <c r="BM11" s="72" t="str">
        <f t="shared" si="40"/>
        <v>Samedi</v>
      </c>
      <c r="BN11" s="72" t="str">
        <f t="shared" si="40"/>
        <v>Dimanche</v>
      </c>
      <c r="BO11" s="72" t="str">
        <f t="shared" si="40"/>
        <v>Lundi</v>
      </c>
      <c r="BP11" s="72" t="str">
        <f t="shared" si="40"/>
        <v>Mardi</v>
      </c>
      <c r="BQ11" s="72" t="str">
        <f t="shared" ref="BQ11:EB11" si="41">IF(ISERROR(VLOOKUP(WEEKDAY(BQ$8),$A$700:$B$706,2,0)),"",VLOOKUP(WEEKDAY(BQ$8),$A$700:$B$706,2,0))</f>
        <v>Mercredi</v>
      </c>
      <c r="BR11" s="72" t="str">
        <f t="shared" si="41"/>
        <v>Jeudi</v>
      </c>
      <c r="BS11" s="72" t="str">
        <f t="shared" si="41"/>
        <v>Vendredi</v>
      </c>
      <c r="BT11" s="72" t="str">
        <f t="shared" si="41"/>
        <v>Samedi</v>
      </c>
      <c r="BU11" s="72" t="str">
        <f t="shared" si="41"/>
        <v>Dimanche</v>
      </c>
      <c r="BV11" s="72" t="str">
        <f t="shared" si="41"/>
        <v>Lundi</v>
      </c>
      <c r="BW11" s="72" t="str">
        <f t="shared" si="41"/>
        <v>Mardi</v>
      </c>
      <c r="BX11" s="72" t="str">
        <f t="shared" si="41"/>
        <v>Mercredi</v>
      </c>
      <c r="BY11" s="72" t="str">
        <f t="shared" si="41"/>
        <v>Jeudi</v>
      </c>
      <c r="BZ11" s="72" t="str">
        <f t="shared" si="41"/>
        <v>Vendredi</v>
      </c>
      <c r="CA11" s="72" t="str">
        <f t="shared" si="41"/>
        <v>Samedi</v>
      </c>
      <c r="CB11" s="72" t="str">
        <f t="shared" si="41"/>
        <v>Dimanche</v>
      </c>
      <c r="CC11" s="72" t="str">
        <f t="shared" si="41"/>
        <v>Lundi</v>
      </c>
      <c r="CD11" s="72" t="str">
        <f t="shared" si="41"/>
        <v>Mardi</v>
      </c>
      <c r="CE11" s="72" t="str">
        <f t="shared" si="41"/>
        <v>Mercredi</v>
      </c>
      <c r="CF11" s="72" t="str">
        <f t="shared" si="41"/>
        <v>Jeudi</v>
      </c>
      <c r="CG11" s="72" t="str">
        <f t="shared" si="41"/>
        <v>Vendredi</v>
      </c>
      <c r="CH11" s="72" t="str">
        <f t="shared" si="41"/>
        <v>Samedi</v>
      </c>
      <c r="CI11" s="72" t="str">
        <f t="shared" si="41"/>
        <v>Dimanche</v>
      </c>
      <c r="CJ11" s="72" t="str">
        <f t="shared" si="41"/>
        <v>Lundi</v>
      </c>
      <c r="CK11" s="72" t="str">
        <f t="shared" si="41"/>
        <v>Mardi</v>
      </c>
      <c r="CL11" s="72" t="str">
        <f t="shared" si="41"/>
        <v>Mercredi</v>
      </c>
      <c r="CM11" s="72" t="str">
        <f t="shared" si="41"/>
        <v>Jeudi</v>
      </c>
      <c r="CN11" s="72" t="str">
        <f t="shared" si="41"/>
        <v>Vendredi</v>
      </c>
      <c r="CO11" s="72" t="str">
        <f t="shared" si="41"/>
        <v>Samedi</v>
      </c>
      <c r="CP11" s="72" t="str">
        <f t="shared" si="41"/>
        <v>Dimanche</v>
      </c>
      <c r="CQ11" s="72" t="str">
        <f t="shared" si="41"/>
        <v>Lundi</v>
      </c>
      <c r="CR11" s="72" t="str">
        <f t="shared" si="41"/>
        <v>Mardi</v>
      </c>
      <c r="CS11" s="72" t="str">
        <f t="shared" si="41"/>
        <v>Mercredi</v>
      </c>
      <c r="CT11" s="72" t="str">
        <f t="shared" si="41"/>
        <v>Jeudi</v>
      </c>
      <c r="CU11" s="72" t="str">
        <f t="shared" si="41"/>
        <v>Vendredi</v>
      </c>
      <c r="CV11" s="72" t="str">
        <f t="shared" si="41"/>
        <v>Samedi</v>
      </c>
      <c r="CW11" s="72" t="str">
        <f t="shared" si="41"/>
        <v>Dimanche</v>
      </c>
      <c r="CX11" s="72" t="str">
        <f t="shared" si="41"/>
        <v>Lundi</v>
      </c>
      <c r="CY11" s="72" t="str">
        <f t="shared" si="41"/>
        <v>Mardi</v>
      </c>
      <c r="CZ11" s="72" t="str">
        <f t="shared" si="41"/>
        <v>Mercredi</v>
      </c>
      <c r="DA11" s="72" t="str">
        <f t="shared" si="41"/>
        <v>Jeudi</v>
      </c>
      <c r="DB11" s="72" t="str">
        <f t="shared" si="41"/>
        <v>Vendredi</v>
      </c>
      <c r="DC11" s="72" t="str">
        <f t="shared" si="41"/>
        <v>Samedi</v>
      </c>
      <c r="DD11" s="72" t="str">
        <f t="shared" si="41"/>
        <v>Dimanche</v>
      </c>
      <c r="DE11" s="72" t="str">
        <f t="shared" si="41"/>
        <v>Lundi</v>
      </c>
      <c r="DF11" s="72" t="str">
        <f t="shared" si="41"/>
        <v>Mardi</v>
      </c>
      <c r="DG11" s="72" t="str">
        <f t="shared" si="41"/>
        <v>Mercredi</v>
      </c>
      <c r="DH11" s="72" t="str">
        <f t="shared" si="41"/>
        <v>Jeudi</v>
      </c>
      <c r="DI11" s="72" t="str">
        <f t="shared" si="41"/>
        <v>Vendredi</v>
      </c>
      <c r="DJ11" s="72" t="str">
        <f t="shared" si="41"/>
        <v>Samedi</v>
      </c>
      <c r="DK11" s="72" t="str">
        <f t="shared" si="41"/>
        <v>Dimanche</v>
      </c>
      <c r="DL11" s="72" t="str">
        <f t="shared" si="41"/>
        <v>Lundi</v>
      </c>
      <c r="DM11" s="72" t="str">
        <f t="shared" si="41"/>
        <v>Mardi</v>
      </c>
      <c r="DN11" s="72" t="str">
        <f t="shared" si="41"/>
        <v>Mercredi</v>
      </c>
      <c r="DO11" s="72" t="str">
        <f t="shared" si="41"/>
        <v>Jeudi</v>
      </c>
      <c r="DP11" s="72" t="str">
        <f t="shared" si="41"/>
        <v>Vendredi</v>
      </c>
      <c r="DQ11" s="72" t="str">
        <f t="shared" si="41"/>
        <v>Samedi</v>
      </c>
      <c r="DR11" s="72" t="str">
        <f t="shared" si="41"/>
        <v>Dimanche</v>
      </c>
      <c r="DS11" s="72" t="str">
        <f t="shared" si="41"/>
        <v>Lundi</v>
      </c>
      <c r="DT11" s="72" t="str">
        <f t="shared" si="41"/>
        <v>Mardi</v>
      </c>
      <c r="DU11" s="72" t="str">
        <f t="shared" si="41"/>
        <v>Mercredi</v>
      </c>
      <c r="DV11" s="72" t="str">
        <f t="shared" si="41"/>
        <v>Jeudi</v>
      </c>
      <c r="DW11" s="72" t="str">
        <f t="shared" si="41"/>
        <v>Vendredi</v>
      </c>
      <c r="DX11" s="72" t="str">
        <f t="shared" si="41"/>
        <v>Samedi</v>
      </c>
      <c r="DY11" s="72" t="str">
        <f t="shared" si="41"/>
        <v>Dimanche</v>
      </c>
      <c r="DZ11" s="72" t="str">
        <f t="shared" si="41"/>
        <v>Lundi</v>
      </c>
      <c r="EA11" s="72" t="str">
        <f t="shared" si="41"/>
        <v>Mardi</v>
      </c>
      <c r="EB11" s="72" t="str">
        <f t="shared" si="41"/>
        <v>Mercredi</v>
      </c>
      <c r="EC11" s="72" t="str">
        <f t="shared" ref="EC11:GN11" si="42">IF(ISERROR(VLOOKUP(WEEKDAY(EC$8),$A$700:$B$706,2,0)),"",VLOOKUP(WEEKDAY(EC$8),$A$700:$B$706,2,0))</f>
        <v>Jeudi</v>
      </c>
      <c r="ED11" s="72" t="str">
        <f t="shared" si="42"/>
        <v>Vendredi</v>
      </c>
      <c r="EE11" s="72" t="str">
        <f t="shared" si="42"/>
        <v>Samedi</v>
      </c>
      <c r="EF11" s="72" t="str">
        <f t="shared" si="42"/>
        <v>Dimanche</v>
      </c>
      <c r="EG11" s="72" t="str">
        <f t="shared" si="42"/>
        <v>Lundi</v>
      </c>
      <c r="EH11" s="72" t="str">
        <f t="shared" si="42"/>
        <v>Mardi</v>
      </c>
      <c r="EI11" s="72" t="str">
        <f t="shared" si="42"/>
        <v>Mercredi</v>
      </c>
      <c r="EJ11" s="72" t="str">
        <f t="shared" si="42"/>
        <v>Jeudi</v>
      </c>
      <c r="EK11" s="72" t="str">
        <f t="shared" si="42"/>
        <v>Vendredi</v>
      </c>
      <c r="EL11" s="72" t="str">
        <f t="shared" si="42"/>
        <v>Samedi</v>
      </c>
      <c r="EM11" s="72" t="str">
        <f t="shared" si="42"/>
        <v>Dimanche</v>
      </c>
      <c r="EN11" s="72" t="str">
        <f t="shared" si="42"/>
        <v>Lundi</v>
      </c>
      <c r="EO11" s="72" t="str">
        <f t="shared" si="42"/>
        <v>Mardi</v>
      </c>
      <c r="EP11" s="72" t="str">
        <f t="shared" si="42"/>
        <v>Mercredi</v>
      </c>
      <c r="EQ11" s="72" t="str">
        <f t="shared" si="42"/>
        <v>Jeudi</v>
      </c>
      <c r="ER11" s="72" t="str">
        <f t="shared" si="42"/>
        <v>Vendredi</v>
      </c>
      <c r="ES11" s="72" t="str">
        <f t="shared" si="42"/>
        <v>Samedi</v>
      </c>
      <c r="ET11" s="72" t="str">
        <f t="shared" si="42"/>
        <v>Dimanche</v>
      </c>
      <c r="EU11" s="72" t="str">
        <f t="shared" si="42"/>
        <v>Lundi</v>
      </c>
      <c r="EV11" s="72" t="str">
        <f t="shared" si="42"/>
        <v>Mardi</v>
      </c>
      <c r="EW11" s="72" t="str">
        <f t="shared" si="42"/>
        <v>Mercredi</v>
      </c>
      <c r="EX11" s="72" t="str">
        <f t="shared" si="42"/>
        <v>Jeudi</v>
      </c>
      <c r="EY11" s="72" t="str">
        <f t="shared" si="42"/>
        <v>Vendredi</v>
      </c>
      <c r="EZ11" s="72" t="str">
        <f t="shared" si="42"/>
        <v>Samedi</v>
      </c>
      <c r="FA11" s="72" t="str">
        <f t="shared" si="42"/>
        <v>Dimanche</v>
      </c>
      <c r="FB11" s="72" t="str">
        <f t="shared" si="42"/>
        <v>Lundi</v>
      </c>
      <c r="FC11" s="72" t="str">
        <f t="shared" si="42"/>
        <v>Mardi</v>
      </c>
      <c r="FD11" s="72" t="str">
        <f t="shared" si="42"/>
        <v>Mercredi</v>
      </c>
      <c r="FE11" s="72" t="str">
        <f t="shared" si="42"/>
        <v>Jeudi</v>
      </c>
      <c r="FF11" s="72" t="str">
        <f t="shared" si="42"/>
        <v>Vendredi</v>
      </c>
      <c r="FG11" s="72" t="str">
        <f t="shared" si="42"/>
        <v>Samedi</v>
      </c>
      <c r="FH11" s="72" t="str">
        <f t="shared" si="42"/>
        <v>Dimanche</v>
      </c>
      <c r="FI11" s="72" t="str">
        <f t="shared" si="42"/>
        <v>Lundi</v>
      </c>
      <c r="FJ11" s="72" t="str">
        <f t="shared" si="42"/>
        <v>Mardi</v>
      </c>
      <c r="FK11" s="72" t="str">
        <f t="shared" si="42"/>
        <v>Mercredi</v>
      </c>
      <c r="FL11" s="72" t="str">
        <f t="shared" si="42"/>
        <v>Jeudi</v>
      </c>
      <c r="FM11" s="72" t="str">
        <f t="shared" si="42"/>
        <v>Vendredi</v>
      </c>
      <c r="FN11" s="72" t="str">
        <f t="shared" si="42"/>
        <v>Samedi</v>
      </c>
      <c r="FO11" s="72" t="str">
        <f t="shared" si="42"/>
        <v>Dimanche</v>
      </c>
      <c r="FP11" s="72" t="str">
        <f t="shared" si="42"/>
        <v>Lundi</v>
      </c>
      <c r="FQ11" s="72" t="str">
        <f t="shared" si="42"/>
        <v>Mardi</v>
      </c>
      <c r="FR11" s="72" t="str">
        <f t="shared" si="42"/>
        <v>Mercredi</v>
      </c>
      <c r="FS11" s="72" t="str">
        <f t="shared" si="42"/>
        <v>Jeudi</v>
      </c>
      <c r="FT11" s="72" t="str">
        <f t="shared" si="42"/>
        <v>Vendredi</v>
      </c>
      <c r="FU11" s="72" t="str">
        <f t="shared" si="42"/>
        <v>Samedi</v>
      </c>
      <c r="FV11" s="72" t="str">
        <f t="shared" si="42"/>
        <v>Dimanche</v>
      </c>
      <c r="FW11" s="72" t="str">
        <f t="shared" si="42"/>
        <v>Lundi</v>
      </c>
      <c r="FX11" s="72" t="str">
        <f t="shared" si="42"/>
        <v>Mardi</v>
      </c>
      <c r="FY11" s="72" t="str">
        <f t="shared" si="42"/>
        <v>Mercredi</v>
      </c>
      <c r="FZ11" s="72" t="str">
        <f t="shared" si="42"/>
        <v>Jeudi</v>
      </c>
      <c r="GA11" s="72" t="str">
        <f t="shared" si="42"/>
        <v>Vendredi</v>
      </c>
      <c r="GB11" s="72" t="str">
        <f t="shared" si="42"/>
        <v>Samedi</v>
      </c>
      <c r="GC11" s="72" t="str">
        <f t="shared" si="42"/>
        <v>Dimanche</v>
      </c>
      <c r="GD11" s="72" t="str">
        <f t="shared" si="42"/>
        <v>Lundi</v>
      </c>
      <c r="GE11" s="72" t="str">
        <f t="shared" si="42"/>
        <v>Mardi</v>
      </c>
      <c r="GF11" s="72" t="str">
        <f t="shared" si="42"/>
        <v>Mercredi</v>
      </c>
      <c r="GG11" s="72" t="str">
        <f t="shared" si="42"/>
        <v>Jeudi</v>
      </c>
      <c r="GH11" s="72" t="str">
        <f t="shared" si="42"/>
        <v>Vendredi</v>
      </c>
      <c r="GI11" s="72" t="str">
        <f t="shared" si="42"/>
        <v>Samedi</v>
      </c>
      <c r="GJ11" s="72" t="str">
        <f t="shared" si="42"/>
        <v>Dimanche</v>
      </c>
      <c r="GK11" s="72" t="str">
        <f t="shared" si="42"/>
        <v>Lundi</v>
      </c>
      <c r="GL11" s="72" t="str">
        <f t="shared" si="42"/>
        <v>Mardi</v>
      </c>
      <c r="GM11" s="72" t="str">
        <f t="shared" si="42"/>
        <v>Mercredi</v>
      </c>
      <c r="GN11" s="72" t="str">
        <f t="shared" si="42"/>
        <v>Jeudi</v>
      </c>
      <c r="GO11" s="72" t="str">
        <f t="shared" ref="GO11:IZ11" si="43">IF(ISERROR(VLOOKUP(WEEKDAY(GO$8),$A$700:$B$706,2,0)),"",VLOOKUP(WEEKDAY(GO$8),$A$700:$B$706,2,0))</f>
        <v>Vendredi</v>
      </c>
      <c r="GP11" s="72" t="str">
        <f t="shared" si="43"/>
        <v>Samedi</v>
      </c>
      <c r="GQ11" s="72" t="str">
        <f t="shared" si="43"/>
        <v>Dimanche</v>
      </c>
      <c r="GR11" s="72" t="str">
        <f t="shared" si="43"/>
        <v>Lundi</v>
      </c>
      <c r="GS11" s="72" t="str">
        <f t="shared" si="43"/>
        <v>Mardi</v>
      </c>
      <c r="GT11" s="72" t="str">
        <f t="shared" si="43"/>
        <v>Mercredi</v>
      </c>
      <c r="GU11" s="72" t="str">
        <f t="shared" si="43"/>
        <v>Jeudi</v>
      </c>
      <c r="GV11" s="72" t="str">
        <f t="shared" si="43"/>
        <v>Vendredi</v>
      </c>
      <c r="GW11" s="72" t="str">
        <f t="shared" si="43"/>
        <v>Samedi</v>
      </c>
      <c r="GX11" s="72" t="str">
        <f t="shared" si="43"/>
        <v>Dimanche</v>
      </c>
      <c r="GY11" s="72" t="str">
        <f t="shared" si="43"/>
        <v>Lundi</v>
      </c>
      <c r="GZ11" s="72" t="str">
        <f t="shared" si="43"/>
        <v>Mardi</v>
      </c>
      <c r="HA11" s="72" t="str">
        <f t="shared" si="43"/>
        <v>Mercredi</v>
      </c>
      <c r="HB11" s="72" t="str">
        <f t="shared" si="43"/>
        <v>Jeudi</v>
      </c>
      <c r="HC11" s="72" t="str">
        <f t="shared" si="43"/>
        <v>Vendredi</v>
      </c>
      <c r="HD11" s="72" t="str">
        <f t="shared" si="43"/>
        <v>Samedi</v>
      </c>
      <c r="HE11" s="72" t="str">
        <f t="shared" si="43"/>
        <v>Dimanche</v>
      </c>
      <c r="HF11" s="72" t="str">
        <f t="shared" si="43"/>
        <v>Lundi</v>
      </c>
      <c r="HG11" s="72" t="str">
        <f t="shared" si="43"/>
        <v>Mardi</v>
      </c>
      <c r="HH11" s="72" t="str">
        <f t="shared" si="43"/>
        <v>Mercredi</v>
      </c>
      <c r="HI11" s="72" t="str">
        <f t="shared" si="43"/>
        <v>Jeudi</v>
      </c>
      <c r="HJ11" s="72" t="str">
        <f t="shared" si="43"/>
        <v>Vendredi</v>
      </c>
      <c r="HK11" s="72" t="str">
        <f t="shared" si="43"/>
        <v>Samedi</v>
      </c>
      <c r="HL11" s="72" t="str">
        <f t="shared" si="43"/>
        <v>Dimanche</v>
      </c>
      <c r="HM11" s="72" t="str">
        <f t="shared" si="43"/>
        <v>Lundi</v>
      </c>
      <c r="HN11" s="72" t="str">
        <f t="shared" si="43"/>
        <v>Mardi</v>
      </c>
      <c r="HO11" s="72" t="str">
        <f t="shared" si="43"/>
        <v>Mercredi</v>
      </c>
      <c r="HP11" s="72" t="str">
        <f t="shared" si="43"/>
        <v>Jeudi</v>
      </c>
      <c r="HQ11" s="72" t="str">
        <f t="shared" si="43"/>
        <v>Vendredi</v>
      </c>
      <c r="HR11" s="72" t="str">
        <f t="shared" si="43"/>
        <v>Samedi</v>
      </c>
      <c r="HS11" s="72" t="str">
        <f t="shared" si="43"/>
        <v>Dimanche</v>
      </c>
      <c r="HT11" s="72" t="str">
        <f t="shared" si="43"/>
        <v>Lundi</v>
      </c>
      <c r="HU11" s="72" t="str">
        <f t="shared" si="43"/>
        <v>Mardi</v>
      </c>
      <c r="HV11" s="72" t="str">
        <f t="shared" si="43"/>
        <v>Mercredi</v>
      </c>
      <c r="HW11" s="72" t="str">
        <f t="shared" si="43"/>
        <v>Jeudi</v>
      </c>
      <c r="HX11" s="72" t="str">
        <f t="shared" si="43"/>
        <v>Vendredi</v>
      </c>
      <c r="HY11" s="72" t="str">
        <f t="shared" si="43"/>
        <v>Samedi</v>
      </c>
      <c r="HZ11" s="72" t="str">
        <f t="shared" si="43"/>
        <v>Dimanche</v>
      </c>
      <c r="IA11" s="72" t="str">
        <f t="shared" si="43"/>
        <v>Lundi</v>
      </c>
      <c r="IB11" s="72" t="str">
        <f t="shared" si="43"/>
        <v>Mardi</v>
      </c>
      <c r="IC11" s="72" t="str">
        <f t="shared" si="43"/>
        <v>Mercredi</v>
      </c>
      <c r="ID11" s="72" t="str">
        <f t="shared" si="43"/>
        <v>Jeudi</v>
      </c>
      <c r="IE11" s="72" t="str">
        <f t="shared" si="43"/>
        <v>Vendredi</v>
      </c>
      <c r="IF11" s="72" t="str">
        <f t="shared" si="43"/>
        <v>Samedi</v>
      </c>
      <c r="IG11" s="72" t="str">
        <f t="shared" si="43"/>
        <v>Dimanche</v>
      </c>
      <c r="IH11" s="72" t="str">
        <f t="shared" si="43"/>
        <v>Lundi</v>
      </c>
      <c r="II11" s="72" t="str">
        <f t="shared" si="43"/>
        <v>Mardi</v>
      </c>
      <c r="IJ11" s="72" t="str">
        <f t="shared" si="43"/>
        <v>Mercredi</v>
      </c>
      <c r="IK11" s="72" t="str">
        <f t="shared" si="43"/>
        <v>Jeudi</v>
      </c>
      <c r="IL11" s="72" t="str">
        <f t="shared" si="43"/>
        <v>Vendredi</v>
      </c>
      <c r="IM11" s="72" t="str">
        <f t="shared" si="43"/>
        <v>Samedi</v>
      </c>
      <c r="IN11" s="72" t="str">
        <f t="shared" si="43"/>
        <v>Dimanche</v>
      </c>
      <c r="IO11" s="72" t="str">
        <f t="shared" si="43"/>
        <v>Lundi</v>
      </c>
      <c r="IP11" s="72" t="str">
        <f t="shared" si="43"/>
        <v>Mardi</v>
      </c>
      <c r="IQ11" s="72" t="str">
        <f t="shared" si="43"/>
        <v>Mercredi</v>
      </c>
      <c r="IR11" s="72" t="str">
        <f t="shared" si="43"/>
        <v>Jeudi</v>
      </c>
      <c r="IS11" s="72" t="str">
        <f t="shared" si="43"/>
        <v>Vendredi</v>
      </c>
      <c r="IT11" s="72" t="str">
        <f t="shared" si="43"/>
        <v>Samedi</v>
      </c>
      <c r="IU11" s="72" t="str">
        <f t="shared" si="43"/>
        <v>Dimanche</v>
      </c>
      <c r="IV11" s="72" t="str">
        <f t="shared" si="43"/>
        <v>Lundi</v>
      </c>
      <c r="IW11" s="72" t="str">
        <f t="shared" si="43"/>
        <v>Mardi</v>
      </c>
      <c r="IX11" s="72" t="str">
        <f t="shared" si="43"/>
        <v>Mercredi</v>
      </c>
      <c r="IY11" s="72" t="str">
        <f t="shared" si="43"/>
        <v>Jeudi</v>
      </c>
      <c r="IZ11" s="72" t="str">
        <f t="shared" si="43"/>
        <v>Vendredi</v>
      </c>
      <c r="JA11" s="72" t="str">
        <f t="shared" ref="JA11:LL11" si="44">IF(ISERROR(VLOOKUP(WEEKDAY(JA$8),$A$700:$B$706,2,0)),"",VLOOKUP(WEEKDAY(JA$8),$A$700:$B$706,2,0))</f>
        <v>Samedi</v>
      </c>
      <c r="JB11" s="72" t="str">
        <f t="shared" si="44"/>
        <v>Dimanche</v>
      </c>
      <c r="JC11" s="72" t="str">
        <f t="shared" si="44"/>
        <v>Lundi</v>
      </c>
      <c r="JD11" s="72" t="str">
        <f t="shared" si="44"/>
        <v>Mardi</v>
      </c>
      <c r="JE11" s="72" t="str">
        <f t="shared" si="44"/>
        <v>Mercredi</v>
      </c>
      <c r="JF11" s="72" t="str">
        <f t="shared" si="44"/>
        <v>Jeudi</v>
      </c>
      <c r="JG11" s="72" t="str">
        <f t="shared" si="44"/>
        <v>Vendredi</v>
      </c>
      <c r="JH11" s="72" t="str">
        <f t="shared" si="44"/>
        <v>Samedi</v>
      </c>
      <c r="JI11" s="72" t="str">
        <f t="shared" si="44"/>
        <v>Dimanche</v>
      </c>
      <c r="JJ11" s="72" t="str">
        <f t="shared" si="44"/>
        <v>Lundi</v>
      </c>
      <c r="JK11" s="72" t="str">
        <f t="shared" si="44"/>
        <v>Mardi</v>
      </c>
      <c r="JL11" s="72" t="str">
        <f t="shared" si="44"/>
        <v>Mercredi</v>
      </c>
      <c r="JM11" s="72" t="str">
        <f t="shared" si="44"/>
        <v>Jeudi</v>
      </c>
      <c r="JN11" s="72" t="str">
        <f t="shared" si="44"/>
        <v>Vendredi</v>
      </c>
      <c r="JO11" s="72" t="str">
        <f t="shared" si="44"/>
        <v>Samedi</v>
      </c>
      <c r="JP11" s="72" t="str">
        <f t="shared" si="44"/>
        <v>Dimanche</v>
      </c>
      <c r="JQ11" s="72" t="str">
        <f t="shared" si="44"/>
        <v>Lundi</v>
      </c>
      <c r="JR11" s="72" t="str">
        <f t="shared" si="44"/>
        <v>Mardi</v>
      </c>
      <c r="JS11" s="72" t="str">
        <f t="shared" si="44"/>
        <v>Mercredi</v>
      </c>
      <c r="JT11" s="72" t="str">
        <f t="shared" si="44"/>
        <v>Jeudi</v>
      </c>
      <c r="JU11" s="72" t="str">
        <f t="shared" si="44"/>
        <v>Vendredi</v>
      </c>
      <c r="JV11" s="72" t="str">
        <f t="shared" si="44"/>
        <v>Samedi</v>
      </c>
      <c r="JW11" s="72" t="str">
        <f t="shared" si="44"/>
        <v>Dimanche</v>
      </c>
      <c r="JX11" s="72" t="str">
        <f t="shared" si="44"/>
        <v>Lundi</v>
      </c>
      <c r="JY11" s="72" t="str">
        <f t="shared" si="44"/>
        <v>Mardi</v>
      </c>
      <c r="JZ11" s="72" t="str">
        <f t="shared" si="44"/>
        <v>Mercredi</v>
      </c>
      <c r="KA11" s="72" t="str">
        <f t="shared" si="44"/>
        <v>Jeudi</v>
      </c>
      <c r="KB11" s="72" t="str">
        <f t="shared" si="44"/>
        <v>Vendredi</v>
      </c>
      <c r="KC11" s="72" t="str">
        <f t="shared" si="44"/>
        <v>Samedi</v>
      </c>
      <c r="KD11" s="72" t="str">
        <f t="shared" si="44"/>
        <v>Dimanche</v>
      </c>
      <c r="KE11" s="72" t="str">
        <f t="shared" si="44"/>
        <v>Lundi</v>
      </c>
      <c r="KF11" s="72" t="str">
        <f t="shared" si="44"/>
        <v>Mardi</v>
      </c>
      <c r="KG11" s="72" t="str">
        <f t="shared" si="44"/>
        <v>Mercredi</v>
      </c>
      <c r="KH11" s="72" t="str">
        <f t="shared" si="44"/>
        <v>Jeudi</v>
      </c>
      <c r="KI11" s="72" t="str">
        <f t="shared" si="44"/>
        <v>Vendredi</v>
      </c>
      <c r="KJ11" s="72" t="str">
        <f t="shared" si="44"/>
        <v>Samedi</v>
      </c>
      <c r="KK11" s="72" t="str">
        <f t="shared" si="44"/>
        <v>Dimanche</v>
      </c>
      <c r="KL11" s="72" t="str">
        <f t="shared" si="44"/>
        <v>Lundi</v>
      </c>
      <c r="KM11" s="72" t="str">
        <f t="shared" si="44"/>
        <v>Mardi</v>
      </c>
      <c r="KN11" s="72" t="str">
        <f t="shared" si="44"/>
        <v>Mercredi</v>
      </c>
      <c r="KO11" s="72" t="str">
        <f t="shared" si="44"/>
        <v>Jeudi</v>
      </c>
      <c r="KP11" s="72" t="str">
        <f t="shared" si="44"/>
        <v>Vendredi</v>
      </c>
      <c r="KQ11" s="72" t="str">
        <f t="shared" si="44"/>
        <v>Samedi</v>
      </c>
      <c r="KR11" s="72" t="str">
        <f t="shared" si="44"/>
        <v>Dimanche</v>
      </c>
      <c r="KS11" s="72" t="str">
        <f t="shared" si="44"/>
        <v>Lundi</v>
      </c>
      <c r="KT11" s="72" t="str">
        <f t="shared" si="44"/>
        <v>Mardi</v>
      </c>
      <c r="KU11" s="72" t="str">
        <f t="shared" si="44"/>
        <v>Mercredi</v>
      </c>
      <c r="KV11" s="72" t="str">
        <f t="shared" si="44"/>
        <v>Jeudi</v>
      </c>
      <c r="KW11" s="72" t="str">
        <f t="shared" si="44"/>
        <v>Vendredi</v>
      </c>
      <c r="KX11" s="72" t="str">
        <f t="shared" si="44"/>
        <v>Samedi</v>
      </c>
      <c r="KY11" s="72" t="str">
        <f t="shared" si="44"/>
        <v>Dimanche</v>
      </c>
      <c r="KZ11" s="72" t="str">
        <f t="shared" si="44"/>
        <v>Lundi</v>
      </c>
      <c r="LA11" s="72" t="str">
        <f t="shared" si="44"/>
        <v>Mardi</v>
      </c>
      <c r="LB11" s="72" t="str">
        <f t="shared" si="44"/>
        <v>Mercredi</v>
      </c>
      <c r="LC11" s="72" t="str">
        <f t="shared" si="44"/>
        <v>Jeudi</v>
      </c>
      <c r="LD11" s="72" t="str">
        <f t="shared" si="44"/>
        <v>Vendredi</v>
      </c>
      <c r="LE11" s="72" t="str">
        <f t="shared" si="44"/>
        <v>Samedi</v>
      </c>
      <c r="LF11" s="72" t="str">
        <f t="shared" si="44"/>
        <v>Dimanche</v>
      </c>
      <c r="LG11" s="72" t="str">
        <f t="shared" si="44"/>
        <v>Lundi</v>
      </c>
      <c r="LH11" s="72" t="str">
        <f t="shared" si="44"/>
        <v>Mardi</v>
      </c>
      <c r="LI11" s="72" t="str">
        <f t="shared" si="44"/>
        <v>Mercredi</v>
      </c>
      <c r="LJ11" s="72" t="str">
        <f t="shared" si="44"/>
        <v>Jeudi</v>
      </c>
      <c r="LK11" s="72" t="str">
        <f t="shared" si="44"/>
        <v>Vendredi</v>
      </c>
      <c r="LL11" s="72" t="str">
        <f t="shared" si="44"/>
        <v>Samedi</v>
      </c>
      <c r="LM11" s="72" t="str">
        <f t="shared" ref="LM11:NX11" si="45">IF(ISERROR(VLOOKUP(WEEKDAY(LM$8),$A$700:$B$706,2,0)),"",VLOOKUP(WEEKDAY(LM$8),$A$700:$B$706,2,0))</f>
        <v>Dimanche</v>
      </c>
      <c r="LN11" s="72" t="str">
        <f t="shared" si="45"/>
        <v>Lundi</v>
      </c>
      <c r="LO11" s="72" t="str">
        <f t="shared" si="45"/>
        <v>Mardi</v>
      </c>
      <c r="LP11" s="72" t="str">
        <f t="shared" si="45"/>
        <v>Mercredi</v>
      </c>
      <c r="LQ11" s="72" t="str">
        <f t="shared" si="45"/>
        <v>Jeudi</v>
      </c>
      <c r="LR11" s="72" t="str">
        <f t="shared" si="45"/>
        <v>Vendredi</v>
      </c>
      <c r="LS11" s="72" t="str">
        <f t="shared" si="45"/>
        <v>Samedi</v>
      </c>
      <c r="LT11" s="72" t="str">
        <f t="shared" si="45"/>
        <v>Dimanche</v>
      </c>
      <c r="LU11" s="72" t="str">
        <f t="shared" si="45"/>
        <v>Lundi</v>
      </c>
      <c r="LV11" s="72" t="str">
        <f t="shared" si="45"/>
        <v>Mardi</v>
      </c>
      <c r="LW11" s="72" t="str">
        <f t="shared" si="45"/>
        <v>Mercredi</v>
      </c>
      <c r="LX11" s="72" t="str">
        <f t="shared" si="45"/>
        <v>Jeudi</v>
      </c>
      <c r="LY11" s="72" t="str">
        <f t="shared" si="45"/>
        <v>Vendredi</v>
      </c>
      <c r="LZ11" s="72" t="str">
        <f t="shared" si="45"/>
        <v>Samedi</v>
      </c>
      <c r="MA11" s="72" t="str">
        <f t="shared" si="45"/>
        <v>Dimanche</v>
      </c>
      <c r="MB11" s="72" t="str">
        <f t="shared" si="45"/>
        <v>Lundi</v>
      </c>
      <c r="MC11" s="72" t="str">
        <f t="shared" si="45"/>
        <v>Mardi</v>
      </c>
      <c r="MD11" s="72" t="str">
        <f t="shared" si="45"/>
        <v>Mercredi</v>
      </c>
      <c r="ME11" s="72" t="str">
        <f t="shared" si="45"/>
        <v>Jeudi</v>
      </c>
      <c r="MF11" s="72" t="str">
        <f t="shared" si="45"/>
        <v>Vendredi</v>
      </c>
      <c r="MG11" s="72" t="str">
        <f t="shared" si="45"/>
        <v>Samedi</v>
      </c>
      <c r="MH11" s="72" t="str">
        <f t="shared" si="45"/>
        <v>Dimanche</v>
      </c>
      <c r="MI11" s="72" t="str">
        <f t="shared" si="45"/>
        <v>Lundi</v>
      </c>
      <c r="MJ11" s="72" t="str">
        <f t="shared" si="45"/>
        <v>Mardi</v>
      </c>
      <c r="MK11" s="72" t="str">
        <f t="shared" si="45"/>
        <v>Mercredi</v>
      </c>
      <c r="ML11" s="72" t="str">
        <f t="shared" si="45"/>
        <v>Jeudi</v>
      </c>
      <c r="MM11" s="72" t="str">
        <f t="shared" si="45"/>
        <v>Vendredi</v>
      </c>
      <c r="MN11" s="72" t="str">
        <f t="shared" si="45"/>
        <v>Samedi</v>
      </c>
      <c r="MO11" s="72" t="str">
        <f t="shared" si="45"/>
        <v>Dimanche</v>
      </c>
      <c r="MP11" s="72" t="str">
        <f t="shared" si="45"/>
        <v>Lundi</v>
      </c>
      <c r="MQ11" s="72" t="str">
        <f t="shared" si="45"/>
        <v>Mardi</v>
      </c>
      <c r="MR11" s="72" t="str">
        <f t="shared" si="45"/>
        <v>Mercredi</v>
      </c>
      <c r="MS11" s="72" t="str">
        <f t="shared" si="45"/>
        <v>Jeudi</v>
      </c>
      <c r="MT11" s="72" t="str">
        <f t="shared" si="45"/>
        <v>Vendredi</v>
      </c>
      <c r="MU11" s="72" t="str">
        <f t="shared" si="45"/>
        <v>Samedi</v>
      </c>
      <c r="MV11" s="72" t="str">
        <f t="shared" si="45"/>
        <v>Dimanche</v>
      </c>
      <c r="MW11" s="72" t="str">
        <f t="shared" si="45"/>
        <v>Lundi</v>
      </c>
      <c r="MX11" s="72" t="str">
        <f t="shared" si="45"/>
        <v>Mardi</v>
      </c>
      <c r="MY11" s="72" t="str">
        <f t="shared" si="45"/>
        <v>Mercredi</v>
      </c>
      <c r="MZ11" s="72" t="str">
        <f t="shared" si="45"/>
        <v>Jeudi</v>
      </c>
      <c r="NA11" s="72" t="str">
        <f t="shared" si="45"/>
        <v>Vendredi</v>
      </c>
      <c r="NB11" s="72" t="str">
        <f t="shared" si="45"/>
        <v>Samedi</v>
      </c>
      <c r="NC11" s="72" t="str">
        <f t="shared" si="45"/>
        <v>Dimanche</v>
      </c>
      <c r="ND11" s="72" t="str">
        <f t="shared" si="45"/>
        <v>Lundi</v>
      </c>
      <c r="NE11" s="72" t="str">
        <f t="shared" si="45"/>
        <v>Mardi</v>
      </c>
      <c r="NF11" s="72" t="str">
        <f t="shared" si="45"/>
        <v/>
      </c>
      <c r="NG11" s="72" t="str">
        <f t="shared" si="45"/>
        <v/>
      </c>
      <c r="NH11" s="72" t="str">
        <f t="shared" si="45"/>
        <v/>
      </c>
      <c r="NI11" s="72" t="str">
        <f t="shared" si="45"/>
        <v/>
      </c>
      <c r="NJ11" s="72" t="str">
        <f t="shared" si="45"/>
        <v/>
      </c>
      <c r="NK11" s="72" t="str">
        <f t="shared" si="45"/>
        <v/>
      </c>
      <c r="NL11" s="72" t="str">
        <f t="shared" si="45"/>
        <v/>
      </c>
      <c r="NM11" s="72" t="str">
        <f t="shared" si="45"/>
        <v/>
      </c>
      <c r="NN11" s="72" t="str">
        <f t="shared" si="45"/>
        <v/>
      </c>
      <c r="NO11" s="72" t="str">
        <f t="shared" si="45"/>
        <v/>
      </c>
      <c r="NP11" s="72" t="str">
        <f t="shared" si="45"/>
        <v/>
      </c>
      <c r="NQ11" s="72" t="str">
        <f t="shared" si="45"/>
        <v/>
      </c>
      <c r="NR11" s="72" t="str">
        <f t="shared" si="45"/>
        <v/>
      </c>
      <c r="NS11" s="72" t="str">
        <f t="shared" si="45"/>
        <v/>
      </c>
      <c r="NT11" s="72" t="str">
        <f t="shared" si="45"/>
        <v/>
      </c>
      <c r="NU11" s="72" t="str">
        <f t="shared" si="45"/>
        <v/>
      </c>
      <c r="NV11" s="72" t="str">
        <f t="shared" si="45"/>
        <v/>
      </c>
      <c r="NW11" s="72" t="str">
        <f t="shared" si="45"/>
        <v/>
      </c>
      <c r="NX11" s="72" t="str">
        <f t="shared" si="45"/>
        <v/>
      </c>
      <c r="NY11" s="72" t="str">
        <f t="shared" ref="NY11:QJ11" si="46">IF(ISERROR(VLOOKUP(WEEKDAY(NY$8),$A$700:$B$706,2,0)),"",VLOOKUP(WEEKDAY(NY$8),$A$700:$B$706,2,0))</f>
        <v/>
      </c>
      <c r="NZ11" s="72" t="str">
        <f t="shared" si="46"/>
        <v/>
      </c>
      <c r="OA11" s="72" t="str">
        <f t="shared" si="46"/>
        <v/>
      </c>
      <c r="OB11" s="72" t="str">
        <f t="shared" si="46"/>
        <v/>
      </c>
      <c r="OC11" s="72" t="str">
        <f t="shared" si="46"/>
        <v/>
      </c>
      <c r="OD11" s="72" t="str">
        <f t="shared" si="46"/>
        <v/>
      </c>
      <c r="OE11" s="72" t="str">
        <f t="shared" si="46"/>
        <v/>
      </c>
      <c r="OF11" s="72" t="str">
        <f t="shared" si="46"/>
        <v/>
      </c>
      <c r="OG11" s="72" t="str">
        <f t="shared" si="46"/>
        <v/>
      </c>
      <c r="OH11" s="72" t="str">
        <f t="shared" si="46"/>
        <v/>
      </c>
      <c r="OI11" s="72" t="str">
        <f t="shared" si="46"/>
        <v/>
      </c>
      <c r="OJ11" s="72" t="str">
        <f t="shared" si="46"/>
        <v/>
      </c>
      <c r="OK11" s="72" t="str">
        <f t="shared" si="46"/>
        <v/>
      </c>
      <c r="OL11" s="72" t="str">
        <f t="shared" si="46"/>
        <v/>
      </c>
      <c r="OM11" s="72" t="str">
        <f t="shared" si="46"/>
        <v/>
      </c>
      <c r="ON11" s="72" t="str">
        <f t="shared" si="46"/>
        <v/>
      </c>
      <c r="OO11" s="72" t="str">
        <f t="shared" si="46"/>
        <v/>
      </c>
      <c r="OP11" s="72" t="str">
        <f t="shared" si="46"/>
        <v/>
      </c>
      <c r="OQ11" s="72" t="str">
        <f t="shared" si="46"/>
        <v/>
      </c>
      <c r="OR11" s="72" t="str">
        <f t="shared" si="46"/>
        <v/>
      </c>
      <c r="OS11" s="72" t="str">
        <f t="shared" si="46"/>
        <v/>
      </c>
      <c r="OT11" s="72" t="str">
        <f t="shared" si="46"/>
        <v/>
      </c>
      <c r="OU11" s="72" t="str">
        <f t="shared" si="46"/>
        <v/>
      </c>
      <c r="OV11" s="72" t="str">
        <f t="shared" si="46"/>
        <v/>
      </c>
      <c r="OW11" s="72" t="str">
        <f t="shared" si="46"/>
        <v/>
      </c>
      <c r="OX11" s="72" t="str">
        <f t="shared" si="46"/>
        <v/>
      </c>
      <c r="OY11" s="72" t="str">
        <f t="shared" si="46"/>
        <v/>
      </c>
      <c r="OZ11" s="72" t="str">
        <f t="shared" si="46"/>
        <v/>
      </c>
      <c r="PA11" s="72" t="str">
        <f t="shared" si="46"/>
        <v/>
      </c>
      <c r="PB11" s="72" t="str">
        <f t="shared" si="46"/>
        <v/>
      </c>
      <c r="PC11" s="72" t="str">
        <f t="shared" si="46"/>
        <v/>
      </c>
      <c r="PD11" s="72" t="str">
        <f t="shared" si="46"/>
        <v/>
      </c>
      <c r="PE11" s="72" t="str">
        <f t="shared" si="46"/>
        <v/>
      </c>
      <c r="PF11" s="72" t="str">
        <f t="shared" si="46"/>
        <v/>
      </c>
      <c r="PG11" s="72" t="str">
        <f t="shared" si="46"/>
        <v/>
      </c>
      <c r="PH11" s="72" t="str">
        <f t="shared" si="46"/>
        <v/>
      </c>
      <c r="PI11" s="72" t="str">
        <f t="shared" si="46"/>
        <v/>
      </c>
      <c r="PJ11" s="72" t="str">
        <f t="shared" si="46"/>
        <v/>
      </c>
      <c r="PK11" s="72" t="str">
        <f t="shared" si="46"/>
        <v/>
      </c>
      <c r="PL11" s="72" t="str">
        <f t="shared" si="46"/>
        <v/>
      </c>
      <c r="PM11" s="72" t="str">
        <f t="shared" si="46"/>
        <v/>
      </c>
      <c r="PN11" s="72" t="str">
        <f t="shared" si="46"/>
        <v/>
      </c>
      <c r="PO11" s="72" t="str">
        <f t="shared" si="46"/>
        <v/>
      </c>
      <c r="PP11" s="72" t="str">
        <f t="shared" si="46"/>
        <v/>
      </c>
      <c r="PQ11" s="72" t="str">
        <f t="shared" si="46"/>
        <v/>
      </c>
      <c r="PR11" s="72" t="str">
        <f t="shared" si="46"/>
        <v/>
      </c>
      <c r="PS11" s="72" t="str">
        <f t="shared" si="46"/>
        <v/>
      </c>
      <c r="PT11" s="72" t="str">
        <f t="shared" si="46"/>
        <v/>
      </c>
      <c r="PU11" s="72" t="str">
        <f t="shared" si="46"/>
        <v/>
      </c>
      <c r="PV11" s="72" t="str">
        <f t="shared" si="46"/>
        <v/>
      </c>
      <c r="PW11" s="72" t="str">
        <f t="shared" si="46"/>
        <v/>
      </c>
      <c r="PX11" s="72" t="str">
        <f t="shared" si="46"/>
        <v/>
      </c>
      <c r="PY11" s="72" t="str">
        <f t="shared" si="46"/>
        <v/>
      </c>
      <c r="PZ11" s="72" t="str">
        <f t="shared" si="46"/>
        <v/>
      </c>
      <c r="QA11" s="72" t="str">
        <f t="shared" si="46"/>
        <v/>
      </c>
      <c r="QB11" s="72" t="str">
        <f t="shared" si="46"/>
        <v/>
      </c>
      <c r="QC11" s="72" t="str">
        <f t="shared" si="46"/>
        <v/>
      </c>
      <c r="QD11" s="72" t="str">
        <f t="shared" si="46"/>
        <v/>
      </c>
      <c r="QE11" s="72" t="str">
        <f t="shared" si="46"/>
        <v/>
      </c>
      <c r="QF11" s="72" t="str">
        <f t="shared" si="46"/>
        <v/>
      </c>
      <c r="QG11" s="72" t="str">
        <f t="shared" si="46"/>
        <v/>
      </c>
      <c r="QH11" s="72" t="str">
        <f t="shared" si="46"/>
        <v/>
      </c>
      <c r="QI11" s="72" t="str">
        <f t="shared" si="46"/>
        <v/>
      </c>
      <c r="QJ11" s="72" t="str">
        <f t="shared" si="46"/>
        <v/>
      </c>
      <c r="QK11" s="72" t="str">
        <f t="shared" ref="QK11:SV11" si="47">IF(ISERROR(VLOOKUP(WEEKDAY(QK$8),$A$700:$B$706,2,0)),"",VLOOKUP(WEEKDAY(QK$8),$A$700:$B$706,2,0))</f>
        <v/>
      </c>
      <c r="QL11" s="72" t="str">
        <f t="shared" si="47"/>
        <v/>
      </c>
      <c r="QM11" s="72" t="str">
        <f t="shared" si="47"/>
        <v/>
      </c>
      <c r="QN11" s="72" t="str">
        <f t="shared" si="47"/>
        <v/>
      </c>
      <c r="QO11" s="72" t="str">
        <f t="shared" si="47"/>
        <v/>
      </c>
      <c r="QP11" s="72" t="str">
        <f t="shared" si="47"/>
        <v/>
      </c>
      <c r="QQ11" s="72" t="str">
        <f t="shared" si="47"/>
        <v/>
      </c>
      <c r="QR11" s="72" t="str">
        <f t="shared" si="47"/>
        <v/>
      </c>
      <c r="QS11" s="72" t="str">
        <f t="shared" si="47"/>
        <v/>
      </c>
      <c r="QT11" s="72" t="str">
        <f t="shared" si="47"/>
        <v/>
      </c>
      <c r="QU11" s="72" t="str">
        <f t="shared" si="47"/>
        <v/>
      </c>
      <c r="QV11" s="72" t="str">
        <f t="shared" si="47"/>
        <v/>
      </c>
      <c r="QW11" s="72" t="str">
        <f t="shared" si="47"/>
        <v/>
      </c>
      <c r="QX11" s="72" t="str">
        <f t="shared" si="47"/>
        <v/>
      </c>
      <c r="QY11" s="72" t="str">
        <f t="shared" si="47"/>
        <v/>
      </c>
      <c r="QZ11" s="72" t="str">
        <f t="shared" si="47"/>
        <v/>
      </c>
      <c r="RA11" s="72" t="str">
        <f t="shared" si="47"/>
        <v/>
      </c>
      <c r="RB11" s="72" t="str">
        <f t="shared" si="47"/>
        <v/>
      </c>
      <c r="RC11" s="72" t="str">
        <f t="shared" si="47"/>
        <v/>
      </c>
      <c r="RD11" s="72" t="str">
        <f t="shared" si="47"/>
        <v/>
      </c>
      <c r="RE11" s="72" t="str">
        <f t="shared" si="47"/>
        <v/>
      </c>
      <c r="RF11" s="72" t="str">
        <f t="shared" si="47"/>
        <v/>
      </c>
      <c r="RG11" s="72" t="str">
        <f t="shared" si="47"/>
        <v/>
      </c>
      <c r="RH11" s="72" t="str">
        <f t="shared" si="47"/>
        <v/>
      </c>
      <c r="RI11" s="72" t="str">
        <f t="shared" si="47"/>
        <v/>
      </c>
      <c r="RJ11" s="72" t="str">
        <f t="shared" si="47"/>
        <v/>
      </c>
      <c r="RK11" s="72" t="str">
        <f t="shared" si="47"/>
        <v/>
      </c>
      <c r="RL11" s="72" t="str">
        <f t="shared" si="47"/>
        <v/>
      </c>
      <c r="RM11" s="72" t="str">
        <f t="shared" si="47"/>
        <v/>
      </c>
      <c r="RN11" s="72" t="str">
        <f t="shared" si="47"/>
        <v/>
      </c>
      <c r="RO11" s="72" t="str">
        <f t="shared" si="47"/>
        <v/>
      </c>
      <c r="RP11" s="72" t="str">
        <f t="shared" si="47"/>
        <v/>
      </c>
      <c r="RQ11" s="72" t="str">
        <f t="shared" si="47"/>
        <v/>
      </c>
      <c r="RR11" s="72" t="str">
        <f t="shared" si="47"/>
        <v/>
      </c>
      <c r="RS11" s="72" t="str">
        <f t="shared" si="47"/>
        <v/>
      </c>
      <c r="RT11" s="72" t="str">
        <f t="shared" si="47"/>
        <v/>
      </c>
      <c r="RU11" s="72" t="str">
        <f t="shared" si="47"/>
        <v/>
      </c>
      <c r="RV11" s="72" t="str">
        <f t="shared" si="47"/>
        <v/>
      </c>
      <c r="RW11" s="72" t="str">
        <f t="shared" si="47"/>
        <v/>
      </c>
      <c r="RX11" s="72" t="str">
        <f t="shared" si="47"/>
        <v/>
      </c>
      <c r="RY11" s="72" t="str">
        <f t="shared" si="47"/>
        <v/>
      </c>
      <c r="RZ11" s="72" t="str">
        <f t="shared" si="47"/>
        <v/>
      </c>
      <c r="SA11" s="72" t="str">
        <f t="shared" si="47"/>
        <v/>
      </c>
      <c r="SB11" s="72" t="str">
        <f t="shared" si="47"/>
        <v/>
      </c>
      <c r="SC11" s="72" t="str">
        <f t="shared" si="47"/>
        <v/>
      </c>
      <c r="SD11" s="72" t="str">
        <f t="shared" si="47"/>
        <v/>
      </c>
      <c r="SE11" s="72" t="str">
        <f t="shared" si="47"/>
        <v/>
      </c>
      <c r="SF11" s="72" t="str">
        <f t="shared" si="47"/>
        <v/>
      </c>
      <c r="SG11" s="72" t="str">
        <f t="shared" si="47"/>
        <v/>
      </c>
      <c r="SH11" s="72" t="str">
        <f t="shared" si="47"/>
        <v/>
      </c>
      <c r="SI11" s="72" t="str">
        <f t="shared" si="47"/>
        <v/>
      </c>
      <c r="SJ11" s="72" t="str">
        <f t="shared" si="47"/>
        <v/>
      </c>
      <c r="SK11" s="72" t="str">
        <f t="shared" si="47"/>
        <v/>
      </c>
      <c r="SL11" s="72" t="str">
        <f t="shared" si="47"/>
        <v/>
      </c>
      <c r="SM11" s="72" t="str">
        <f t="shared" si="47"/>
        <v/>
      </c>
      <c r="SN11" s="72" t="str">
        <f t="shared" si="47"/>
        <v/>
      </c>
      <c r="SO11" s="72" t="str">
        <f t="shared" si="47"/>
        <v/>
      </c>
      <c r="SP11" s="72" t="str">
        <f t="shared" si="47"/>
        <v/>
      </c>
      <c r="SQ11" s="72" t="str">
        <f t="shared" si="47"/>
        <v/>
      </c>
      <c r="SR11" s="72" t="str">
        <f t="shared" si="47"/>
        <v/>
      </c>
      <c r="SS11" s="72" t="str">
        <f t="shared" si="47"/>
        <v/>
      </c>
      <c r="ST11" s="72" t="str">
        <f t="shared" si="47"/>
        <v/>
      </c>
      <c r="SU11" s="72" t="str">
        <f t="shared" si="47"/>
        <v/>
      </c>
      <c r="SV11" s="72" t="str">
        <f t="shared" si="47"/>
        <v/>
      </c>
      <c r="SW11" s="72" t="str">
        <f t="shared" ref="SW11:VH11" si="48">IF(ISERROR(VLOOKUP(WEEKDAY(SW$8),$A$700:$B$706,2,0)),"",VLOOKUP(WEEKDAY(SW$8),$A$700:$B$706,2,0))</f>
        <v/>
      </c>
      <c r="SX11" s="72" t="str">
        <f t="shared" si="48"/>
        <v/>
      </c>
      <c r="SY11" s="72" t="str">
        <f t="shared" si="48"/>
        <v/>
      </c>
      <c r="SZ11" s="72" t="str">
        <f t="shared" si="48"/>
        <v/>
      </c>
      <c r="TA11" s="72" t="str">
        <f t="shared" si="48"/>
        <v/>
      </c>
      <c r="TB11" s="72" t="str">
        <f t="shared" si="48"/>
        <v/>
      </c>
      <c r="TC11" s="72" t="str">
        <f t="shared" si="48"/>
        <v/>
      </c>
      <c r="TD11" s="72" t="str">
        <f t="shared" si="48"/>
        <v/>
      </c>
      <c r="TE11" s="72" t="str">
        <f t="shared" si="48"/>
        <v/>
      </c>
      <c r="TF11" s="72" t="str">
        <f t="shared" si="48"/>
        <v/>
      </c>
      <c r="TG11" s="72" t="str">
        <f t="shared" si="48"/>
        <v/>
      </c>
      <c r="TH11" s="72" t="str">
        <f t="shared" si="48"/>
        <v/>
      </c>
      <c r="TI11" s="72" t="str">
        <f t="shared" si="48"/>
        <v/>
      </c>
      <c r="TJ11" s="72" t="str">
        <f t="shared" si="48"/>
        <v/>
      </c>
      <c r="TK11" s="72" t="str">
        <f t="shared" si="48"/>
        <v/>
      </c>
      <c r="TL11" s="72" t="str">
        <f t="shared" si="48"/>
        <v/>
      </c>
      <c r="TM11" s="72" t="str">
        <f t="shared" si="48"/>
        <v/>
      </c>
      <c r="TN11" s="72" t="str">
        <f t="shared" si="48"/>
        <v/>
      </c>
      <c r="TO11" s="72" t="str">
        <f t="shared" si="48"/>
        <v/>
      </c>
      <c r="TP11" s="72" t="str">
        <f t="shared" si="48"/>
        <v/>
      </c>
      <c r="TQ11" s="72" t="str">
        <f t="shared" si="48"/>
        <v/>
      </c>
      <c r="TR11" s="72" t="str">
        <f t="shared" si="48"/>
        <v/>
      </c>
      <c r="TS11" s="72" t="str">
        <f t="shared" si="48"/>
        <v/>
      </c>
      <c r="TT11" s="72" t="str">
        <f t="shared" si="48"/>
        <v/>
      </c>
      <c r="TU11" s="72" t="str">
        <f t="shared" si="48"/>
        <v/>
      </c>
      <c r="TV11" s="72" t="str">
        <f t="shared" si="48"/>
        <v/>
      </c>
      <c r="TW11" s="72" t="str">
        <f t="shared" si="48"/>
        <v/>
      </c>
      <c r="TX11" s="72" t="str">
        <f t="shared" si="48"/>
        <v/>
      </c>
      <c r="TY11" s="72" t="str">
        <f t="shared" si="48"/>
        <v/>
      </c>
      <c r="TZ11" s="72" t="str">
        <f t="shared" si="48"/>
        <v/>
      </c>
      <c r="UA11" s="72" t="str">
        <f t="shared" si="48"/>
        <v/>
      </c>
      <c r="UB11" s="72" t="str">
        <f t="shared" si="48"/>
        <v/>
      </c>
      <c r="UC11" s="72" t="str">
        <f t="shared" si="48"/>
        <v/>
      </c>
      <c r="UD11" s="72" t="str">
        <f t="shared" si="48"/>
        <v/>
      </c>
      <c r="UE11" s="72" t="str">
        <f t="shared" si="48"/>
        <v/>
      </c>
      <c r="UF11" s="72" t="str">
        <f t="shared" si="48"/>
        <v/>
      </c>
      <c r="UG11" s="72" t="str">
        <f t="shared" si="48"/>
        <v/>
      </c>
      <c r="UH11" s="72" t="str">
        <f t="shared" si="48"/>
        <v/>
      </c>
      <c r="UI11" s="72" t="str">
        <f t="shared" si="48"/>
        <v/>
      </c>
      <c r="UJ11" s="72" t="str">
        <f t="shared" si="48"/>
        <v/>
      </c>
      <c r="UK11" s="72" t="str">
        <f t="shared" si="48"/>
        <v/>
      </c>
      <c r="UL11" s="72" t="str">
        <f t="shared" si="48"/>
        <v/>
      </c>
      <c r="UM11" s="72" t="str">
        <f t="shared" si="48"/>
        <v/>
      </c>
      <c r="UN11" s="72" t="str">
        <f t="shared" si="48"/>
        <v/>
      </c>
      <c r="UO11" s="72" t="str">
        <f t="shared" si="48"/>
        <v/>
      </c>
      <c r="UP11" s="72" t="str">
        <f t="shared" si="48"/>
        <v/>
      </c>
      <c r="UQ11" s="72" t="str">
        <f t="shared" si="48"/>
        <v/>
      </c>
      <c r="UR11" s="72" t="str">
        <f t="shared" si="48"/>
        <v/>
      </c>
      <c r="US11" s="72" t="str">
        <f t="shared" si="48"/>
        <v/>
      </c>
      <c r="UT11" s="72" t="str">
        <f t="shared" si="48"/>
        <v/>
      </c>
      <c r="UU11" s="72" t="str">
        <f t="shared" si="48"/>
        <v/>
      </c>
      <c r="UV11" s="72" t="str">
        <f t="shared" si="48"/>
        <v/>
      </c>
      <c r="UW11" s="72" t="str">
        <f t="shared" si="48"/>
        <v/>
      </c>
      <c r="UX11" s="72" t="str">
        <f t="shared" si="48"/>
        <v/>
      </c>
      <c r="UY11" s="72" t="str">
        <f t="shared" si="48"/>
        <v/>
      </c>
      <c r="UZ11" s="72" t="str">
        <f t="shared" si="48"/>
        <v/>
      </c>
      <c r="VA11" s="72" t="str">
        <f t="shared" si="48"/>
        <v/>
      </c>
      <c r="VB11" s="72" t="str">
        <f t="shared" si="48"/>
        <v/>
      </c>
      <c r="VC11" s="72" t="str">
        <f t="shared" si="48"/>
        <v/>
      </c>
      <c r="VD11" s="72" t="str">
        <f t="shared" si="48"/>
        <v/>
      </c>
      <c r="VE11" s="72" t="str">
        <f t="shared" si="48"/>
        <v/>
      </c>
      <c r="VF11" s="72" t="str">
        <f t="shared" si="48"/>
        <v/>
      </c>
      <c r="VG11" s="72" t="str">
        <f t="shared" si="48"/>
        <v/>
      </c>
      <c r="VH11" s="72" t="str">
        <f t="shared" si="48"/>
        <v/>
      </c>
      <c r="VI11" s="72" t="str">
        <f t="shared" ref="VI11:WO11" si="49">IF(ISERROR(VLOOKUP(WEEKDAY(VI$8),$A$700:$B$706,2,0)),"",VLOOKUP(WEEKDAY(VI$8),$A$700:$B$706,2,0))</f>
        <v/>
      </c>
      <c r="VJ11" s="72" t="str">
        <f t="shared" si="49"/>
        <v/>
      </c>
      <c r="VK11" s="72" t="str">
        <f t="shared" si="49"/>
        <v/>
      </c>
      <c r="VL11" s="72" t="str">
        <f t="shared" si="49"/>
        <v/>
      </c>
      <c r="VM11" s="72" t="str">
        <f t="shared" si="49"/>
        <v/>
      </c>
      <c r="VN11" s="72" t="str">
        <f t="shared" si="49"/>
        <v/>
      </c>
      <c r="VO11" s="72" t="str">
        <f t="shared" si="49"/>
        <v/>
      </c>
      <c r="VP11" s="72" t="str">
        <f t="shared" si="49"/>
        <v/>
      </c>
      <c r="VQ11" s="72" t="str">
        <f t="shared" si="49"/>
        <v/>
      </c>
      <c r="VR11" s="72" t="str">
        <f t="shared" si="49"/>
        <v/>
      </c>
      <c r="VS11" s="72" t="str">
        <f t="shared" si="49"/>
        <v/>
      </c>
      <c r="VT11" s="72" t="str">
        <f t="shared" si="49"/>
        <v/>
      </c>
      <c r="VU11" s="72" t="str">
        <f t="shared" si="49"/>
        <v/>
      </c>
      <c r="VV11" s="72" t="str">
        <f t="shared" si="49"/>
        <v/>
      </c>
      <c r="VW11" s="72" t="str">
        <f t="shared" si="49"/>
        <v/>
      </c>
      <c r="VX11" s="72" t="str">
        <f t="shared" si="49"/>
        <v/>
      </c>
      <c r="VY11" s="72" t="str">
        <f t="shared" si="49"/>
        <v/>
      </c>
      <c r="VZ11" s="72" t="str">
        <f t="shared" si="49"/>
        <v/>
      </c>
      <c r="WA11" s="72" t="str">
        <f t="shared" si="49"/>
        <v/>
      </c>
      <c r="WB11" s="72" t="str">
        <f t="shared" si="49"/>
        <v/>
      </c>
      <c r="WC11" s="72" t="str">
        <f t="shared" si="49"/>
        <v/>
      </c>
      <c r="WD11" s="72" t="str">
        <f t="shared" si="49"/>
        <v/>
      </c>
      <c r="WE11" s="72" t="str">
        <f t="shared" si="49"/>
        <v/>
      </c>
      <c r="WF11" s="72" t="str">
        <f t="shared" si="49"/>
        <v/>
      </c>
      <c r="WG11" s="72" t="str">
        <f t="shared" si="49"/>
        <v/>
      </c>
      <c r="WH11" s="72" t="str">
        <f t="shared" si="49"/>
        <v/>
      </c>
      <c r="WI11" s="72" t="str">
        <f t="shared" si="49"/>
        <v/>
      </c>
      <c r="WJ11" s="72" t="str">
        <f t="shared" si="49"/>
        <v/>
      </c>
      <c r="WK11" s="72" t="str">
        <f t="shared" si="49"/>
        <v/>
      </c>
      <c r="WL11" s="72" t="str">
        <f t="shared" si="49"/>
        <v/>
      </c>
      <c r="WM11" s="72" t="str">
        <f t="shared" si="49"/>
        <v/>
      </c>
      <c r="WN11" s="72" t="str">
        <f t="shared" si="49"/>
        <v/>
      </c>
      <c r="WO11" s="72" t="str">
        <f t="shared" si="49"/>
        <v/>
      </c>
    </row>
    <row r="12" spans="1:613" s="47" customFormat="1" ht="22.5" customHeight="1" x14ac:dyDescent="0.25">
      <c r="A12" s="63"/>
      <c r="B12" s="256" t="s">
        <v>1310</v>
      </c>
      <c r="C12" s="80" t="s">
        <v>1265</v>
      </c>
      <c r="D12" s="67"/>
      <c r="E12" s="64"/>
      <c r="F12" s="64"/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4"/>
      <c r="T12" s="64"/>
      <c r="U12" s="64"/>
      <c r="V12" s="64"/>
      <c r="W12" s="64"/>
      <c r="X12" s="64"/>
      <c r="Y12" s="64"/>
      <c r="Z12" s="64"/>
      <c r="AA12" s="64"/>
      <c r="AB12" s="64"/>
      <c r="AC12" s="64"/>
      <c r="AD12" s="64"/>
      <c r="AE12" s="64"/>
      <c r="AF12" s="64"/>
      <c r="AG12" s="64"/>
      <c r="AH12" s="64"/>
      <c r="AI12" s="64"/>
      <c r="AJ12" s="64"/>
      <c r="AK12" s="64"/>
      <c r="AL12" s="64"/>
      <c r="AM12" s="64"/>
      <c r="AN12" s="64"/>
      <c r="AO12" s="64"/>
      <c r="AP12" s="64"/>
      <c r="AQ12" s="64"/>
      <c r="AR12" s="64"/>
      <c r="AS12" s="64"/>
      <c r="AT12" s="64"/>
      <c r="AU12" s="64"/>
      <c r="AV12" s="64"/>
      <c r="AW12" s="64"/>
      <c r="AX12" s="64"/>
      <c r="AY12" s="64"/>
      <c r="AZ12" s="64"/>
      <c r="BA12" s="64"/>
      <c r="BB12" s="64"/>
      <c r="BC12" s="64"/>
      <c r="BD12" s="64"/>
      <c r="BE12" s="64"/>
      <c r="BF12" s="64"/>
      <c r="BG12" s="64"/>
      <c r="BH12" s="64"/>
      <c r="BI12" s="64"/>
      <c r="BJ12" s="64"/>
      <c r="BK12" s="64"/>
      <c r="BL12" s="64"/>
      <c r="BM12" s="64"/>
      <c r="BN12" s="64"/>
      <c r="BO12" s="64"/>
      <c r="BP12" s="64"/>
      <c r="BQ12" s="64"/>
      <c r="BR12" s="64"/>
      <c r="BS12" s="64"/>
      <c r="BT12" s="64"/>
      <c r="BU12" s="64"/>
      <c r="BV12" s="64"/>
      <c r="BW12" s="64"/>
      <c r="BX12" s="64"/>
      <c r="BY12" s="64"/>
      <c r="BZ12" s="64"/>
      <c r="CA12" s="64"/>
      <c r="CB12" s="64"/>
      <c r="CC12" s="64"/>
      <c r="CD12" s="64"/>
      <c r="CE12" s="64"/>
      <c r="CF12" s="64"/>
      <c r="CG12" s="64"/>
      <c r="CH12" s="64"/>
      <c r="CI12" s="64"/>
      <c r="CJ12" s="64"/>
      <c r="CK12" s="64"/>
      <c r="CL12" s="64"/>
      <c r="CM12" s="64"/>
      <c r="CN12" s="64"/>
      <c r="CO12" s="64"/>
      <c r="CP12" s="64"/>
      <c r="CQ12" s="64"/>
      <c r="CR12" s="64"/>
      <c r="CS12" s="64"/>
      <c r="CT12" s="64"/>
      <c r="CU12" s="64"/>
      <c r="CV12" s="64"/>
      <c r="CW12" s="64"/>
      <c r="CX12" s="64"/>
      <c r="CY12" s="64"/>
      <c r="CZ12" s="64"/>
      <c r="DA12" s="64"/>
      <c r="DB12" s="64"/>
      <c r="DC12" s="64"/>
      <c r="DD12" s="64"/>
      <c r="DE12" s="64"/>
      <c r="DF12" s="64"/>
      <c r="DG12" s="64"/>
      <c r="DH12" s="64"/>
      <c r="DI12" s="64"/>
      <c r="DJ12" s="64"/>
      <c r="DK12" s="64"/>
      <c r="DL12" s="64"/>
      <c r="DM12" s="64"/>
      <c r="DN12" s="64"/>
      <c r="DO12" s="64"/>
      <c r="DP12" s="64"/>
      <c r="DQ12" s="64"/>
      <c r="DR12" s="64"/>
      <c r="DS12" s="64"/>
      <c r="DT12" s="64"/>
      <c r="DU12" s="64"/>
      <c r="DV12" s="64"/>
      <c r="DW12" s="64"/>
      <c r="DX12" s="64"/>
      <c r="DY12" s="64"/>
      <c r="DZ12" s="64"/>
      <c r="EA12" s="64"/>
      <c r="EB12" s="64"/>
      <c r="EC12" s="64"/>
      <c r="ED12" s="64"/>
      <c r="EE12" s="64"/>
      <c r="EF12" s="64"/>
      <c r="EG12" s="64"/>
      <c r="EH12" s="64"/>
      <c r="EI12" s="64"/>
      <c r="EJ12" s="64"/>
      <c r="EK12" s="64"/>
      <c r="EL12" s="64"/>
      <c r="EM12" s="64"/>
      <c r="EN12" s="64"/>
      <c r="EO12" s="64"/>
      <c r="EP12" s="64"/>
      <c r="EQ12" s="64"/>
      <c r="ER12" s="64"/>
      <c r="ES12" s="64"/>
      <c r="ET12" s="64"/>
      <c r="EU12" s="64"/>
      <c r="EV12" s="64"/>
      <c r="EW12" s="64"/>
      <c r="EX12" s="64"/>
      <c r="EY12" s="64"/>
      <c r="EZ12" s="64"/>
      <c r="FA12" s="64"/>
      <c r="FB12" s="64"/>
      <c r="FC12" s="64"/>
      <c r="FD12" s="64"/>
      <c r="FE12" s="64"/>
      <c r="FF12" s="64"/>
      <c r="FG12" s="64"/>
      <c r="FH12" s="64"/>
      <c r="FI12" s="64"/>
      <c r="FJ12" s="64"/>
      <c r="FK12" s="64"/>
      <c r="FL12" s="64"/>
      <c r="FM12" s="64"/>
      <c r="FN12" s="64"/>
      <c r="FO12" s="64"/>
      <c r="FP12" s="64"/>
      <c r="FQ12" s="64"/>
      <c r="FR12" s="64"/>
      <c r="FS12" s="64"/>
      <c r="FT12" s="64"/>
      <c r="FU12" s="64"/>
      <c r="FV12" s="64"/>
      <c r="FW12" s="64"/>
      <c r="FX12" s="64"/>
      <c r="FY12" s="64"/>
      <c r="FZ12" s="64"/>
      <c r="GA12" s="64"/>
      <c r="GB12" s="64"/>
      <c r="GC12" s="64"/>
      <c r="GD12" s="64"/>
      <c r="GE12" s="64"/>
      <c r="GF12" s="64"/>
      <c r="GG12" s="64"/>
      <c r="GH12" s="64"/>
      <c r="GI12" s="64"/>
      <c r="GJ12" s="64"/>
      <c r="GK12" s="64"/>
      <c r="GL12" s="64"/>
      <c r="GM12" s="64"/>
      <c r="GN12" s="64"/>
      <c r="GO12" s="64"/>
      <c r="GP12" s="64"/>
      <c r="GQ12" s="64"/>
      <c r="GR12" s="64"/>
      <c r="GS12" s="64"/>
      <c r="GT12" s="64"/>
      <c r="GU12" s="64"/>
      <c r="GV12" s="64"/>
      <c r="GW12" s="64"/>
      <c r="GX12" s="64"/>
      <c r="GY12" s="64"/>
      <c r="GZ12" s="64"/>
      <c r="HA12" s="64"/>
      <c r="HB12" s="64"/>
      <c r="HC12" s="64"/>
      <c r="HD12" s="64"/>
      <c r="HE12" s="64"/>
      <c r="HF12" s="64"/>
      <c r="HG12" s="64"/>
      <c r="HH12" s="64"/>
      <c r="HI12" s="64"/>
      <c r="HJ12" s="64"/>
      <c r="HK12" s="64"/>
      <c r="HL12" s="64"/>
      <c r="HM12" s="64"/>
      <c r="HN12" s="64"/>
      <c r="HO12" s="64"/>
      <c r="HP12" s="64"/>
      <c r="HQ12" s="64"/>
      <c r="HR12" s="64"/>
      <c r="HS12" s="64"/>
      <c r="HT12" s="64"/>
      <c r="HU12" s="64"/>
      <c r="HV12" s="64"/>
      <c r="HW12" s="64"/>
      <c r="HX12" s="64"/>
      <c r="HY12" s="64"/>
      <c r="HZ12" s="64"/>
      <c r="IA12" s="64"/>
      <c r="IB12" s="64"/>
      <c r="IC12" s="64"/>
      <c r="ID12" s="64"/>
      <c r="IE12" s="64"/>
      <c r="IF12" s="64"/>
      <c r="IG12" s="64"/>
      <c r="IH12" s="64"/>
      <c r="II12" s="64"/>
      <c r="IJ12" s="64"/>
      <c r="IK12" s="64"/>
      <c r="IL12" s="64"/>
      <c r="IM12" s="64"/>
      <c r="IN12" s="64"/>
      <c r="IO12" s="64"/>
      <c r="IP12" s="64"/>
      <c r="IQ12" s="64"/>
      <c r="IR12" s="64"/>
      <c r="IS12" s="64"/>
      <c r="IT12" s="64"/>
      <c r="IU12" s="64"/>
      <c r="IV12" s="64"/>
      <c r="IW12" s="64"/>
      <c r="IX12" s="64"/>
      <c r="IY12" s="64"/>
      <c r="IZ12" s="64"/>
      <c r="JA12" s="64"/>
      <c r="JB12" s="64"/>
      <c r="JC12" s="64"/>
      <c r="JD12" s="64"/>
      <c r="JE12" s="64"/>
      <c r="JF12" s="64"/>
      <c r="JG12" s="64"/>
      <c r="JH12" s="64"/>
      <c r="JI12" s="64"/>
      <c r="JJ12" s="64"/>
      <c r="JK12" s="64"/>
      <c r="JL12" s="64"/>
      <c r="JM12" s="64"/>
      <c r="JN12" s="64"/>
      <c r="JO12" s="64"/>
      <c r="JP12" s="64"/>
      <c r="JQ12" s="64"/>
      <c r="JR12" s="64"/>
      <c r="JS12" s="64"/>
      <c r="JT12" s="64"/>
      <c r="JU12" s="64"/>
      <c r="JV12" s="64"/>
      <c r="JW12" s="64"/>
      <c r="JX12" s="64"/>
      <c r="JY12" s="64"/>
      <c r="JZ12" s="64"/>
      <c r="KA12" s="64"/>
      <c r="KB12" s="64"/>
      <c r="KC12" s="64"/>
      <c r="KD12" s="64"/>
      <c r="KE12" s="64"/>
      <c r="KF12" s="64"/>
      <c r="KG12" s="64"/>
      <c r="KH12" s="64"/>
      <c r="KI12" s="64"/>
      <c r="KJ12" s="64"/>
      <c r="KK12" s="64"/>
      <c r="KL12" s="64"/>
      <c r="KM12" s="64"/>
      <c r="KN12" s="64"/>
      <c r="KO12" s="64"/>
      <c r="KP12" s="64"/>
      <c r="KQ12" s="64"/>
      <c r="KR12" s="64"/>
      <c r="KS12" s="64"/>
      <c r="KT12" s="64"/>
      <c r="KU12" s="64"/>
      <c r="KV12" s="64"/>
      <c r="KW12" s="64"/>
      <c r="KX12" s="64"/>
      <c r="KY12" s="64"/>
      <c r="KZ12" s="64"/>
      <c r="LA12" s="64"/>
      <c r="LB12" s="64"/>
      <c r="LC12" s="64"/>
      <c r="LD12" s="64"/>
      <c r="LE12" s="64"/>
      <c r="LF12" s="64"/>
      <c r="LG12" s="64"/>
      <c r="LH12" s="64"/>
      <c r="LI12" s="64"/>
      <c r="LJ12" s="64"/>
      <c r="LK12" s="64"/>
      <c r="LL12" s="64"/>
      <c r="LM12" s="64"/>
      <c r="LN12" s="64"/>
      <c r="LO12" s="64"/>
      <c r="LP12" s="64"/>
      <c r="LQ12" s="64"/>
      <c r="LR12" s="64"/>
      <c r="LS12" s="64"/>
      <c r="LT12" s="64"/>
      <c r="LU12" s="64"/>
      <c r="LV12" s="64"/>
      <c r="LW12" s="64"/>
      <c r="LX12" s="64"/>
      <c r="LY12" s="64"/>
      <c r="LZ12" s="64"/>
      <c r="MA12" s="64"/>
      <c r="MB12" s="64"/>
      <c r="MC12" s="64"/>
      <c r="MD12" s="64"/>
      <c r="ME12" s="64"/>
      <c r="MF12" s="64"/>
      <c r="MG12" s="64"/>
      <c r="MH12" s="64"/>
      <c r="MI12" s="64"/>
      <c r="MJ12" s="64"/>
      <c r="MK12" s="64"/>
      <c r="ML12" s="64"/>
      <c r="MM12" s="64"/>
      <c r="MN12" s="64"/>
      <c r="MO12" s="64"/>
      <c r="MP12" s="64"/>
      <c r="MQ12" s="64"/>
      <c r="MR12" s="64"/>
      <c r="MS12" s="64"/>
      <c r="MT12" s="64"/>
      <c r="MU12" s="64"/>
      <c r="MV12" s="64"/>
      <c r="MW12" s="64"/>
      <c r="MX12" s="64"/>
      <c r="MY12" s="64"/>
      <c r="MZ12" s="64"/>
      <c r="NA12" s="64"/>
      <c r="NB12" s="64"/>
      <c r="NC12" s="64"/>
      <c r="ND12" s="64"/>
      <c r="NE12" s="64"/>
      <c r="NF12" s="64"/>
      <c r="NG12" s="64"/>
      <c r="NH12" s="64"/>
      <c r="NI12" s="64"/>
      <c r="NJ12" s="64"/>
      <c r="NK12" s="64"/>
      <c r="NL12" s="64"/>
      <c r="NM12" s="64"/>
      <c r="NN12" s="64"/>
      <c r="NO12" s="64"/>
      <c r="NP12" s="64"/>
      <c r="NQ12" s="64"/>
      <c r="NR12" s="64"/>
      <c r="NS12" s="64"/>
      <c r="NT12" s="64"/>
      <c r="NU12" s="64"/>
      <c r="NV12" s="64"/>
      <c r="NW12" s="64"/>
      <c r="NX12" s="64"/>
      <c r="NY12" s="64"/>
      <c r="NZ12" s="64"/>
      <c r="OA12" s="64"/>
      <c r="OB12" s="64"/>
      <c r="OC12" s="64"/>
      <c r="OD12" s="64"/>
      <c r="OE12" s="64"/>
      <c r="OF12" s="64"/>
      <c r="OG12" s="64"/>
      <c r="OH12" s="64"/>
      <c r="OI12" s="64"/>
      <c r="OJ12" s="64"/>
      <c r="OK12" s="64"/>
      <c r="OL12" s="64"/>
      <c r="OM12" s="64"/>
      <c r="ON12" s="64"/>
      <c r="OO12" s="64"/>
      <c r="OP12" s="64"/>
      <c r="OQ12" s="64"/>
      <c r="OR12" s="64"/>
      <c r="OS12" s="64"/>
      <c r="OT12" s="64"/>
      <c r="OU12" s="64"/>
      <c r="OV12" s="64"/>
      <c r="OW12" s="64"/>
      <c r="OX12" s="64"/>
      <c r="OY12" s="64"/>
      <c r="OZ12" s="64"/>
      <c r="PA12" s="64"/>
      <c r="PB12" s="64"/>
      <c r="PC12" s="64"/>
      <c r="PD12" s="64"/>
      <c r="PE12" s="64"/>
      <c r="PF12" s="64"/>
      <c r="PG12" s="64"/>
      <c r="PH12" s="64"/>
      <c r="PI12" s="64"/>
      <c r="PJ12" s="64"/>
      <c r="PK12" s="64"/>
      <c r="PL12" s="64"/>
      <c r="PM12" s="64"/>
      <c r="PN12" s="64"/>
      <c r="PO12" s="64"/>
      <c r="PP12" s="64"/>
      <c r="PQ12" s="64"/>
      <c r="PR12" s="64"/>
      <c r="PS12" s="64"/>
      <c r="PT12" s="64"/>
      <c r="PU12" s="64"/>
      <c r="PV12" s="64"/>
      <c r="PW12" s="64"/>
      <c r="PX12" s="64"/>
      <c r="PY12" s="64"/>
      <c r="PZ12" s="64"/>
      <c r="QA12" s="64"/>
      <c r="QB12" s="64"/>
      <c r="QC12" s="64"/>
      <c r="QD12" s="64"/>
      <c r="QE12" s="64"/>
      <c r="QF12" s="64"/>
      <c r="QG12" s="64"/>
      <c r="QH12" s="64"/>
      <c r="QI12" s="64"/>
      <c r="QJ12" s="64"/>
      <c r="QK12" s="64"/>
      <c r="QL12" s="64"/>
      <c r="QM12" s="64"/>
      <c r="QN12" s="64"/>
      <c r="QO12" s="64"/>
      <c r="QP12" s="64"/>
      <c r="QQ12" s="64"/>
      <c r="QR12" s="64"/>
      <c r="QS12" s="64"/>
      <c r="QT12" s="64"/>
      <c r="QU12" s="64"/>
      <c r="QV12" s="64"/>
      <c r="QW12" s="64"/>
      <c r="QX12" s="64"/>
      <c r="QY12" s="64"/>
      <c r="QZ12" s="64"/>
      <c r="RA12" s="64"/>
      <c r="RB12" s="64"/>
      <c r="RC12" s="64"/>
      <c r="RD12" s="64"/>
      <c r="RE12" s="64"/>
      <c r="RF12" s="64"/>
      <c r="RG12" s="64"/>
      <c r="RH12" s="64"/>
      <c r="RI12" s="64"/>
      <c r="RJ12" s="64"/>
      <c r="RK12" s="64"/>
      <c r="RL12" s="64"/>
      <c r="RM12" s="64"/>
      <c r="RN12" s="64"/>
      <c r="RO12" s="64"/>
      <c r="RP12" s="64"/>
      <c r="RQ12" s="64"/>
      <c r="RR12" s="64"/>
      <c r="RS12" s="64"/>
      <c r="RT12" s="64"/>
      <c r="RU12" s="64"/>
      <c r="RV12" s="64"/>
      <c r="RW12" s="64"/>
      <c r="RX12" s="64"/>
      <c r="RY12" s="64"/>
      <c r="RZ12" s="64"/>
      <c r="SA12" s="64"/>
      <c r="SB12" s="64"/>
      <c r="SC12" s="64"/>
      <c r="SD12" s="64"/>
      <c r="SE12" s="64"/>
      <c r="SF12" s="64"/>
      <c r="SG12" s="64"/>
      <c r="SH12" s="64"/>
      <c r="SI12" s="64"/>
      <c r="SJ12" s="64"/>
      <c r="SK12" s="64"/>
      <c r="SL12" s="64"/>
      <c r="SM12" s="64"/>
      <c r="SN12" s="64"/>
      <c r="SO12" s="64"/>
      <c r="SP12" s="64"/>
      <c r="SQ12" s="64"/>
      <c r="SR12" s="64"/>
      <c r="SS12" s="64"/>
      <c r="ST12" s="64"/>
      <c r="SU12" s="64"/>
      <c r="SV12" s="64"/>
      <c r="SW12" s="64"/>
      <c r="SX12" s="64"/>
      <c r="SY12" s="64"/>
      <c r="SZ12" s="64"/>
      <c r="TA12" s="64"/>
      <c r="TB12" s="64"/>
      <c r="TC12" s="64"/>
      <c r="TD12" s="64"/>
      <c r="TE12" s="64"/>
      <c r="TF12" s="64"/>
      <c r="TG12" s="64"/>
      <c r="TH12" s="64"/>
      <c r="TI12" s="64"/>
      <c r="TJ12" s="64"/>
      <c r="TK12" s="64"/>
      <c r="TL12" s="64"/>
      <c r="TM12" s="64"/>
      <c r="TN12" s="64"/>
      <c r="TO12" s="64"/>
      <c r="TP12" s="64"/>
      <c r="TQ12" s="64"/>
      <c r="TR12" s="64"/>
      <c r="TS12" s="64"/>
      <c r="TT12" s="64"/>
      <c r="TU12" s="64"/>
      <c r="TV12" s="64"/>
      <c r="TW12" s="64"/>
      <c r="TX12" s="64"/>
      <c r="TY12" s="64"/>
      <c r="TZ12" s="64"/>
      <c r="UA12" s="64"/>
      <c r="UB12" s="64"/>
      <c r="UC12" s="64"/>
      <c r="UD12" s="64"/>
      <c r="UE12" s="64"/>
      <c r="UF12" s="64"/>
      <c r="UG12" s="64"/>
      <c r="UH12" s="64"/>
      <c r="UI12" s="64"/>
      <c r="UJ12" s="64"/>
      <c r="UK12" s="64"/>
      <c r="UL12" s="64"/>
      <c r="UM12" s="64"/>
      <c r="UN12" s="64"/>
      <c r="UO12" s="64"/>
      <c r="UP12" s="64"/>
      <c r="UQ12" s="64"/>
      <c r="UR12" s="64"/>
      <c r="US12" s="64"/>
      <c r="UT12" s="64"/>
      <c r="UU12" s="64"/>
      <c r="UV12" s="64"/>
      <c r="UW12" s="64"/>
      <c r="UX12" s="64"/>
      <c r="UY12" s="64"/>
      <c r="UZ12" s="64"/>
      <c r="VA12" s="64"/>
      <c r="VB12" s="64"/>
      <c r="VC12" s="64"/>
      <c r="VD12" s="64"/>
      <c r="VE12" s="64"/>
      <c r="VF12" s="64"/>
      <c r="VG12" s="64"/>
      <c r="VH12" s="64"/>
      <c r="VI12" s="64"/>
      <c r="VJ12" s="64"/>
      <c r="VK12" s="64"/>
      <c r="VL12" s="64"/>
      <c r="VM12" s="64"/>
      <c r="VN12" s="64"/>
      <c r="VO12" s="64"/>
      <c r="VP12" s="64"/>
      <c r="VQ12" s="64"/>
      <c r="VR12" s="64"/>
      <c r="VS12" s="64"/>
      <c r="VT12" s="64"/>
      <c r="VU12" s="64"/>
      <c r="VV12" s="64"/>
      <c r="VW12" s="64"/>
      <c r="VX12" s="64"/>
      <c r="VY12" s="64"/>
      <c r="VZ12" s="64"/>
      <c r="WA12" s="64"/>
      <c r="WB12" s="64"/>
      <c r="WC12" s="64"/>
      <c r="WD12" s="64"/>
      <c r="WE12" s="64"/>
      <c r="WF12" s="64"/>
      <c r="WG12" s="64"/>
      <c r="WH12" s="64"/>
      <c r="WI12" s="64"/>
      <c r="WJ12" s="64"/>
      <c r="WK12" s="64"/>
      <c r="WL12" s="64"/>
      <c r="WM12" s="64"/>
      <c r="WN12" s="64"/>
      <c r="WO12" s="64"/>
    </row>
    <row r="13" spans="1:613" s="47" customFormat="1" ht="22.5" customHeight="1" x14ac:dyDescent="0.25">
      <c r="A13" s="63"/>
      <c r="B13" s="257"/>
      <c r="C13" s="81" t="s">
        <v>1266</v>
      </c>
      <c r="D13" s="65"/>
      <c r="E13" s="65"/>
      <c r="F13" s="65"/>
      <c r="G13" s="65"/>
      <c r="H13" s="65"/>
      <c r="I13" s="65"/>
      <c r="J13" s="65"/>
      <c r="K13" s="65"/>
      <c r="L13" s="65"/>
      <c r="M13" s="65"/>
      <c r="N13" s="65"/>
      <c r="O13" s="65"/>
      <c r="P13" s="65"/>
      <c r="Q13" s="65"/>
      <c r="R13" s="65"/>
      <c r="S13" s="65"/>
      <c r="T13" s="65"/>
      <c r="U13" s="65"/>
      <c r="V13" s="65"/>
      <c r="W13" s="65"/>
      <c r="X13" s="65"/>
      <c r="Y13" s="65"/>
      <c r="Z13" s="65"/>
      <c r="AA13" s="65"/>
      <c r="AB13" s="65"/>
      <c r="AC13" s="65"/>
      <c r="AD13" s="65"/>
      <c r="AE13" s="65"/>
      <c r="AF13" s="65"/>
      <c r="AG13" s="65"/>
      <c r="AH13" s="65"/>
      <c r="AI13" s="65"/>
      <c r="AJ13" s="65"/>
      <c r="AK13" s="65"/>
      <c r="AL13" s="65"/>
      <c r="AM13" s="65"/>
      <c r="AN13" s="65"/>
      <c r="AO13" s="65"/>
      <c r="AP13" s="65"/>
      <c r="AQ13" s="65"/>
      <c r="AR13" s="65"/>
      <c r="AS13" s="65"/>
      <c r="AT13" s="65"/>
      <c r="AU13" s="65"/>
      <c r="AV13" s="65"/>
      <c r="AW13" s="65"/>
      <c r="AX13" s="65"/>
      <c r="AY13" s="65"/>
      <c r="AZ13" s="65"/>
      <c r="BA13" s="65"/>
      <c r="BB13" s="65"/>
      <c r="BC13" s="65"/>
      <c r="BD13" s="65"/>
      <c r="BE13" s="65"/>
      <c r="BF13" s="65"/>
      <c r="BG13" s="65"/>
      <c r="BH13" s="65"/>
      <c r="BI13" s="65"/>
      <c r="BJ13" s="65"/>
      <c r="BK13" s="65"/>
      <c r="BL13" s="65"/>
      <c r="BM13" s="65"/>
      <c r="BN13" s="65"/>
      <c r="BO13" s="65"/>
      <c r="BP13" s="65"/>
      <c r="BQ13" s="65"/>
      <c r="BR13" s="65"/>
      <c r="BS13" s="65"/>
      <c r="BT13" s="65"/>
      <c r="BU13" s="65"/>
      <c r="BV13" s="65"/>
      <c r="BW13" s="65"/>
      <c r="BX13" s="65"/>
      <c r="BY13" s="65"/>
      <c r="BZ13" s="65"/>
      <c r="CA13" s="65"/>
      <c r="CB13" s="65"/>
      <c r="CC13" s="65"/>
      <c r="CD13" s="65"/>
      <c r="CE13" s="65"/>
      <c r="CF13" s="65"/>
      <c r="CG13" s="65"/>
      <c r="CH13" s="65"/>
      <c r="CI13" s="65"/>
      <c r="CJ13" s="65"/>
      <c r="CK13" s="65"/>
      <c r="CL13" s="65"/>
      <c r="CM13" s="65"/>
      <c r="CN13" s="65"/>
      <c r="CO13" s="65"/>
      <c r="CP13" s="65"/>
      <c r="CQ13" s="65"/>
      <c r="CR13" s="65"/>
      <c r="CS13" s="65"/>
      <c r="CT13" s="65"/>
      <c r="CU13" s="65"/>
      <c r="CV13" s="65"/>
      <c r="CW13" s="65"/>
      <c r="CX13" s="65"/>
      <c r="CY13" s="65"/>
      <c r="CZ13" s="65"/>
      <c r="DA13" s="65"/>
      <c r="DB13" s="65"/>
      <c r="DC13" s="65"/>
      <c r="DD13" s="65"/>
      <c r="DE13" s="65"/>
      <c r="DF13" s="65"/>
      <c r="DG13" s="65"/>
      <c r="DH13" s="65"/>
      <c r="DI13" s="65"/>
      <c r="DJ13" s="65"/>
      <c r="DK13" s="65"/>
      <c r="DL13" s="65"/>
      <c r="DM13" s="65"/>
      <c r="DN13" s="65"/>
      <c r="DO13" s="65"/>
      <c r="DP13" s="65"/>
      <c r="DQ13" s="65"/>
      <c r="DR13" s="65"/>
      <c r="DS13" s="65"/>
      <c r="DT13" s="65"/>
      <c r="DU13" s="65"/>
      <c r="DV13" s="65"/>
      <c r="DW13" s="65"/>
      <c r="DX13" s="65"/>
      <c r="DY13" s="65"/>
      <c r="DZ13" s="65"/>
      <c r="EA13" s="65"/>
      <c r="EB13" s="65"/>
      <c r="EC13" s="65"/>
      <c r="ED13" s="65"/>
      <c r="EE13" s="65"/>
      <c r="EF13" s="65"/>
      <c r="EG13" s="65"/>
      <c r="EH13" s="65"/>
      <c r="EI13" s="65"/>
      <c r="EJ13" s="65"/>
      <c r="EK13" s="65"/>
      <c r="EL13" s="65"/>
      <c r="EM13" s="65"/>
      <c r="EN13" s="65"/>
      <c r="EO13" s="65"/>
      <c r="EP13" s="65"/>
      <c r="EQ13" s="65"/>
      <c r="ER13" s="65"/>
      <c r="ES13" s="65"/>
      <c r="ET13" s="65"/>
      <c r="EU13" s="65"/>
      <c r="EV13" s="65"/>
      <c r="EW13" s="65"/>
      <c r="EX13" s="65"/>
      <c r="EY13" s="65"/>
      <c r="EZ13" s="65"/>
      <c r="FA13" s="65"/>
      <c r="FB13" s="65"/>
      <c r="FC13" s="65"/>
      <c r="FD13" s="65"/>
      <c r="FE13" s="65"/>
      <c r="FF13" s="65"/>
      <c r="FG13" s="65"/>
      <c r="FH13" s="65"/>
      <c r="FI13" s="65"/>
      <c r="FJ13" s="65"/>
      <c r="FK13" s="65"/>
      <c r="FL13" s="65"/>
      <c r="FM13" s="65"/>
      <c r="FN13" s="65"/>
      <c r="FO13" s="65"/>
      <c r="FP13" s="65"/>
      <c r="FQ13" s="65"/>
      <c r="FR13" s="65"/>
      <c r="FS13" s="65"/>
      <c r="FT13" s="65"/>
      <c r="FU13" s="65"/>
      <c r="FV13" s="65"/>
      <c r="FW13" s="65"/>
      <c r="FX13" s="65"/>
      <c r="FY13" s="65"/>
      <c r="FZ13" s="65"/>
      <c r="GA13" s="65"/>
      <c r="GB13" s="65"/>
      <c r="GC13" s="65"/>
      <c r="GD13" s="65"/>
      <c r="GE13" s="65"/>
      <c r="GF13" s="65"/>
      <c r="GG13" s="65"/>
      <c r="GH13" s="65"/>
      <c r="GI13" s="65"/>
      <c r="GJ13" s="65"/>
      <c r="GK13" s="65"/>
      <c r="GL13" s="65"/>
      <c r="GM13" s="65"/>
      <c r="GN13" s="65"/>
      <c r="GO13" s="65"/>
      <c r="GP13" s="65"/>
      <c r="GQ13" s="65"/>
      <c r="GR13" s="65"/>
      <c r="GS13" s="65"/>
      <c r="GT13" s="65"/>
      <c r="GU13" s="65"/>
      <c r="GV13" s="65"/>
      <c r="GW13" s="65"/>
      <c r="GX13" s="65"/>
      <c r="GY13" s="65"/>
      <c r="GZ13" s="65"/>
      <c r="HA13" s="65"/>
      <c r="HB13" s="65"/>
      <c r="HC13" s="65"/>
      <c r="HD13" s="65"/>
      <c r="HE13" s="65"/>
      <c r="HF13" s="65"/>
      <c r="HG13" s="65"/>
      <c r="HH13" s="65"/>
      <c r="HI13" s="65"/>
      <c r="HJ13" s="65"/>
      <c r="HK13" s="65"/>
      <c r="HL13" s="65"/>
      <c r="HM13" s="65"/>
      <c r="HN13" s="65"/>
      <c r="HO13" s="65"/>
      <c r="HP13" s="65"/>
      <c r="HQ13" s="65"/>
      <c r="HR13" s="65"/>
      <c r="HS13" s="65"/>
      <c r="HT13" s="65"/>
      <c r="HU13" s="65"/>
      <c r="HV13" s="65"/>
      <c r="HW13" s="65"/>
      <c r="HX13" s="65"/>
      <c r="HY13" s="65"/>
      <c r="HZ13" s="65"/>
      <c r="IA13" s="65"/>
      <c r="IB13" s="65"/>
      <c r="IC13" s="65"/>
      <c r="ID13" s="65"/>
      <c r="IE13" s="65"/>
      <c r="IF13" s="65"/>
      <c r="IG13" s="65"/>
      <c r="IH13" s="65"/>
      <c r="II13" s="65"/>
      <c r="IJ13" s="65"/>
      <c r="IK13" s="65"/>
      <c r="IL13" s="65"/>
      <c r="IM13" s="65"/>
      <c r="IN13" s="65"/>
      <c r="IO13" s="65"/>
      <c r="IP13" s="65"/>
      <c r="IQ13" s="65"/>
      <c r="IR13" s="65"/>
      <c r="IS13" s="65"/>
      <c r="IT13" s="65"/>
      <c r="IU13" s="65"/>
      <c r="IV13" s="65"/>
      <c r="IW13" s="65"/>
      <c r="IX13" s="65"/>
      <c r="IY13" s="65"/>
      <c r="IZ13" s="65"/>
      <c r="JA13" s="65"/>
      <c r="JB13" s="65"/>
      <c r="JC13" s="65"/>
      <c r="JD13" s="65"/>
      <c r="JE13" s="65"/>
      <c r="JF13" s="65"/>
      <c r="JG13" s="65"/>
      <c r="JH13" s="65"/>
      <c r="JI13" s="65"/>
      <c r="JJ13" s="65"/>
      <c r="JK13" s="65"/>
      <c r="JL13" s="65"/>
      <c r="JM13" s="65"/>
      <c r="JN13" s="65"/>
      <c r="JO13" s="65"/>
      <c r="JP13" s="65"/>
      <c r="JQ13" s="65"/>
      <c r="JR13" s="65"/>
      <c r="JS13" s="65"/>
      <c r="JT13" s="65"/>
      <c r="JU13" s="65"/>
      <c r="JV13" s="65"/>
      <c r="JW13" s="65"/>
      <c r="JX13" s="65"/>
      <c r="JY13" s="65"/>
      <c r="JZ13" s="65"/>
      <c r="KA13" s="65"/>
      <c r="KB13" s="65"/>
      <c r="KC13" s="65"/>
      <c r="KD13" s="65"/>
      <c r="KE13" s="65"/>
      <c r="KF13" s="65"/>
      <c r="KG13" s="65"/>
      <c r="KH13" s="65"/>
      <c r="KI13" s="65"/>
      <c r="KJ13" s="65"/>
      <c r="KK13" s="65"/>
      <c r="KL13" s="65"/>
      <c r="KM13" s="65"/>
      <c r="KN13" s="65"/>
      <c r="KO13" s="65"/>
      <c r="KP13" s="65"/>
      <c r="KQ13" s="65"/>
      <c r="KR13" s="65"/>
      <c r="KS13" s="65"/>
      <c r="KT13" s="65"/>
      <c r="KU13" s="65"/>
      <c r="KV13" s="65"/>
      <c r="KW13" s="65"/>
      <c r="KX13" s="65"/>
      <c r="KY13" s="65"/>
      <c r="KZ13" s="65"/>
      <c r="LA13" s="65"/>
      <c r="LB13" s="65"/>
      <c r="LC13" s="65"/>
      <c r="LD13" s="65"/>
      <c r="LE13" s="65"/>
      <c r="LF13" s="65"/>
      <c r="LG13" s="65"/>
      <c r="LH13" s="65"/>
      <c r="LI13" s="65"/>
      <c r="LJ13" s="65"/>
      <c r="LK13" s="65"/>
      <c r="LL13" s="65"/>
      <c r="LM13" s="65"/>
      <c r="LN13" s="65"/>
      <c r="LO13" s="65"/>
      <c r="LP13" s="65"/>
      <c r="LQ13" s="65"/>
      <c r="LR13" s="65"/>
      <c r="LS13" s="65"/>
      <c r="LT13" s="65"/>
      <c r="LU13" s="65"/>
      <c r="LV13" s="65"/>
      <c r="LW13" s="65"/>
      <c r="LX13" s="65"/>
      <c r="LY13" s="65"/>
      <c r="LZ13" s="65"/>
      <c r="MA13" s="65"/>
      <c r="MB13" s="65"/>
      <c r="MC13" s="65"/>
      <c r="MD13" s="65"/>
      <c r="ME13" s="65"/>
      <c r="MF13" s="65"/>
      <c r="MG13" s="65"/>
      <c r="MH13" s="65"/>
      <c r="MI13" s="65"/>
      <c r="MJ13" s="65"/>
      <c r="MK13" s="65"/>
      <c r="ML13" s="65"/>
      <c r="MM13" s="65"/>
      <c r="MN13" s="65"/>
      <c r="MO13" s="65"/>
      <c r="MP13" s="65"/>
      <c r="MQ13" s="65"/>
      <c r="MR13" s="65"/>
      <c r="MS13" s="65"/>
      <c r="MT13" s="65"/>
      <c r="MU13" s="65"/>
      <c r="MV13" s="65"/>
      <c r="MW13" s="65"/>
      <c r="MX13" s="65"/>
      <c r="MY13" s="65"/>
      <c r="MZ13" s="65"/>
      <c r="NA13" s="65"/>
      <c r="NB13" s="65"/>
      <c r="NC13" s="65"/>
      <c r="ND13" s="65"/>
      <c r="NE13" s="65"/>
      <c r="NF13" s="65"/>
      <c r="NG13" s="65"/>
      <c r="NH13" s="65"/>
      <c r="NI13" s="65"/>
      <c r="NJ13" s="65"/>
      <c r="NK13" s="65"/>
      <c r="NL13" s="65"/>
      <c r="NM13" s="65"/>
      <c r="NN13" s="65"/>
      <c r="NO13" s="65"/>
      <c r="NP13" s="65"/>
      <c r="NQ13" s="65"/>
      <c r="NR13" s="65"/>
      <c r="NS13" s="65"/>
      <c r="NT13" s="65"/>
      <c r="NU13" s="65"/>
      <c r="NV13" s="65"/>
      <c r="NW13" s="65"/>
      <c r="NX13" s="65"/>
      <c r="NY13" s="65"/>
      <c r="NZ13" s="65"/>
      <c r="OA13" s="65"/>
      <c r="OB13" s="65"/>
      <c r="OC13" s="65"/>
      <c r="OD13" s="65"/>
      <c r="OE13" s="65"/>
      <c r="OF13" s="65"/>
      <c r="OG13" s="65"/>
      <c r="OH13" s="65"/>
      <c r="OI13" s="65"/>
      <c r="OJ13" s="65"/>
      <c r="OK13" s="65"/>
      <c r="OL13" s="65"/>
      <c r="OM13" s="65"/>
      <c r="ON13" s="65"/>
      <c r="OO13" s="65"/>
      <c r="OP13" s="65"/>
      <c r="OQ13" s="65"/>
      <c r="OR13" s="65"/>
      <c r="OS13" s="65"/>
      <c r="OT13" s="65"/>
      <c r="OU13" s="65"/>
      <c r="OV13" s="65"/>
      <c r="OW13" s="65"/>
      <c r="OX13" s="65"/>
      <c r="OY13" s="65"/>
      <c r="OZ13" s="65"/>
      <c r="PA13" s="65"/>
      <c r="PB13" s="65"/>
      <c r="PC13" s="65"/>
      <c r="PD13" s="65"/>
      <c r="PE13" s="65"/>
      <c r="PF13" s="65"/>
      <c r="PG13" s="65"/>
      <c r="PH13" s="65"/>
      <c r="PI13" s="65"/>
      <c r="PJ13" s="65"/>
      <c r="PK13" s="65"/>
      <c r="PL13" s="65"/>
      <c r="PM13" s="65"/>
      <c r="PN13" s="65"/>
      <c r="PO13" s="65"/>
      <c r="PP13" s="65"/>
      <c r="PQ13" s="65"/>
      <c r="PR13" s="65"/>
      <c r="PS13" s="65"/>
      <c r="PT13" s="65"/>
      <c r="PU13" s="65"/>
      <c r="PV13" s="65"/>
      <c r="PW13" s="65"/>
      <c r="PX13" s="65"/>
      <c r="PY13" s="65"/>
      <c r="PZ13" s="65"/>
      <c r="QA13" s="65"/>
      <c r="QB13" s="65"/>
      <c r="QC13" s="65"/>
      <c r="QD13" s="65"/>
      <c r="QE13" s="65"/>
      <c r="QF13" s="65"/>
      <c r="QG13" s="65"/>
      <c r="QH13" s="65"/>
      <c r="QI13" s="65"/>
      <c r="QJ13" s="65"/>
      <c r="QK13" s="65"/>
      <c r="QL13" s="65"/>
      <c r="QM13" s="65"/>
      <c r="QN13" s="65"/>
      <c r="QO13" s="65"/>
      <c r="QP13" s="65"/>
      <c r="QQ13" s="65"/>
      <c r="QR13" s="65"/>
      <c r="QS13" s="65"/>
      <c r="QT13" s="65"/>
      <c r="QU13" s="65"/>
      <c r="QV13" s="65"/>
      <c r="QW13" s="65"/>
      <c r="QX13" s="65"/>
      <c r="QY13" s="65"/>
      <c r="QZ13" s="65"/>
      <c r="RA13" s="65"/>
      <c r="RB13" s="65"/>
      <c r="RC13" s="65"/>
      <c r="RD13" s="65"/>
      <c r="RE13" s="65"/>
      <c r="RF13" s="65"/>
      <c r="RG13" s="65"/>
      <c r="RH13" s="65"/>
      <c r="RI13" s="65"/>
      <c r="RJ13" s="65"/>
      <c r="RK13" s="65"/>
      <c r="RL13" s="65"/>
      <c r="RM13" s="65"/>
      <c r="RN13" s="65"/>
      <c r="RO13" s="65"/>
      <c r="RP13" s="65"/>
      <c r="RQ13" s="65"/>
      <c r="RR13" s="65"/>
      <c r="RS13" s="65"/>
      <c r="RT13" s="65"/>
      <c r="RU13" s="65"/>
      <c r="RV13" s="65"/>
      <c r="RW13" s="65"/>
      <c r="RX13" s="65"/>
      <c r="RY13" s="65"/>
      <c r="RZ13" s="65"/>
      <c r="SA13" s="65"/>
      <c r="SB13" s="65"/>
      <c r="SC13" s="65"/>
      <c r="SD13" s="65"/>
      <c r="SE13" s="65"/>
      <c r="SF13" s="65"/>
      <c r="SG13" s="65"/>
      <c r="SH13" s="65"/>
      <c r="SI13" s="65"/>
      <c r="SJ13" s="65"/>
      <c r="SK13" s="65"/>
      <c r="SL13" s="65"/>
      <c r="SM13" s="65"/>
      <c r="SN13" s="65"/>
      <c r="SO13" s="65"/>
      <c r="SP13" s="65"/>
      <c r="SQ13" s="65"/>
      <c r="SR13" s="65"/>
      <c r="SS13" s="65"/>
      <c r="ST13" s="65"/>
      <c r="SU13" s="65"/>
      <c r="SV13" s="65"/>
      <c r="SW13" s="65"/>
      <c r="SX13" s="65"/>
      <c r="SY13" s="65"/>
      <c r="SZ13" s="65"/>
      <c r="TA13" s="65"/>
      <c r="TB13" s="65"/>
      <c r="TC13" s="65"/>
      <c r="TD13" s="65"/>
      <c r="TE13" s="65"/>
      <c r="TF13" s="65"/>
      <c r="TG13" s="65"/>
      <c r="TH13" s="65"/>
      <c r="TI13" s="65"/>
      <c r="TJ13" s="65"/>
      <c r="TK13" s="65"/>
      <c r="TL13" s="65"/>
      <c r="TM13" s="65"/>
      <c r="TN13" s="65"/>
      <c r="TO13" s="65"/>
      <c r="TP13" s="65"/>
      <c r="TQ13" s="65"/>
      <c r="TR13" s="65"/>
      <c r="TS13" s="65"/>
      <c r="TT13" s="65"/>
      <c r="TU13" s="65"/>
      <c r="TV13" s="65"/>
      <c r="TW13" s="65"/>
      <c r="TX13" s="65"/>
      <c r="TY13" s="65"/>
      <c r="TZ13" s="65"/>
      <c r="UA13" s="65"/>
      <c r="UB13" s="65"/>
      <c r="UC13" s="65"/>
      <c r="UD13" s="65"/>
      <c r="UE13" s="65"/>
      <c r="UF13" s="65"/>
      <c r="UG13" s="65"/>
      <c r="UH13" s="65"/>
      <c r="UI13" s="65"/>
      <c r="UJ13" s="65"/>
      <c r="UK13" s="65"/>
      <c r="UL13" s="65"/>
      <c r="UM13" s="65"/>
      <c r="UN13" s="65"/>
      <c r="UO13" s="65"/>
      <c r="UP13" s="65"/>
      <c r="UQ13" s="65"/>
      <c r="UR13" s="65"/>
      <c r="US13" s="65"/>
      <c r="UT13" s="65"/>
      <c r="UU13" s="65"/>
      <c r="UV13" s="65"/>
      <c r="UW13" s="65"/>
      <c r="UX13" s="65"/>
      <c r="UY13" s="65"/>
      <c r="UZ13" s="65"/>
      <c r="VA13" s="65"/>
      <c r="VB13" s="65"/>
      <c r="VC13" s="65"/>
      <c r="VD13" s="65"/>
      <c r="VE13" s="65"/>
      <c r="VF13" s="65"/>
      <c r="VG13" s="65"/>
      <c r="VH13" s="65"/>
      <c r="VI13" s="65"/>
      <c r="VJ13" s="65"/>
      <c r="VK13" s="65"/>
      <c r="VL13" s="65"/>
      <c r="VM13" s="65"/>
      <c r="VN13" s="65"/>
      <c r="VO13" s="65"/>
      <c r="VP13" s="65"/>
      <c r="VQ13" s="65"/>
      <c r="VR13" s="65"/>
      <c r="VS13" s="65"/>
      <c r="VT13" s="65"/>
      <c r="VU13" s="65"/>
      <c r="VV13" s="65"/>
      <c r="VW13" s="65"/>
      <c r="VX13" s="65"/>
      <c r="VY13" s="65"/>
      <c r="VZ13" s="65"/>
      <c r="WA13" s="65"/>
      <c r="WB13" s="65"/>
      <c r="WC13" s="65"/>
      <c r="WD13" s="65"/>
      <c r="WE13" s="65"/>
      <c r="WF13" s="65"/>
      <c r="WG13" s="65"/>
      <c r="WH13" s="65"/>
      <c r="WI13" s="65"/>
      <c r="WJ13" s="65"/>
      <c r="WK13" s="65"/>
      <c r="WL13" s="65"/>
      <c r="WM13" s="65"/>
      <c r="WN13" s="65"/>
      <c r="WO13" s="65"/>
    </row>
    <row r="14" spans="1:613" s="47" customFormat="1" ht="22.5" customHeight="1" x14ac:dyDescent="0.25">
      <c r="A14" s="62"/>
      <c r="B14" s="257"/>
      <c r="C14" s="82" t="s">
        <v>1267</v>
      </c>
      <c r="D14" s="64"/>
      <c r="E14" s="64"/>
      <c r="F14" s="64"/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4"/>
      <c r="T14" s="64"/>
      <c r="U14" s="64"/>
      <c r="V14" s="64"/>
      <c r="W14" s="64"/>
      <c r="X14" s="64"/>
      <c r="Y14" s="64"/>
      <c r="Z14" s="64"/>
      <c r="AA14" s="64"/>
      <c r="AB14" s="64"/>
      <c r="AC14" s="64"/>
      <c r="AD14" s="64"/>
      <c r="AE14" s="64"/>
      <c r="AF14" s="64"/>
      <c r="AG14" s="64"/>
      <c r="AH14" s="64"/>
      <c r="AI14" s="64"/>
      <c r="AJ14" s="64"/>
      <c r="AK14" s="64"/>
      <c r="AL14" s="64"/>
      <c r="AM14" s="64"/>
      <c r="AN14" s="64"/>
      <c r="AO14" s="64"/>
      <c r="AP14" s="64"/>
      <c r="AQ14" s="64"/>
      <c r="AR14" s="64"/>
      <c r="AS14" s="64"/>
      <c r="AT14" s="64"/>
      <c r="AU14" s="64"/>
      <c r="AV14" s="64"/>
      <c r="AW14" s="64"/>
      <c r="AX14" s="64"/>
      <c r="AY14" s="64"/>
      <c r="AZ14" s="64"/>
      <c r="BA14" s="64"/>
      <c r="BB14" s="64"/>
      <c r="BC14" s="64"/>
      <c r="BD14" s="64"/>
      <c r="BE14" s="64"/>
      <c r="BF14" s="64"/>
      <c r="BG14" s="64"/>
      <c r="BH14" s="64"/>
      <c r="BI14" s="64"/>
      <c r="BJ14" s="64"/>
      <c r="BK14" s="64"/>
      <c r="BL14" s="64"/>
      <c r="BM14" s="64"/>
      <c r="BN14" s="64"/>
      <c r="BO14" s="64"/>
      <c r="BP14" s="64"/>
      <c r="BQ14" s="64"/>
      <c r="BR14" s="64"/>
      <c r="BS14" s="64"/>
      <c r="BT14" s="64"/>
      <c r="BU14" s="64"/>
      <c r="BV14" s="64"/>
      <c r="BW14" s="64"/>
      <c r="BX14" s="64"/>
      <c r="BY14" s="64"/>
      <c r="BZ14" s="64"/>
      <c r="CA14" s="64"/>
      <c r="CB14" s="64"/>
      <c r="CC14" s="64"/>
      <c r="CD14" s="64"/>
      <c r="CE14" s="64"/>
      <c r="CF14" s="64"/>
      <c r="CG14" s="64"/>
      <c r="CH14" s="64"/>
      <c r="CI14" s="64"/>
      <c r="CJ14" s="64"/>
      <c r="CK14" s="64"/>
      <c r="CL14" s="64"/>
      <c r="CM14" s="64"/>
      <c r="CN14" s="64"/>
      <c r="CO14" s="64"/>
      <c r="CP14" s="64"/>
      <c r="CQ14" s="64"/>
      <c r="CR14" s="64"/>
      <c r="CS14" s="64"/>
      <c r="CT14" s="64"/>
      <c r="CU14" s="64"/>
      <c r="CV14" s="64"/>
      <c r="CW14" s="64"/>
      <c r="CX14" s="64"/>
      <c r="CY14" s="64"/>
      <c r="CZ14" s="64"/>
      <c r="DA14" s="64"/>
      <c r="DB14" s="64"/>
      <c r="DC14" s="64"/>
      <c r="DD14" s="64"/>
      <c r="DE14" s="64"/>
      <c r="DF14" s="64"/>
      <c r="DG14" s="64"/>
      <c r="DH14" s="64"/>
      <c r="DI14" s="64"/>
      <c r="DJ14" s="64"/>
      <c r="DK14" s="64"/>
      <c r="DL14" s="64"/>
      <c r="DM14" s="64"/>
      <c r="DN14" s="64"/>
      <c r="DO14" s="64"/>
      <c r="DP14" s="64"/>
      <c r="DQ14" s="64"/>
      <c r="DR14" s="64"/>
      <c r="DS14" s="64"/>
      <c r="DT14" s="64"/>
      <c r="DU14" s="64"/>
      <c r="DV14" s="64"/>
      <c r="DW14" s="64"/>
      <c r="DX14" s="64"/>
      <c r="DY14" s="64"/>
      <c r="DZ14" s="64"/>
      <c r="EA14" s="64"/>
      <c r="EB14" s="64"/>
      <c r="EC14" s="64"/>
      <c r="ED14" s="64"/>
      <c r="EE14" s="64"/>
      <c r="EF14" s="64"/>
      <c r="EG14" s="64"/>
      <c r="EH14" s="64"/>
      <c r="EI14" s="64"/>
      <c r="EJ14" s="64"/>
      <c r="EK14" s="64"/>
      <c r="EL14" s="64"/>
      <c r="EM14" s="64"/>
      <c r="EN14" s="64"/>
      <c r="EO14" s="64"/>
      <c r="EP14" s="64"/>
      <c r="EQ14" s="64"/>
      <c r="ER14" s="64"/>
      <c r="ES14" s="64"/>
      <c r="ET14" s="64"/>
      <c r="EU14" s="64"/>
      <c r="EV14" s="64"/>
      <c r="EW14" s="64"/>
      <c r="EX14" s="64"/>
      <c r="EY14" s="64"/>
      <c r="EZ14" s="64"/>
      <c r="FA14" s="64"/>
      <c r="FB14" s="64"/>
      <c r="FC14" s="64"/>
      <c r="FD14" s="64"/>
      <c r="FE14" s="64"/>
      <c r="FF14" s="64"/>
      <c r="FG14" s="64"/>
      <c r="FH14" s="64"/>
      <c r="FI14" s="64"/>
      <c r="FJ14" s="64"/>
      <c r="FK14" s="64"/>
      <c r="FL14" s="64"/>
      <c r="FM14" s="64"/>
      <c r="FN14" s="64"/>
      <c r="FO14" s="64"/>
      <c r="FP14" s="64"/>
      <c r="FQ14" s="64"/>
      <c r="FR14" s="64"/>
      <c r="FS14" s="64"/>
      <c r="FT14" s="64"/>
      <c r="FU14" s="64"/>
      <c r="FV14" s="64"/>
      <c r="FW14" s="64"/>
      <c r="FX14" s="64"/>
      <c r="FY14" s="64"/>
      <c r="FZ14" s="64"/>
      <c r="GA14" s="64"/>
      <c r="GB14" s="64"/>
      <c r="GC14" s="64"/>
      <c r="GD14" s="64"/>
      <c r="GE14" s="64"/>
      <c r="GF14" s="64"/>
      <c r="GG14" s="64"/>
      <c r="GH14" s="64"/>
      <c r="GI14" s="64"/>
      <c r="GJ14" s="64"/>
      <c r="GK14" s="64"/>
      <c r="GL14" s="64"/>
      <c r="GM14" s="64"/>
      <c r="GN14" s="64"/>
      <c r="GO14" s="64"/>
      <c r="GP14" s="64"/>
      <c r="GQ14" s="64"/>
      <c r="GR14" s="64"/>
      <c r="GS14" s="64"/>
      <c r="GT14" s="64"/>
      <c r="GU14" s="64"/>
      <c r="GV14" s="64"/>
      <c r="GW14" s="64"/>
      <c r="GX14" s="64"/>
      <c r="GY14" s="64"/>
      <c r="GZ14" s="64"/>
      <c r="HA14" s="64"/>
      <c r="HB14" s="64"/>
      <c r="HC14" s="64"/>
      <c r="HD14" s="64"/>
      <c r="HE14" s="64"/>
      <c r="HF14" s="64"/>
      <c r="HG14" s="64"/>
      <c r="HH14" s="64"/>
      <c r="HI14" s="64"/>
      <c r="HJ14" s="64"/>
      <c r="HK14" s="64"/>
      <c r="HL14" s="64"/>
      <c r="HM14" s="64"/>
      <c r="HN14" s="64"/>
      <c r="HO14" s="64"/>
      <c r="HP14" s="64"/>
      <c r="HQ14" s="64"/>
      <c r="HR14" s="64"/>
      <c r="HS14" s="64"/>
      <c r="HT14" s="64"/>
      <c r="HU14" s="64"/>
      <c r="HV14" s="64"/>
      <c r="HW14" s="64"/>
      <c r="HX14" s="64"/>
      <c r="HY14" s="64"/>
      <c r="HZ14" s="64"/>
      <c r="IA14" s="64"/>
      <c r="IB14" s="64"/>
      <c r="IC14" s="64"/>
      <c r="ID14" s="64"/>
      <c r="IE14" s="64"/>
      <c r="IF14" s="64"/>
      <c r="IG14" s="64"/>
      <c r="IH14" s="64"/>
      <c r="II14" s="64"/>
      <c r="IJ14" s="64"/>
      <c r="IK14" s="64"/>
      <c r="IL14" s="64"/>
      <c r="IM14" s="64"/>
      <c r="IN14" s="64"/>
      <c r="IO14" s="64"/>
      <c r="IP14" s="64"/>
      <c r="IQ14" s="64"/>
      <c r="IR14" s="64"/>
      <c r="IS14" s="64"/>
      <c r="IT14" s="64"/>
      <c r="IU14" s="64"/>
      <c r="IV14" s="64"/>
      <c r="IW14" s="64"/>
      <c r="IX14" s="64"/>
      <c r="IY14" s="64"/>
      <c r="IZ14" s="64"/>
      <c r="JA14" s="64"/>
      <c r="JB14" s="64"/>
      <c r="JC14" s="64"/>
      <c r="JD14" s="64"/>
      <c r="JE14" s="64"/>
      <c r="JF14" s="64"/>
      <c r="JG14" s="64"/>
      <c r="JH14" s="64"/>
      <c r="JI14" s="64"/>
      <c r="JJ14" s="64"/>
      <c r="JK14" s="64"/>
      <c r="JL14" s="64"/>
      <c r="JM14" s="64"/>
      <c r="JN14" s="64"/>
      <c r="JO14" s="64"/>
      <c r="JP14" s="64"/>
      <c r="JQ14" s="64"/>
      <c r="JR14" s="64"/>
      <c r="JS14" s="64"/>
      <c r="JT14" s="64"/>
      <c r="JU14" s="64"/>
      <c r="JV14" s="64"/>
      <c r="JW14" s="64"/>
      <c r="JX14" s="64"/>
      <c r="JY14" s="64"/>
      <c r="JZ14" s="64"/>
      <c r="KA14" s="64"/>
      <c r="KB14" s="64"/>
      <c r="KC14" s="64"/>
      <c r="KD14" s="64"/>
      <c r="KE14" s="64"/>
      <c r="KF14" s="64"/>
      <c r="KG14" s="64"/>
      <c r="KH14" s="64"/>
      <c r="KI14" s="64"/>
      <c r="KJ14" s="64"/>
      <c r="KK14" s="64"/>
      <c r="KL14" s="64"/>
      <c r="KM14" s="64"/>
      <c r="KN14" s="64"/>
      <c r="KO14" s="64"/>
      <c r="KP14" s="64"/>
      <c r="KQ14" s="64"/>
      <c r="KR14" s="64"/>
      <c r="KS14" s="64"/>
      <c r="KT14" s="64"/>
      <c r="KU14" s="64"/>
      <c r="KV14" s="64"/>
      <c r="KW14" s="64"/>
      <c r="KX14" s="64"/>
      <c r="KY14" s="64"/>
      <c r="KZ14" s="64"/>
      <c r="LA14" s="64"/>
      <c r="LB14" s="64"/>
      <c r="LC14" s="64"/>
      <c r="LD14" s="64"/>
      <c r="LE14" s="64"/>
      <c r="LF14" s="64"/>
      <c r="LG14" s="64"/>
      <c r="LH14" s="64"/>
      <c r="LI14" s="64"/>
      <c r="LJ14" s="64"/>
      <c r="LK14" s="64"/>
      <c r="LL14" s="64"/>
      <c r="LM14" s="64"/>
      <c r="LN14" s="64"/>
      <c r="LO14" s="64"/>
      <c r="LP14" s="64"/>
      <c r="LQ14" s="64"/>
      <c r="LR14" s="64"/>
      <c r="LS14" s="64"/>
      <c r="LT14" s="64"/>
      <c r="LU14" s="64"/>
      <c r="LV14" s="64"/>
      <c r="LW14" s="64"/>
      <c r="LX14" s="64"/>
      <c r="LY14" s="64"/>
      <c r="LZ14" s="64"/>
      <c r="MA14" s="64"/>
      <c r="MB14" s="64"/>
      <c r="MC14" s="64"/>
      <c r="MD14" s="64"/>
      <c r="ME14" s="64"/>
      <c r="MF14" s="64"/>
      <c r="MG14" s="64"/>
      <c r="MH14" s="64"/>
      <c r="MI14" s="64"/>
      <c r="MJ14" s="64"/>
      <c r="MK14" s="64"/>
      <c r="ML14" s="64"/>
      <c r="MM14" s="64"/>
      <c r="MN14" s="64"/>
      <c r="MO14" s="64"/>
      <c r="MP14" s="64"/>
      <c r="MQ14" s="64"/>
      <c r="MR14" s="64"/>
      <c r="MS14" s="64"/>
      <c r="MT14" s="64"/>
      <c r="MU14" s="64"/>
      <c r="MV14" s="64"/>
      <c r="MW14" s="64"/>
      <c r="MX14" s="64"/>
      <c r="MY14" s="64"/>
      <c r="MZ14" s="64"/>
      <c r="NA14" s="64"/>
      <c r="NB14" s="64"/>
      <c r="NC14" s="64"/>
      <c r="ND14" s="64"/>
      <c r="NE14" s="64"/>
      <c r="NF14" s="64"/>
      <c r="NG14" s="64"/>
      <c r="NH14" s="64"/>
      <c r="NI14" s="64"/>
      <c r="NJ14" s="64"/>
      <c r="NK14" s="64"/>
      <c r="NL14" s="64"/>
      <c r="NM14" s="64"/>
      <c r="NN14" s="64"/>
      <c r="NO14" s="64"/>
      <c r="NP14" s="64"/>
      <c r="NQ14" s="64"/>
      <c r="NR14" s="64"/>
      <c r="NS14" s="64"/>
      <c r="NT14" s="64"/>
      <c r="NU14" s="64"/>
      <c r="NV14" s="64"/>
      <c r="NW14" s="64"/>
      <c r="NX14" s="64"/>
      <c r="NY14" s="64"/>
      <c r="NZ14" s="64"/>
      <c r="OA14" s="64"/>
      <c r="OB14" s="64"/>
      <c r="OC14" s="64"/>
      <c r="OD14" s="64"/>
      <c r="OE14" s="64"/>
      <c r="OF14" s="64"/>
      <c r="OG14" s="64"/>
      <c r="OH14" s="64"/>
      <c r="OI14" s="64"/>
      <c r="OJ14" s="64"/>
      <c r="OK14" s="64"/>
      <c r="OL14" s="64"/>
      <c r="OM14" s="64"/>
      <c r="ON14" s="64"/>
      <c r="OO14" s="64"/>
      <c r="OP14" s="64"/>
      <c r="OQ14" s="64"/>
      <c r="OR14" s="64"/>
      <c r="OS14" s="64"/>
      <c r="OT14" s="64"/>
      <c r="OU14" s="64"/>
      <c r="OV14" s="64"/>
      <c r="OW14" s="64"/>
      <c r="OX14" s="64"/>
      <c r="OY14" s="64"/>
      <c r="OZ14" s="64"/>
      <c r="PA14" s="64"/>
      <c r="PB14" s="64"/>
      <c r="PC14" s="64"/>
      <c r="PD14" s="64"/>
      <c r="PE14" s="64"/>
      <c r="PF14" s="64"/>
      <c r="PG14" s="64"/>
      <c r="PH14" s="64"/>
      <c r="PI14" s="64"/>
      <c r="PJ14" s="64"/>
      <c r="PK14" s="64"/>
      <c r="PL14" s="64"/>
      <c r="PM14" s="64"/>
      <c r="PN14" s="64"/>
      <c r="PO14" s="64"/>
      <c r="PP14" s="64"/>
      <c r="PQ14" s="64"/>
      <c r="PR14" s="64"/>
      <c r="PS14" s="64"/>
      <c r="PT14" s="64"/>
      <c r="PU14" s="64"/>
      <c r="PV14" s="64"/>
      <c r="PW14" s="64"/>
      <c r="PX14" s="64"/>
      <c r="PY14" s="64"/>
      <c r="PZ14" s="64"/>
      <c r="QA14" s="64"/>
      <c r="QB14" s="64"/>
      <c r="QC14" s="64"/>
      <c r="QD14" s="64"/>
      <c r="QE14" s="64"/>
      <c r="QF14" s="64"/>
      <c r="QG14" s="64"/>
      <c r="QH14" s="64"/>
      <c r="QI14" s="64"/>
      <c r="QJ14" s="64"/>
      <c r="QK14" s="64"/>
      <c r="QL14" s="64"/>
      <c r="QM14" s="64"/>
      <c r="QN14" s="64"/>
      <c r="QO14" s="64"/>
      <c r="QP14" s="64"/>
      <c r="QQ14" s="64"/>
      <c r="QR14" s="64"/>
      <c r="QS14" s="64"/>
      <c r="QT14" s="64"/>
      <c r="QU14" s="64"/>
      <c r="QV14" s="64"/>
      <c r="QW14" s="64"/>
      <c r="QX14" s="64"/>
      <c r="QY14" s="64"/>
      <c r="QZ14" s="64"/>
      <c r="RA14" s="64"/>
      <c r="RB14" s="64"/>
      <c r="RC14" s="64"/>
      <c r="RD14" s="64"/>
      <c r="RE14" s="64"/>
      <c r="RF14" s="64"/>
      <c r="RG14" s="64"/>
      <c r="RH14" s="64"/>
      <c r="RI14" s="64"/>
      <c r="RJ14" s="64"/>
      <c r="RK14" s="64"/>
      <c r="RL14" s="64"/>
      <c r="RM14" s="64"/>
      <c r="RN14" s="64"/>
      <c r="RO14" s="64"/>
      <c r="RP14" s="64"/>
      <c r="RQ14" s="64"/>
      <c r="RR14" s="64"/>
      <c r="RS14" s="64"/>
      <c r="RT14" s="64"/>
      <c r="RU14" s="64"/>
      <c r="RV14" s="64"/>
      <c r="RW14" s="64"/>
      <c r="RX14" s="64"/>
      <c r="RY14" s="64"/>
      <c r="RZ14" s="64"/>
      <c r="SA14" s="64"/>
      <c r="SB14" s="64"/>
      <c r="SC14" s="64"/>
      <c r="SD14" s="64"/>
      <c r="SE14" s="64"/>
      <c r="SF14" s="64"/>
      <c r="SG14" s="64"/>
      <c r="SH14" s="64"/>
      <c r="SI14" s="64"/>
      <c r="SJ14" s="64"/>
      <c r="SK14" s="64"/>
      <c r="SL14" s="64"/>
      <c r="SM14" s="64"/>
      <c r="SN14" s="64"/>
      <c r="SO14" s="64"/>
      <c r="SP14" s="64"/>
      <c r="SQ14" s="64"/>
      <c r="SR14" s="64"/>
      <c r="SS14" s="64"/>
      <c r="ST14" s="64"/>
      <c r="SU14" s="64"/>
      <c r="SV14" s="64"/>
      <c r="SW14" s="64"/>
      <c r="SX14" s="64"/>
      <c r="SY14" s="64"/>
      <c r="SZ14" s="64"/>
      <c r="TA14" s="64"/>
      <c r="TB14" s="64"/>
      <c r="TC14" s="64"/>
      <c r="TD14" s="64"/>
      <c r="TE14" s="64"/>
      <c r="TF14" s="64"/>
      <c r="TG14" s="64"/>
      <c r="TH14" s="64"/>
      <c r="TI14" s="64"/>
      <c r="TJ14" s="64"/>
      <c r="TK14" s="64"/>
      <c r="TL14" s="64"/>
      <c r="TM14" s="64"/>
      <c r="TN14" s="64"/>
      <c r="TO14" s="64"/>
      <c r="TP14" s="64"/>
      <c r="TQ14" s="64"/>
      <c r="TR14" s="64"/>
      <c r="TS14" s="64"/>
      <c r="TT14" s="64"/>
      <c r="TU14" s="64"/>
      <c r="TV14" s="64"/>
      <c r="TW14" s="64"/>
      <c r="TX14" s="64"/>
      <c r="TY14" s="64"/>
      <c r="TZ14" s="64"/>
      <c r="UA14" s="64"/>
      <c r="UB14" s="64"/>
      <c r="UC14" s="64"/>
      <c r="UD14" s="64"/>
      <c r="UE14" s="64"/>
      <c r="UF14" s="64"/>
      <c r="UG14" s="64"/>
      <c r="UH14" s="64"/>
      <c r="UI14" s="64"/>
      <c r="UJ14" s="64"/>
      <c r="UK14" s="64"/>
      <c r="UL14" s="64"/>
      <c r="UM14" s="64"/>
      <c r="UN14" s="64"/>
      <c r="UO14" s="64"/>
      <c r="UP14" s="64"/>
      <c r="UQ14" s="64"/>
      <c r="UR14" s="64"/>
      <c r="US14" s="64"/>
      <c r="UT14" s="64"/>
      <c r="UU14" s="64"/>
      <c r="UV14" s="64"/>
      <c r="UW14" s="64"/>
      <c r="UX14" s="64"/>
      <c r="UY14" s="64"/>
      <c r="UZ14" s="64"/>
      <c r="VA14" s="64"/>
      <c r="VB14" s="64"/>
      <c r="VC14" s="64"/>
      <c r="VD14" s="64"/>
      <c r="VE14" s="64"/>
      <c r="VF14" s="64"/>
      <c r="VG14" s="64"/>
      <c r="VH14" s="64"/>
      <c r="VI14" s="64"/>
      <c r="VJ14" s="64"/>
      <c r="VK14" s="64"/>
      <c r="VL14" s="64"/>
      <c r="VM14" s="64"/>
      <c r="VN14" s="64"/>
      <c r="VO14" s="64"/>
      <c r="VP14" s="64"/>
      <c r="VQ14" s="64"/>
      <c r="VR14" s="64"/>
      <c r="VS14" s="64"/>
      <c r="VT14" s="64"/>
      <c r="VU14" s="64"/>
      <c r="VV14" s="64"/>
      <c r="VW14" s="64"/>
      <c r="VX14" s="64"/>
      <c r="VY14" s="64"/>
      <c r="VZ14" s="64"/>
      <c r="WA14" s="64"/>
      <c r="WB14" s="64"/>
      <c r="WC14" s="64"/>
      <c r="WD14" s="64"/>
      <c r="WE14" s="64"/>
      <c r="WF14" s="64"/>
      <c r="WG14" s="64"/>
      <c r="WH14" s="64"/>
      <c r="WI14" s="64"/>
      <c r="WJ14" s="64"/>
      <c r="WK14" s="64"/>
      <c r="WL14" s="64"/>
      <c r="WM14" s="64"/>
      <c r="WN14" s="64"/>
      <c r="WO14" s="64"/>
    </row>
    <row r="15" spans="1:613" s="47" customFormat="1" ht="22.5" customHeight="1" x14ac:dyDescent="0.25">
      <c r="A15" s="63"/>
      <c r="B15" s="257"/>
      <c r="C15" s="82" t="s">
        <v>1268</v>
      </c>
      <c r="D15" s="67"/>
      <c r="E15" s="64"/>
      <c r="F15" s="64"/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4"/>
      <c r="T15" s="64"/>
      <c r="U15" s="64"/>
      <c r="V15" s="64"/>
      <c r="W15" s="64"/>
      <c r="X15" s="64"/>
      <c r="Y15" s="64"/>
      <c r="Z15" s="64"/>
      <c r="AA15" s="64"/>
      <c r="AB15" s="64"/>
      <c r="AC15" s="64"/>
      <c r="AD15" s="64"/>
      <c r="AE15" s="64"/>
      <c r="AF15" s="64"/>
      <c r="AG15" s="64"/>
      <c r="AH15" s="64"/>
      <c r="AI15" s="64"/>
      <c r="AJ15" s="64"/>
      <c r="AK15" s="64"/>
      <c r="AL15" s="64"/>
      <c r="AM15" s="64"/>
      <c r="AN15" s="64"/>
      <c r="AO15" s="64"/>
      <c r="AP15" s="64"/>
      <c r="AQ15" s="64"/>
      <c r="AR15" s="64"/>
      <c r="AS15" s="64"/>
      <c r="AT15" s="64"/>
      <c r="AU15" s="64"/>
      <c r="AV15" s="64"/>
      <c r="AW15" s="64"/>
      <c r="AX15" s="64"/>
      <c r="AY15" s="64"/>
      <c r="AZ15" s="64"/>
      <c r="BA15" s="64"/>
      <c r="BB15" s="64"/>
      <c r="BC15" s="64"/>
      <c r="BD15" s="64"/>
      <c r="BE15" s="64"/>
      <c r="BF15" s="64"/>
      <c r="BG15" s="64"/>
      <c r="BH15" s="64"/>
      <c r="BI15" s="64"/>
      <c r="BJ15" s="64"/>
      <c r="BK15" s="64"/>
      <c r="BL15" s="64"/>
      <c r="BM15" s="64"/>
      <c r="BN15" s="64"/>
      <c r="BO15" s="64"/>
      <c r="BP15" s="64"/>
      <c r="BQ15" s="64"/>
      <c r="BR15" s="64"/>
      <c r="BS15" s="64"/>
      <c r="BT15" s="64"/>
      <c r="BU15" s="64"/>
      <c r="BV15" s="64"/>
      <c r="BW15" s="64"/>
      <c r="BX15" s="64"/>
      <c r="BY15" s="64"/>
      <c r="BZ15" s="64"/>
      <c r="CA15" s="64"/>
      <c r="CB15" s="64"/>
      <c r="CC15" s="64"/>
      <c r="CD15" s="64"/>
      <c r="CE15" s="64"/>
      <c r="CF15" s="64"/>
      <c r="CG15" s="64"/>
      <c r="CH15" s="64"/>
      <c r="CI15" s="64"/>
      <c r="CJ15" s="64"/>
      <c r="CK15" s="64"/>
      <c r="CL15" s="64"/>
      <c r="CM15" s="64"/>
      <c r="CN15" s="64"/>
      <c r="CO15" s="64"/>
      <c r="CP15" s="64"/>
      <c r="CQ15" s="64"/>
      <c r="CR15" s="64"/>
      <c r="CS15" s="64"/>
      <c r="CT15" s="64"/>
      <c r="CU15" s="64"/>
      <c r="CV15" s="64"/>
      <c r="CW15" s="64"/>
      <c r="CX15" s="64"/>
      <c r="CY15" s="64"/>
      <c r="CZ15" s="64"/>
      <c r="DA15" s="64"/>
      <c r="DB15" s="64"/>
      <c r="DC15" s="64"/>
      <c r="DD15" s="64"/>
      <c r="DE15" s="64"/>
      <c r="DF15" s="64"/>
      <c r="DG15" s="64"/>
      <c r="DH15" s="64"/>
      <c r="DI15" s="64"/>
      <c r="DJ15" s="64"/>
      <c r="DK15" s="64"/>
      <c r="DL15" s="64"/>
      <c r="DM15" s="64"/>
      <c r="DN15" s="64"/>
      <c r="DO15" s="64"/>
      <c r="DP15" s="64"/>
      <c r="DQ15" s="64"/>
      <c r="DR15" s="64"/>
      <c r="DS15" s="64"/>
      <c r="DT15" s="64"/>
      <c r="DU15" s="64"/>
      <c r="DV15" s="64"/>
      <c r="DW15" s="64"/>
      <c r="DX15" s="64"/>
      <c r="DY15" s="64"/>
      <c r="DZ15" s="64"/>
      <c r="EA15" s="64"/>
      <c r="EB15" s="64"/>
      <c r="EC15" s="64"/>
      <c r="ED15" s="64"/>
      <c r="EE15" s="64"/>
      <c r="EF15" s="64"/>
      <c r="EG15" s="64"/>
      <c r="EH15" s="64"/>
      <c r="EI15" s="64"/>
      <c r="EJ15" s="64"/>
      <c r="EK15" s="64"/>
      <c r="EL15" s="64"/>
      <c r="EM15" s="64"/>
      <c r="EN15" s="64"/>
      <c r="EO15" s="64"/>
      <c r="EP15" s="64"/>
      <c r="EQ15" s="64"/>
      <c r="ER15" s="64"/>
      <c r="ES15" s="64"/>
      <c r="ET15" s="64"/>
      <c r="EU15" s="64"/>
      <c r="EV15" s="64"/>
      <c r="EW15" s="64"/>
      <c r="EX15" s="64"/>
      <c r="EY15" s="64"/>
      <c r="EZ15" s="64"/>
      <c r="FA15" s="64"/>
      <c r="FB15" s="64"/>
      <c r="FC15" s="64"/>
      <c r="FD15" s="64"/>
      <c r="FE15" s="64"/>
      <c r="FF15" s="64"/>
      <c r="FG15" s="64"/>
      <c r="FH15" s="64"/>
      <c r="FI15" s="64"/>
      <c r="FJ15" s="64"/>
      <c r="FK15" s="64"/>
      <c r="FL15" s="64"/>
      <c r="FM15" s="64"/>
      <c r="FN15" s="64"/>
      <c r="FO15" s="64"/>
      <c r="FP15" s="64"/>
      <c r="FQ15" s="64"/>
      <c r="FR15" s="64"/>
      <c r="FS15" s="64"/>
      <c r="FT15" s="64"/>
      <c r="FU15" s="64"/>
      <c r="FV15" s="64"/>
      <c r="FW15" s="64"/>
      <c r="FX15" s="64"/>
      <c r="FY15" s="64"/>
      <c r="FZ15" s="64"/>
      <c r="GA15" s="64"/>
      <c r="GB15" s="64"/>
      <c r="GC15" s="64"/>
      <c r="GD15" s="64"/>
      <c r="GE15" s="64"/>
      <c r="GF15" s="64"/>
      <c r="GG15" s="64"/>
      <c r="GH15" s="64"/>
      <c r="GI15" s="64"/>
      <c r="GJ15" s="64"/>
      <c r="GK15" s="64"/>
      <c r="GL15" s="64"/>
      <c r="GM15" s="64"/>
      <c r="GN15" s="64"/>
      <c r="GO15" s="64"/>
      <c r="GP15" s="64"/>
      <c r="GQ15" s="64"/>
      <c r="GR15" s="64"/>
      <c r="GS15" s="64"/>
      <c r="GT15" s="64"/>
      <c r="GU15" s="64"/>
      <c r="GV15" s="64"/>
      <c r="GW15" s="64"/>
      <c r="GX15" s="64"/>
      <c r="GY15" s="64"/>
      <c r="GZ15" s="64"/>
      <c r="HA15" s="64"/>
      <c r="HB15" s="64"/>
      <c r="HC15" s="64"/>
      <c r="HD15" s="64"/>
      <c r="HE15" s="64"/>
      <c r="HF15" s="64"/>
      <c r="HG15" s="64"/>
      <c r="HH15" s="64"/>
      <c r="HI15" s="64"/>
      <c r="HJ15" s="64"/>
      <c r="HK15" s="64"/>
      <c r="HL15" s="64"/>
      <c r="HM15" s="64"/>
      <c r="HN15" s="64"/>
      <c r="HO15" s="64"/>
      <c r="HP15" s="64"/>
      <c r="HQ15" s="64"/>
      <c r="HR15" s="64"/>
      <c r="HS15" s="64"/>
      <c r="HT15" s="64"/>
      <c r="HU15" s="64"/>
      <c r="HV15" s="64"/>
      <c r="HW15" s="64"/>
      <c r="HX15" s="64"/>
      <c r="HY15" s="64"/>
      <c r="HZ15" s="64"/>
      <c r="IA15" s="64"/>
      <c r="IB15" s="64"/>
      <c r="IC15" s="64"/>
      <c r="ID15" s="64"/>
      <c r="IE15" s="64"/>
      <c r="IF15" s="64"/>
      <c r="IG15" s="64"/>
      <c r="IH15" s="64"/>
      <c r="II15" s="64"/>
      <c r="IJ15" s="64"/>
      <c r="IK15" s="64"/>
      <c r="IL15" s="64"/>
      <c r="IM15" s="64"/>
      <c r="IN15" s="64"/>
      <c r="IO15" s="64"/>
      <c r="IP15" s="64"/>
      <c r="IQ15" s="64"/>
      <c r="IR15" s="64"/>
      <c r="IS15" s="64"/>
      <c r="IT15" s="64"/>
      <c r="IU15" s="64"/>
      <c r="IV15" s="64"/>
      <c r="IW15" s="64"/>
      <c r="IX15" s="64"/>
      <c r="IY15" s="64"/>
      <c r="IZ15" s="64"/>
      <c r="JA15" s="64"/>
      <c r="JB15" s="64"/>
      <c r="JC15" s="64"/>
      <c r="JD15" s="64"/>
      <c r="JE15" s="64"/>
      <c r="JF15" s="64"/>
      <c r="JG15" s="64"/>
      <c r="JH15" s="64"/>
      <c r="JI15" s="64"/>
      <c r="JJ15" s="64"/>
      <c r="JK15" s="64"/>
      <c r="JL15" s="64"/>
      <c r="JM15" s="64"/>
      <c r="JN15" s="64"/>
      <c r="JO15" s="64"/>
      <c r="JP15" s="64"/>
      <c r="JQ15" s="64"/>
      <c r="JR15" s="64"/>
      <c r="JS15" s="64"/>
      <c r="JT15" s="64"/>
      <c r="JU15" s="64"/>
      <c r="JV15" s="64"/>
      <c r="JW15" s="64"/>
      <c r="JX15" s="64"/>
      <c r="JY15" s="64"/>
      <c r="JZ15" s="64"/>
      <c r="KA15" s="64"/>
      <c r="KB15" s="64"/>
      <c r="KC15" s="64"/>
      <c r="KD15" s="64"/>
      <c r="KE15" s="64"/>
      <c r="KF15" s="64"/>
      <c r="KG15" s="64"/>
      <c r="KH15" s="64"/>
      <c r="KI15" s="64"/>
      <c r="KJ15" s="64"/>
      <c r="KK15" s="64"/>
      <c r="KL15" s="64"/>
      <c r="KM15" s="64"/>
      <c r="KN15" s="64"/>
      <c r="KO15" s="64"/>
      <c r="KP15" s="64"/>
      <c r="KQ15" s="64"/>
      <c r="KR15" s="64"/>
      <c r="KS15" s="64"/>
      <c r="KT15" s="64"/>
      <c r="KU15" s="64"/>
      <c r="KV15" s="64"/>
      <c r="KW15" s="64"/>
      <c r="KX15" s="64"/>
      <c r="KY15" s="64"/>
      <c r="KZ15" s="64"/>
      <c r="LA15" s="64"/>
      <c r="LB15" s="64"/>
      <c r="LC15" s="64"/>
      <c r="LD15" s="64"/>
      <c r="LE15" s="64"/>
      <c r="LF15" s="64"/>
      <c r="LG15" s="64"/>
      <c r="LH15" s="64"/>
      <c r="LI15" s="64"/>
      <c r="LJ15" s="64"/>
      <c r="LK15" s="64"/>
      <c r="LL15" s="64"/>
      <c r="LM15" s="64"/>
      <c r="LN15" s="64"/>
      <c r="LO15" s="64"/>
      <c r="LP15" s="64"/>
      <c r="LQ15" s="64"/>
      <c r="LR15" s="64"/>
      <c r="LS15" s="64"/>
      <c r="LT15" s="64"/>
      <c r="LU15" s="64"/>
      <c r="LV15" s="64"/>
      <c r="LW15" s="64"/>
      <c r="LX15" s="64"/>
      <c r="LY15" s="64"/>
      <c r="LZ15" s="64"/>
      <c r="MA15" s="64"/>
      <c r="MB15" s="64"/>
      <c r="MC15" s="64"/>
      <c r="MD15" s="64"/>
      <c r="ME15" s="64"/>
      <c r="MF15" s="64"/>
      <c r="MG15" s="64"/>
      <c r="MH15" s="64"/>
      <c r="MI15" s="64"/>
      <c r="MJ15" s="64"/>
      <c r="MK15" s="64"/>
      <c r="ML15" s="64"/>
      <c r="MM15" s="64"/>
      <c r="MN15" s="64"/>
      <c r="MO15" s="64"/>
      <c r="MP15" s="64"/>
      <c r="MQ15" s="64"/>
      <c r="MR15" s="64"/>
      <c r="MS15" s="64"/>
      <c r="MT15" s="64"/>
      <c r="MU15" s="64"/>
      <c r="MV15" s="64"/>
      <c r="MW15" s="64"/>
      <c r="MX15" s="64"/>
      <c r="MY15" s="64"/>
      <c r="MZ15" s="64"/>
      <c r="NA15" s="64"/>
      <c r="NB15" s="64"/>
      <c r="NC15" s="64"/>
      <c r="ND15" s="64"/>
      <c r="NE15" s="64"/>
      <c r="NF15" s="64"/>
      <c r="NG15" s="64"/>
      <c r="NH15" s="64"/>
      <c r="NI15" s="64"/>
      <c r="NJ15" s="64"/>
      <c r="NK15" s="64"/>
      <c r="NL15" s="64"/>
      <c r="NM15" s="64"/>
      <c r="NN15" s="64"/>
      <c r="NO15" s="64"/>
      <c r="NP15" s="64"/>
      <c r="NQ15" s="64"/>
      <c r="NR15" s="64"/>
      <c r="NS15" s="64"/>
      <c r="NT15" s="64"/>
      <c r="NU15" s="64"/>
      <c r="NV15" s="64"/>
      <c r="NW15" s="64"/>
      <c r="NX15" s="64"/>
      <c r="NY15" s="64"/>
      <c r="NZ15" s="64"/>
      <c r="OA15" s="64"/>
      <c r="OB15" s="64"/>
      <c r="OC15" s="64"/>
      <c r="OD15" s="64"/>
      <c r="OE15" s="64"/>
      <c r="OF15" s="64"/>
      <c r="OG15" s="64"/>
      <c r="OH15" s="64"/>
      <c r="OI15" s="64"/>
      <c r="OJ15" s="64"/>
      <c r="OK15" s="64"/>
      <c r="OL15" s="64"/>
      <c r="OM15" s="64"/>
      <c r="ON15" s="64"/>
      <c r="OO15" s="64"/>
      <c r="OP15" s="64"/>
      <c r="OQ15" s="64"/>
      <c r="OR15" s="64"/>
      <c r="OS15" s="64"/>
      <c r="OT15" s="64"/>
      <c r="OU15" s="64"/>
      <c r="OV15" s="64"/>
      <c r="OW15" s="64"/>
      <c r="OX15" s="64"/>
      <c r="OY15" s="64"/>
      <c r="OZ15" s="64"/>
      <c r="PA15" s="64"/>
      <c r="PB15" s="64"/>
      <c r="PC15" s="64"/>
      <c r="PD15" s="64"/>
      <c r="PE15" s="64"/>
      <c r="PF15" s="64"/>
      <c r="PG15" s="64"/>
      <c r="PH15" s="64"/>
      <c r="PI15" s="64"/>
      <c r="PJ15" s="64"/>
      <c r="PK15" s="64"/>
      <c r="PL15" s="64"/>
      <c r="PM15" s="64"/>
      <c r="PN15" s="64"/>
      <c r="PO15" s="64"/>
      <c r="PP15" s="64"/>
      <c r="PQ15" s="64"/>
      <c r="PR15" s="64"/>
      <c r="PS15" s="64"/>
      <c r="PT15" s="64"/>
      <c r="PU15" s="64"/>
      <c r="PV15" s="64"/>
      <c r="PW15" s="64"/>
      <c r="PX15" s="64"/>
      <c r="PY15" s="64"/>
      <c r="PZ15" s="64"/>
      <c r="QA15" s="64"/>
      <c r="QB15" s="64"/>
      <c r="QC15" s="64"/>
      <c r="QD15" s="64"/>
      <c r="QE15" s="64"/>
      <c r="QF15" s="64"/>
      <c r="QG15" s="64"/>
      <c r="QH15" s="64"/>
      <c r="QI15" s="64"/>
      <c r="QJ15" s="64"/>
      <c r="QK15" s="64"/>
      <c r="QL15" s="64"/>
      <c r="QM15" s="64"/>
      <c r="QN15" s="64"/>
      <c r="QO15" s="64"/>
      <c r="QP15" s="64"/>
      <c r="QQ15" s="64"/>
      <c r="QR15" s="64"/>
      <c r="QS15" s="64"/>
      <c r="QT15" s="64"/>
      <c r="QU15" s="64"/>
      <c r="QV15" s="64"/>
      <c r="QW15" s="64"/>
      <c r="QX15" s="64"/>
      <c r="QY15" s="64"/>
      <c r="QZ15" s="64"/>
      <c r="RA15" s="64"/>
      <c r="RB15" s="64"/>
      <c r="RC15" s="64"/>
      <c r="RD15" s="64"/>
      <c r="RE15" s="64"/>
      <c r="RF15" s="64"/>
      <c r="RG15" s="64"/>
      <c r="RH15" s="64"/>
      <c r="RI15" s="64"/>
      <c r="RJ15" s="64"/>
      <c r="RK15" s="64"/>
      <c r="RL15" s="64"/>
      <c r="RM15" s="64"/>
      <c r="RN15" s="64"/>
      <c r="RO15" s="64"/>
      <c r="RP15" s="64"/>
      <c r="RQ15" s="64"/>
      <c r="RR15" s="64"/>
      <c r="RS15" s="64"/>
      <c r="RT15" s="64"/>
      <c r="RU15" s="64"/>
      <c r="RV15" s="64"/>
      <c r="RW15" s="64"/>
      <c r="RX15" s="64"/>
      <c r="RY15" s="64"/>
      <c r="RZ15" s="64"/>
      <c r="SA15" s="64"/>
      <c r="SB15" s="64"/>
      <c r="SC15" s="64"/>
      <c r="SD15" s="64"/>
      <c r="SE15" s="64"/>
      <c r="SF15" s="64"/>
      <c r="SG15" s="64"/>
      <c r="SH15" s="64"/>
      <c r="SI15" s="64"/>
      <c r="SJ15" s="64"/>
      <c r="SK15" s="64"/>
      <c r="SL15" s="64"/>
      <c r="SM15" s="64"/>
      <c r="SN15" s="64"/>
      <c r="SO15" s="64"/>
      <c r="SP15" s="64"/>
      <c r="SQ15" s="64"/>
      <c r="SR15" s="64"/>
      <c r="SS15" s="64"/>
      <c r="ST15" s="64"/>
      <c r="SU15" s="64"/>
      <c r="SV15" s="64"/>
      <c r="SW15" s="64"/>
      <c r="SX15" s="64"/>
      <c r="SY15" s="64"/>
      <c r="SZ15" s="64"/>
      <c r="TA15" s="64"/>
      <c r="TB15" s="64"/>
      <c r="TC15" s="64"/>
      <c r="TD15" s="64"/>
      <c r="TE15" s="64"/>
      <c r="TF15" s="64"/>
      <c r="TG15" s="64"/>
      <c r="TH15" s="64"/>
      <c r="TI15" s="64"/>
      <c r="TJ15" s="64"/>
      <c r="TK15" s="64"/>
      <c r="TL15" s="64"/>
      <c r="TM15" s="64"/>
      <c r="TN15" s="64"/>
      <c r="TO15" s="64"/>
      <c r="TP15" s="64"/>
      <c r="TQ15" s="64"/>
      <c r="TR15" s="64"/>
      <c r="TS15" s="64"/>
      <c r="TT15" s="64"/>
      <c r="TU15" s="64"/>
      <c r="TV15" s="64"/>
      <c r="TW15" s="64"/>
      <c r="TX15" s="64"/>
      <c r="TY15" s="64"/>
      <c r="TZ15" s="64"/>
      <c r="UA15" s="64"/>
      <c r="UB15" s="64"/>
      <c r="UC15" s="64"/>
      <c r="UD15" s="64"/>
      <c r="UE15" s="64"/>
      <c r="UF15" s="64"/>
      <c r="UG15" s="64"/>
      <c r="UH15" s="64"/>
      <c r="UI15" s="64"/>
      <c r="UJ15" s="64"/>
      <c r="UK15" s="64"/>
      <c r="UL15" s="64"/>
      <c r="UM15" s="64"/>
      <c r="UN15" s="64"/>
      <c r="UO15" s="64"/>
      <c r="UP15" s="64"/>
      <c r="UQ15" s="64"/>
      <c r="UR15" s="64"/>
      <c r="US15" s="64"/>
      <c r="UT15" s="64"/>
      <c r="UU15" s="64"/>
      <c r="UV15" s="64"/>
      <c r="UW15" s="64"/>
      <c r="UX15" s="64"/>
      <c r="UY15" s="64"/>
      <c r="UZ15" s="64"/>
      <c r="VA15" s="64"/>
      <c r="VB15" s="64"/>
      <c r="VC15" s="64"/>
      <c r="VD15" s="64"/>
      <c r="VE15" s="64"/>
      <c r="VF15" s="64"/>
      <c r="VG15" s="64"/>
      <c r="VH15" s="64"/>
      <c r="VI15" s="64"/>
      <c r="VJ15" s="64"/>
      <c r="VK15" s="64"/>
      <c r="VL15" s="64"/>
      <c r="VM15" s="64"/>
      <c r="VN15" s="64"/>
      <c r="VO15" s="64"/>
      <c r="VP15" s="64"/>
      <c r="VQ15" s="64"/>
      <c r="VR15" s="64"/>
      <c r="VS15" s="64"/>
      <c r="VT15" s="64"/>
      <c r="VU15" s="64"/>
      <c r="VV15" s="64"/>
      <c r="VW15" s="64"/>
      <c r="VX15" s="64"/>
      <c r="VY15" s="64"/>
      <c r="VZ15" s="64"/>
      <c r="WA15" s="64"/>
      <c r="WB15" s="64"/>
      <c r="WC15" s="64"/>
      <c r="WD15" s="64"/>
      <c r="WE15" s="64"/>
      <c r="WF15" s="64"/>
      <c r="WG15" s="64"/>
      <c r="WH15" s="64"/>
      <c r="WI15" s="64"/>
      <c r="WJ15" s="64"/>
      <c r="WK15" s="64"/>
      <c r="WL15" s="64"/>
      <c r="WM15" s="64"/>
      <c r="WN15" s="64"/>
      <c r="WO15" s="64"/>
    </row>
    <row r="16" spans="1:613" s="47" customFormat="1" ht="22.5" customHeight="1" x14ac:dyDescent="0.25">
      <c r="A16" s="63"/>
      <c r="B16" s="257"/>
      <c r="C16" s="82" t="s">
        <v>1269</v>
      </c>
      <c r="D16" s="67"/>
      <c r="E16" s="64"/>
      <c r="F16" s="64" t="s">
        <v>1316</v>
      </c>
      <c r="G16" s="64"/>
      <c r="H16" s="64"/>
      <c r="I16" s="64"/>
      <c r="J16" s="64"/>
      <c r="K16" s="64"/>
      <c r="L16" s="64"/>
      <c r="M16" s="64"/>
      <c r="N16" s="64"/>
      <c r="O16" s="64"/>
      <c r="P16" s="64"/>
      <c r="Q16" s="64"/>
      <c r="R16" s="64"/>
      <c r="S16" s="64"/>
      <c r="T16" s="64"/>
      <c r="U16" s="64"/>
      <c r="V16" s="64"/>
      <c r="W16" s="64"/>
      <c r="X16" s="64"/>
      <c r="Y16" s="64"/>
      <c r="Z16" s="64"/>
      <c r="AA16" s="64"/>
      <c r="AB16" s="64"/>
      <c r="AC16" s="64"/>
      <c r="AD16" s="64"/>
      <c r="AE16" s="64"/>
      <c r="AF16" s="64"/>
      <c r="AG16" s="64"/>
      <c r="AH16" s="64"/>
      <c r="AI16" s="64"/>
      <c r="AJ16" s="64"/>
      <c r="AK16" s="64"/>
      <c r="AL16" s="64"/>
      <c r="AM16" s="64"/>
      <c r="AN16" s="64"/>
      <c r="AO16" s="64"/>
      <c r="AP16" s="64"/>
      <c r="AQ16" s="64"/>
      <c r="AR16" s="64"/>
      <c r="AS16" s="64"/>
      <c r="AT16" s="64"/>
      <c r="AU16" s="64"/>
      <c r="AV16" s="64"/>
      <c r="AW16" s="64"/>
      <c r="AX16" s="64"/>
      <c r="AY16" s="64"/>
      <c r="AZ16" s="64"/>
      <c r="BA16" s="64"/>
      <c r="BB16" s="64"/>
      <c r="BC16" s="64"/>
      <c r="BD16" s="64"/>
      <c r="BE16" s="64"/>
      <c r="BF16" s="64"/>
      <c r="BG16" s="64"/>
      <c r="BH16" s="64"/>
      <c r="BI16" s="64"/>
      <c r="BJ16" s="64"/>
      <c r="BK16" s="64"/>
      <c r="BL16" s="64"/>
      <c r="BM16" s="64"/>
      <c r="BN16" s="64"/>
      <c r="BO16" s="64"/>
      <c r="BP16" s="64"/>
      <c r="BQ16" s="64"/>
      <c r="BR16" s="64"/>
      <c r="BS16" s="64"/>
      <c r="BT16" s="64"/>
      <c r="BU16" s="64"/>
      <c r="BV16" s="64"/>
      <c r="BW16" s="64"/>
      <c r="BX16" s="64"/>
      <c r="BY16" s="64"/>
      <c r="BZ16" s="64"/>
      <c r="CA16" s="64"/>
      <c r="CB16" s="64"/>
      <c r="CC16" s="64"/>
      <c r="CD16" s="64"/>
      <c r="CE16" s="64"/>
      <c r="CF16" s="64"/>
      <c r="CG16" s="64"/>
      <c r="CH16" s="64"/>
      <c r="CI16" s="64"/>
      <c r="CJ16" s="64"/>
      <c r="CK16" s="64"/>
      <c r="CL16" s="64"/>
      <c r="CM16" s="64"/>
      <c r="CN16" s="64"/>
      <c r="CO16" s="64"/>
      <c r="CP16" s="64"/>
      <c r="CQ16" s="64"/>
      <c r="CR16" s="64"/>
      <c r="CS16" s="64"/>
      <c r="CT16" s="64"/>
      <c r="CU16" s="64"/>
      <c r="CV16" s="64"/>
      <c r="CW16" s="64"/>
      <c r="CX16" s="64"/>
      <c r="CY16" s="64"/>
      <c r="CZ16" s="64"/>
      <c r="DA16" s="64"/>
      <c r="DB16" s="64"/>
      <c r="DC16" s="64"/>
      <c r="DD16" s="64"/>
      <c r="DE16" s="64"/>
      <c r="DF16" s="64"/>
      <c r="DG16" s="64"/>
      <c r="DH16" s="64"/>
      <c r="DI16" s="64"/>
      <c r="DJ16" s="64"/>
      <c r="DK16" s="64"/>
      <c r="DL16" s="64"/>
      <c r="DM16" s="64"/>
      <c r="DN16" s="64"/>
      <c r="DO16" s="64"/>
      <c r="DP16" s="64"/>
      <c r="DQ16" s="64"/>
      <c r="DR16" s="64"/>
      <c r="DS16" s="64"/>
      <c r="DT16" s="64"/>
      <c r="DU16" s="64"/>
      <c r="DV16" s="64"/>
      <c r="DW16" s="64"/>
      <c r="DX16" s="64"/>
      <c r="DY16" s="64"/>
      <c r="DZ16" s="64"/>
      <c r="EA16" s="64"/>
      <c r="EB16" s="64"/>
      <c r="EC16" s="64"/>
      <c r="ED16" s="64"/>
      <c r="EE16" s="64"/>
      <c r="EF16" s="64"/>
      <c r="EG16" s="64"/>
      <c r="EH16" s="64"/>
      <c r="EI16" s="64"/>
      <c r="EJ16" s="64"/>
      <c r="EK16" s="64"/>
      <c r="EL16" s="64"/>
      <c r="EM16" s="64"/>
      <c r="EN16" s="64"/>
      <c r="EO16" s="64"/>
      <c r="EP16" s="64"/>
      <c r="EQ16" s="64"/>
      <c r="ER16" s="64"/>
      <c r="ES16" s="64"/>
      <c r="ET16" s="64"/>
      <c r="EU16" s="64"/>
      <c r="EV16" s="64"/>
      <c r="EW16" s="64"/>
      <c r="EX16" s="64"/>
      <c r="EY16" s="64"/>
      <c r="EZ16" s="64"/>
      <c r="FA16" s="64"/>
      <c r="FB16" s="64"/>
      <c r="FC16" s="64"/>
      <c r="FD16" s="64"/>
      <c r="FE16" s="64"/>
      <c r="FF16" s="64"/>
      <c r="FG16" s="64"/>
      <c r="FH16" s="64"/>
      <c r="FI16" s="64"/>
      <c r="FJ16" s="64"/>
      <c r="FK16" s="64"/>
      <c r="FL16" s="64"/>
      <c r="FM16" s="64"/>
      <c r="FN16" s="64"/>
      <c r="FO16" s="64"/>
      <c r="FP16" s="64"/>
      <c r="FQ16" s="64"/>
      <c r="FR16" s="64"/>
      <c r="FS16" s="64"/>
      <c r="FT16" s="64"/>
      <c r="FU16" s="64"/>
      <c r="FV16" s="64"/>
      <c r="FW16" s="64"/>
      <c r="FX16" s="64"/>
      <c r="FY16" s="64"/>
      <c r="FZ16" s="64"/>
      <c r="GA16" s="64"/>
      <c r="GB16" s="64"/>
      <c r="GC16" s="64"/>
      <c r="GD16" s="64"/>
      <c r="GE16" s="64"/>
      <c r="GF16" s="64"/>
      <c r="GG16" s="64"/>
      <c r="GH16" s="64"/>
      <c r="GI16" s="64"/>
      <c r="GJ16" s="64"/>
      <c r="GK16" s="64"/>
      <c r="GL16" s="64"/>
      <c r="GM16" s="64"/>
      <c r="GN16" s="64"/>
      <c r="GO16" s="64"/>
      <c r="GP16" s="64"/>
      <c r="GQ16" s="64"/>
      <c r="GR16" s="64"/>
      <c r="GS16" s="64"/>
      <c r="GT16" s="64"/>
      <c r="GU16" s="64"/>
      <c r="GV16" s="64"/>
      <c r="GW16" s="64"/>
      <c r="GX16" s="64"/>
      <c r="GY16" s="64"/>
      <c r="GZ16" s="64"/>
      <c r="HA16" s="64"/>
      <c r="HB16" s="64"/>
      <c r="HC16" s="64"/>
      <c r="HD16" s="64"/>
      <c r="HE16" s="64"/>
      <c r="HF16" s="64"/>
      <c r="HG16" s="64"/>
      <c r="HH16" s="64"/>
      <c r="HI16" s="64"/>
      <c r="HJ16" s="64"/>
      <c r="HK16" s="64"/>
      <c r="HL16" s="64"/>
      <c r="HM16" s="64"/>
      <c r="HN16" s="64"/>
      <c r="HO16" s="64"/>
      <c r="HP16" s="64"/>
      <c r="HQ16" s="64"/>
      <c r="HR16" s="64"/>
      <c r="HS16" s="64"/>
      <c r="HT16" s="64"/>
      <c r="HU16" s="64"/>
      <c r="HV16" s="64"/>
      <c r="HW16" s="64"/>
      <c r="HX16" s="64"/>
      <c r="HY16" s="64"/>
      <c r="HZ16" s="64"/>
      <c r="IA16" s="64"/>
      <c r="IB16" s="64"/>
      <c r="IC16" s="64"/>
      <c r="ID16" s="64"/>
      <c r="IE16" s="64"/>
      <c r="IF16" s="64"/>
      <c r="IG16" s="64"/>
      <c r="IH16" s="64"/>
      <c r="II16" s="64"/>
      <c r="IJ16" s="64"/>
      <c r="IK16" s="64"/>
      <c r="IL16" s="64"/>
      <c r="IM16" s="64"/>
      <c r="IN16" s="64"/>
      <c r="IO16" s="64"/>
      <c r="IP16" s="64"/>
      <c r="IQ16" s="64"/>
      <c r="IR16" s="64"/>
      <c r="IS16" s="64"/>
      <c r="IT16" s="64"/>
      <c r="IU16" s="64"/>
      <c r="IV16" s="64"/>
      <c r="IW16" s="64"/>
      <c r="IX16" s="64"/>
      <c r="IY16" s="64"/>
      <c r="IZ16" s="64"/>
      <c r="JA16" s="64"/>
      <c r="JB16" s="64"/>
      <c r="JC16" s="64"/>
      <c r="JD16" s="64"/>
      <c r="JE16" s="64"/>
      <c r="JF16" s="64"/>
      <c r="JG16" s="64"/>
      <c r="JH16" s="64"/>
      <c r="JI16" s="64"/>
      <c r="JJ16" s="64"/>
      <c r="JK16" s="64"/>
      <c r="JL16" s="64"/>
      <c r="JM16" s="64"/>
      <c r="JN16" s="64"/>
      <c r="JO16" s="64"/>
      <c r="JP16" s="64"/>
      <c r="JQ16" s="64"/>
      <c r="JR16" s="64"/>
      <c r="JS16" s="64"/>
      <c r="JT16" s="64"/>
      <c r="JU16" s="64"/>
      <c r="JV16" s="64"/>
      <c r="JW16" s="64"/>
      <c r="JX16" s="64"/>
      <c r="JY16" s="64"/>
      <c r="JZ16" s="64"/>
      <c r="KA16" s="64"/>
      <c r="KB16" s="64"/>
      <c r="KC16" s="64"/>
      <c r="KD16" s="64"/>
      <c r="KE16" s="64"/>
      <c r="KF16" s="64"/>
      <c r="KG16" s="64"/>
      <c r="KH16" s="64"/>
      <c r="KI16" s="64"/>
      <c r="KJ16" s="64"/>
      <c r="KK16" s="64"/>
      <c r="KL16" s="64"/>
      <c r="KM16" s="64"/>
      <c r="KN16" s="64"/>
      <c r="KO16" s="64"/>
      <c r="KP16" s="64"/>
      <c r="KQ16" s="64"/>
      <c r="KR16" s="64"/>
      <c r="KS16" s="64"/>
      <c r="KT16" s="64"/>
      <c r="KU16" s="64"/>
      <c r="KV16" s="64"/>
      <c r="KW16" s="64"/>
      <c r="KX16" s="64"/>
      <c r="KY16" s="64"/>
      <c r="KZ16" s="64"/>
      <c r="LA16" s="64"/>
      <c r="LB16" s="64"/>
      <c r="LC16" s="64"/>
      <c r="LD16" s="64"/>
      <c r="LE16" s="64"/>
      <c r="LF16" s="64"/>
      <c r="LG16" s="64"/>
      <c r="LH16" s="64"/>
      <c r="LI16" s="64"/>
      <c r="LJ16" s="64"/>
      <c r="LK16" s="64"/>
      <c r="LL16" s="64"/>
      <c r="LM16" s="64"/>
      <c r="LN16" s="64"/>
      <c r="LO16" s="64"/>
      <c r="LP16" s="64"/>
      <c r="LQ16" s="64"/>
      <c r="LR16" s="64"/>
      <c r="LS16" s="64"/>
      <c r="LT16" s="64"/>
      <c r="LU16" s="64"/>
      <c r="LV16" s="64"/>
      <c r="LW16" s="64"/>
      <c r="LX16" s="64"/>
      <c r="LY16" s="64"/>
      <c r="LZ16" s="64"/>
      <c r="MA16" s="64"/>
      <c r="MB16" s="64"/>
      <c r="MC16" s="64"/>
      <c r="MD16" s="64"/>
      <c r="ME16" s="64"/>
      <c r="MF16" s="64"/>
      <c r="MG16" s="64"/>
      <c r="MH16" s="64"/>
      <c r="MI16" s="64"/>
      <c r="MJ16" s="64"/>
      <c r="MK16" s="64"/>
      <c r="ML16" s="64"/>
      <c r="MM16" s="64"/>
      <c r="MN16" s="64"/>
      <c r="MO16" s="64"/>
      <c r="MP16" s="64"/>
      <c r="MQ16" s="64"/>
      <c r="MR16" s="64"/>
      <c r="MS16" s="64"/>
      <c r="MT16" s="64"/>
      <c r="MU16" s="64"/>
      <c r="MV16" s="64"/>
      <c r="MW16" s="64"/>
      <c r="MX16" s="64"/>
      <c r="MY16" s="64"/>
      <c r="MZ16" s="64"/>
      <c r="NA16" s="64"/>
      <c r="NB16" s="64"/>
      <c r="NC16" s="64"/>
      <c r="ND16" s="64"/>
      <c r="NE16" s="64"/>
      <c r="NF16" s="64"/>
      <c r="NG16" s="64"/>
      <c r="NH16" s="64"/>
      <c r="NI16" s="64"/>
      <c r="NJ16" s="64"/>
      <c r="NK16" s="64"/>
      <c r="NL16" s="64"/>
      <c r="NM16" s="64"/>
      <c r="NN16" s="64"/>
      <c r="NO16" s="64"/>
      <c r="NP16" s="64"/>
      <c r="NQ16" s="64"/>
      <c r="NR16" s="64"/>
      <c r="NS16" s="64"/>
      <c r="NT16" s="64"/>
      <c r="NU16" s="64"/>
      <c r="NV16" s="64"/>
      <c r="NW16" s="64"/>
      <c r="NX16" s="64"/>
      <c r="NY16" s="64"/>
      <c r="NZ16" s="64"/>
      <c r="OA16" s="64"/>
      <c r="OB16" s="64"/>
      <c r="OC16" s="64"/>
      <c r="OD16" s="64"/>
      <c r="OE16" s="64"/>
      <c r="OF16" s="64"/>
      <c r="OG16" s="64"/>
      <c r="OH16" s="64"/>
      <c r="OI16" s="64"/>
      <c r="OJ16" s="64"/>
      <c r="OK16" s="64"/>
      <c r="OL16" s="64"/>
      <c r="OM16" s="64"/>
      <c r="ON16" s="64"/>
      <c r="OO16" s="64"/>
      <c r="OP16" s="64"/>
      <c r="OQ16" s="64"/>
      <c r="OR16" s="64"/>
      <c r="OS16" s="64"/>
      <c r="OT16" s="64"/>
      <c r="OU16" s="64"/>
      <c r="OV16" s="64"/>
      <c r="OW16" s="64"/>
      <c r="OX16" s="64"/>
      <c r="OY16" s="64"/>
      <c r="OZ16" s="64"/>
      <c r="PA16" s="64"/>
      <c r="PB16" s="64"/>
      <c r="PC16" s="64"/>
      <c r="PD16" s="64"/>
      <c r="PE16" s="64"/>
      <c r="PF16" s="64"/>
      <c r="PG16" s="64"/>
      <c r="PH16" s="64"/>
      <c r="PI16" s="64"/>
      <c r="PJ16" s="64"/>
      <c r="PK16" s="64"/>
      <c r="PL16" s="64"/>
      <c r="PM16" s="64"/>
      <c r="PN16" s="64"/>
      <c r="PO16" s="64"/>
      <c r="PP16" s="64"/>
      <c r="PQ16" s="64"/>
      <c r="PR16" s="64"/>
      <c r="PS16" s="64"/>
      <c r="PT16" s="64"/>
      <c r="PU16" s="64"/>
      <c r="PV16" s="64"/>
      <c r="PW16" s="64"/>
      <c r="PX16" s="64"/>
      <c r="PY16" s="64"/>
      <c r="PZ16" s="64"/>
      <c r="QA16" s="64"/>
      <c r="QB16" s="64"/>
      <c r="QC16" s="64"/>
      <c r="QD16" s="64"/>
      <c r="QE16" s="64"/>
      <c r="QF16" s="64"/>
      <c r="QG16" s="64"/>
      <c r="QH16" s="64"/>
      <c r="QI16" s="64"/>
      <c r="QJ16" s="64"/>
      <c r="QK16" s="64"/>
      <c r="QL16" s="64"/>
      <c r="QM16" s="64"/>
      <c r="QN16" s="64"/>
      <c r="QO16" s="64"/>
      <c r="QP16" s="64"/>
      <c r="QQ16" s="64"/>
      <c r="QR16" s="64"/>
      <c r="QS16" s="64"/>
      <c r="QT16" s="64"/>
      <c r="QU16" s="64"/>
      <c r="QV16" s="64"/>
      <c r="QW16" s="64"/>
      <c r="QX16" s="64"/>
      <c r="QY16" s="64"/>
      <c r="QZ16" s="64"/>
      <c r="RA16" s="64"/>
      <c r="RB16" s="64"/>
      <c r="RC16" s="64"/>
      <c r="RD16" s="64"/>
      <c r="RE16" s="64"/>
      <c r="RF16" s="64"/>
      <c r="RG16" s="64"/>
      <c r="RH16" s="64"/>
      <c r="RI16" s="64"/>
      <c r="RJ16" s="64"/>
      <c r="RK16" s="64"/>
      <c r="RL16" s="64"/>
      <c r="RM16" s="64"/>
      <c r="RN16" s="64"/>
      <c r="RO16" s="64"/>
      <c r="RP16" s="64"/>
      <c r="RQ16" s="64"/>
      <c r="RR16" s="64"/>
      <c r="RS16" s="64"/>
      <c r="RT16" s="64"/>
      <c r="RU16" s="64"/>
      <c r="RV16" s="64"/>
      <c r="RW16" s="64"/>
      <c r="RX16" s="64"/>
      <c r="RY16" s="64"/>
      <c r="RZ16" s="64"/>
      <c r="SA16" s="64"/>
      <c r="SB16" s="64"/>
      <c r="SC16" s="64"/>
      <c r="SD16" s="64"/>
      <c r="SE16" s="64"/>
      <c r="SF16" s="64"/>
      <c r="SG16" s="64"/>
      <c r="SH16" s="64"/>
      <c r="SI16" s="64"/>
      <c r="SJ16" s="64"/>
      <c r="SK16" s="64"/>
      <c r="SL16" s="64"/>
      <c r="SM16" s="64"/>
      <c r="SN16" s="64"/>
      <c r="SO16" s="64"/>
      <c r="SP16" s="64"/>
      <c r="SQ16" s="64"/>
      <c r="SR16" s="64"/>
      <c r="SS16" s="64"/>
      <c r="ST16" s="64"/>
      <c r="SU16" s="64"/>
      <c r="SV16" s="64"/>
      <c r="SW16" s="64"/>
      <c r="SX16" s="64"/>
      <c r="SY16" s="64"/>
      <c r="SZ16" s="64"/>
      <c r="TA16" s="64"/>
      <c r="TB16" s="64"/>
      <c r="TC16" s="64"/>
      <c r="TD16" s="64"/>
      <c r="TE16" s="64"/>
      <c r="TF16" s="64"/>
      <c r="TG16" s="64"/>
      <c r="TH16" s="64"/>
      <c r="TI16" s="64"/>
      <c r="TJ16" s="64"/>
      <c r="TK16" s="64"/>
      <c r="TL16" s="64"/>
      <c r="TM16" s="64"/>
      <c r="TN16" s="64"/>
      <c r="TO16" s="64"/>
      <c r="TP16" s="64"/>
      <c r="TQ16" s="64"/>
      <c r="TR16" s="64"/>
      <c r="TS16" s="64"/>
      <c r="TT16" s="64"/>
      <c r="TU16" s="64"/>
      <c r="TV16" s="64"/>
      <c r="TW16" s="64"/>
      <c r="TX16" s="64"/>
      <c r="TY16" s="64"/>
      <c r="TZ16" s="64"/>
      <c r="UA16" s="64"/>
      <c r="UB16" s="64"/>
      <c r="UC16" s="64"/>
      <c r="UD16" s="64"/>
      <c r="UE16" s="64"/>
      <c r="UF16" s="64"/>
      <c r="UG16" s="64"/>
      <c r="UH16" s="64"/>
      <c r="UI16" s="64"/>
      <c r="UJ16" s="64"/>
      <c r="UK16" s="64"/>
      <c r="UL16" s="64"/>
      <c r="UM16" s="64"/>
      <c r="UN16" s="64"/>
      <c r="UO16" s="64"/>
      <c r="UP16" s="64"/>
      <c r="UQ16" s="64"/>
      <c r="UR16" s="64"/>
      <c r="US16" s="64"/>
      <c r="UT16" s="64"/>
      <c r="UU16" s="64"/>
      <c r="UV16" s="64"/>
      <c r="UW16" s="64"/>
      <c r="UX16" s="64"/>
      <c r="UY16" s="64"/>
      <c r="UZ16" s="64"/>
      <c r="VA16" s="64"/>
      <c r="VB16" s="64"/>
      <c r="VC16" s="64"/>
      <c r="VD16" s="64"/>
      <c r="VE16" s="64"/>
      <c r="VF16" s="64"/>
      <c r="VG16" s="64"/>
      <c r="VH16" s="64"/>
      <c r="VI16" s="64"/>
      <c r="VJ16" s="64"/>
      <c r="VK16" s="64"/>
      <c r="VL16" s="64"/>
      <c r="VM16" s="64"/>
      <c r="VN16" s="64"/>
      <c r="VO16" s="64"/>
      <c r="VP16" s="64"/>
      <c r="VQ16" s="64"/>
      <c r="VR16" s="64"/>
      <c r="VS16" s="64"/>
      <c r="VT16" s="64"/>
      <c r="VU16" s="64"/>
      <c r="VV16" s="64"/>
      <c r="VW16" s="64"/>
      <c r="VX16" s="64"/>
      <c r="VY16" s="64"/>
      <c r="VZ16" s="64"/>
      <c r="WA16" s="64"/>
      <c r="WB16" s="64"/>
      <c r="WC16" s="64"/>
      <c r="WD16" s="64"/>
      <c r="WE16" s="64"/>
      <c r="WF16" s="64"/>
      <c r="WG16" s="64"/>
      <c r="WH16" s="64"/>
      <c r="WI16" s="64"/>
      <c r="WJ16" s="64"/>
      <c r="WK16" s="64"/>
      <c r="WL16" s="64"/>
      <c r="WM16" s="64"/>
      <c r="WN16" s="64"/>
      <c r="WO16" s="64"/>
    </row>
    <row r="17" spans="1:613" s="47" customFormat="1" ht="22.5" customHeight="1" x14ac:dyDescent="0.25">
      <c r="A17" s="63"/>
      <c r="B17" s="257"/>
      <c r="C17" s="82" t="s">
        <v>1270</v>
      </c>
      <c r="D17" s="64"/>
      <c r="E17" s="64"/>
      <c r="F17" s="64" t="s">
        <v>1436</v>
      </c>
      <c r="G17" s="64"/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64"/>
      <c r="V17" s="64"/>
      <c r="W17" s="64"/>
      <c r="X17" s="64"/>
      <c r="Y17" s="64"/>
      <c r="Z17" s="64"/>
      <c r="AA17" s="64"/>
      <c r="AB17" s="64"/>
      <c r="AC17" s="64"/>
      <c r="AD17" s="64"/>
      <c r="AE17" s="64"/>
      <c r="AF17" s="64"/>
      <c r="AG17" s="64"/>
      <c r="AH17" s="64"/>
      <c r="AI17" s="64"/>
      <c r="AJ17" s="64"/>
      <c r="AK17" s="64"/>
      <c r="AL17" s="64"/>
      <c r="AM17" s="64"/>
      <c r="AN17" s="64"/>
      <c r="AO17" s="64"/>
      <c r="AP17" s="64"/>
      <c r="AQ17" s="64"/>
      <c r="AR17" s="64"/>
      <c r="AS17" s="64"/>
      <c r="AT17" s="64"/>
      <c r="AU17" s="64"/>
      <c r="AV17" s="64"/>
      <c r="AW17" s="64"/>
      <c r="AX17" s="64"/>
      <c r="AY17" s="64"/>
      <c r="AZ17" s="64"/>
      <c r="BA17" s="64"/>
      <c r="BB17" s="64"/>
      <c r="BC17" s="64"/>
      <c r="BD17" s="64"/>
      <c r="BE17" s="64"/>
      <c r="BF17" s="64"/>
      <c r="BG17" s="64"/>
      <c r="BH17" s="64"/>
      <c r="BI17" s="64"/>
      <c r="BJ17" s="64"/>
      <c r="BK17" s="64"/>
      <c r="BL17" s="64"/>
      <c r="BM17" s="64"/>
      <c r="BN17" s="64"/>
      <c r="BO17" s="64"/>
      <c r="BP17" s="64"/>
      <c r="BQ17" s="64"/>
      <c r="BR17" s="64"/>
      <c r="BS17" s="64"/>
      <c r="BT17" s="64"/>
      <c r="BU17" s="64"/>
      <c r="BV17" s="64"/>
      <c r="BW17" s="64"/>
      <c r="BX17" s="64"/>
      <c r="BY17" s="64"/>
      <c r="BZ17" s="64"/>
      <c r="CA17" s="64"/>
      <c r="CB17" s="64"/>
      <c r="CC17" s="64"/>
      <c r="CD17" s="64"/>
      <c r="CE17" s="64"/>
      <c r="CF17" s="64"/>
      <c r="CG17" s="64"/>
      <c r="CH17" s="64"/>
      <c r="CI17" s="64"/>
      <c r="CJ17" s="64"/>
      <c r="CK17" s="64"/>
      <c r="CL17" s="64"/>
      <c r="CM17" s="64"/>
      <c r="CN17" s="64"/>
      <c r="CO17" s="64"/>
      <c r="CP17" s="64"/>
      <c r="CQ17" s="64"/>
      <c r="CR17" s="64"/>
      <c r="CS17" s="64"/>
      <c r="CT17" s="64"/>
      <c r="CU17" s="64"/>
      <c r="CV17" s="64"/>
      <c r="CW17" s="64"/>
      <c r="CX17" s="64"/>
      <c r="CY17" s="64"/>
      <c r="CZ17" s="64"/>
      <c r="DA17" s="64"/>
      <c r="DB17" s="64"/>
      <c r="DC17" s="64"/>
      <c r="DD17" s="64"/>
      <c r="DE17" s="64"/>
      <c r="DF17" s="64"/>
      <c r="DG17" s="64"/>
      <c r="DH17" s="64"/>
      <c r="DI17" s="64"/>
      <c r="DJ17" s="64"/>
      <c r="DK17" s="64"/>
      <c r="DL17" s="64"/>
      <c r="DM17" s="64"/>
      <c r="DN17" s="64"/>
      <c r="DO17" s="64"/>
      <c r="DP17" s="64"/>
      <c r="DQ17" s="64"/>
      <c r="DR17" s="64"/>
      <c r="DS17" s="64"/>
      <c r="DT17" s="64"/>
      <c r="DU17" s="64"/>
      <c r="DV17" s="64"/>
      <c r="DW17" s="64"/>
      <c r="DX17" s="64"/>
      <c r="DY17" s="64"/>
      <c r="DZ17" s="64"/>
      <c r="EA17" s="64"/>
      <c r="EB17" s="64"/>
      <c r="EC17" s="64"/>
      <c r="ED17" s="64"/>
      <c r="EE17" s="64"/>
      <c r="EF17" s="64"/>
      <c r="EG17" s="64"/>
      <c r="EH17" s="64"/>
      <c r="EI17" s="64"/>
      <c r="EJ17" s="64"/>
      <c r="EK17" s="64"/>
      <c r="EL17" s="64"/>
      <c r="EM17" s="64"/>
      <c r="EN17" s="64"/>
      <c r="EO17" s="64"/>
      <c r="EP17" s="64"/>
      <c r="EQ17" s="64"/>
      <c r="ER17" s="64"/>
      <c r="ES17" s="64"/>
      <c r="ET17" s="64"/>
      <c r="EU17" s="64"/>
      <c r="EV17" s="64"/>
      <c r="EW17" s="64"/>
      <c r="EX17" s="64"/>
      <c r="EY17" s="64"/>
      <c r="EZ17" s="64"/>
      <c r="FA17" s="64"/>
      <c r="FB17" s="64"/>
      <c r="FC17" s="64"/>
      <c r="FD17" s="64"/>
      <c r="FE17" s="64"/>
      <c r="FF17" s="64"/>
      <c r="FG17" s="64"/>
      <c r="FH17" s="64"/>
      <c r="FI17" s="64"/>
      <c r="FJ17" s="64"/>
      <c r="FK17" s="64"/>
      <c r="FL17" s="64"/>
      <c r="FM17" s="64"/>
      <c r="FN17" s="64"/>
      <c r="FO17" s="64"/>
      <c r="FP17" s="64"/>
      <c r="FQ17" s="64"/>
      <c r="FR17" s="64"/>
      <c r="FS17" s="64"/>
      <c r="FT17" s="64"/>
      <c r="FU17" s="64"/>
      <c r="FV17" s="64"/>
      <c r="FW17" s="64"/>
      <c r="FX17" s="64"/>
      <c r="FY17" s="64"/>
      <c r="FZ17" s="64"/>
      <c r="GA17" s="64"/>
      <c r="GB17" s="64"/>
      <c r="GC17" s="64"/>
      <c r="GD17" s="64"/>
      <c r="GE17" s="64"/>
      <c r="GF17" s="64"/>
      <c r="GG17" s="64"/>
      <c r="GH17" s="64"/>
      <c r="GI17" s="64"/>
      <c r="GJ17" s="64"/>
      <c r="GK17" s="64"/>
      <c r="GL17" s="64"/>
      <c r="GM17" s="64"/>
      <c r="GN17" s="64"/>
      <c r="GO17" s="64"/>
      <c r="GP17" s="64"/>
      <c r="GQ17" s="64"/>
      <c r="GR17" s="64"/>
      <c r="GS17" s="64"/>
      <c r="GT17" s="64"/>
      <c r="GU17" s="64"/>
      <c r="GV17" s="64"/>
      <c r="GW17" s="64"/>
      <c r="GX17" s="64"/>
      <c r="GY17" s="64"/>
      <c r="GZ17" s="64"/>
      <c r="HA17" s="64"/>
      <c r="HB17" s="64"/>
      <c r="HC17" s="64"/>
      <c r="HD17" s="64"/>
      <c r="HE17" s="64"/>
      <c r="HF17" s="64"/>
      <c r="HG17" s="64"/>
      <c r="HH17" s="64"/>
      <c r="HI17" s="64"/>
      <c r="HJ17" s="64"/>
      <c r="HK17" s="64"/>
      <c r="HL17" s="64"/>
      <c r="HM17" s="64"/>
      <c r="HN17" s="64"/>
      <c r="HO17" s="64"/>
      <c r="HP17" s="64"/>
      <c r="HQ17" s="64"/>
      <c r="HR17" s="64"/>
      <c r="HS17" s="64"/>
      <c r="HT17" s="64"/>
      <c r="HU17" s="64"/>
      <c r="HV17" s="64"/>
      <c r="HW17" s="64"/>
      <c r="HX17" s="64"/>
      <c r="HY17" s="64"/>
      <c r="HZ17" s="64"/>
      <c r="IA17" s="64"/>
      <c r="IB17" s="64"/>
      <c r="IC17" s="64"/>
      <c r="ID17" s="64"/>
      <c r="IE17" s="64"/>
      <c r="IF17" s="64"/>
      <c r="IG17" s="64"/>
      <c r="IH17" s="64"/>
      <c r="II17" s="64"/>
      <c r="IJ17" s="64"/>
      <c r="IK17" s="64"/>
      <c r="IL17" s="64"/>
      <c r="IM17" s="64"/>
      <c r="IN17" s="64"/>
      <c r="IO17" s="64"/>
      <c r="IP17" s="64"/>
      <c r="IQ17" s="64"/>
      <c r="IR17" s="64"/>
      <c r="IS17" s="64"/>
      <c r="IT17" s="64"/>
      <c r="IU17" s="64"/>
      <c r="IV17" s="64"/>
      <c r="IW17" s="64"/>
      <c r="IX17" s="64"/>
      <c r="IY17" s="64"/>
      <c r="IZ17" s="64"/>
      <c r="JA17" s="64"/>
      <c r="JB17" s="64"/>
      <c r="JC17" s="64"/>
      <c r="JD17" s="64"/>
      <c r="JE17" s="64"/>
      <c r="JF17" s="64"/>
      <c r="JG17" s="64"/>
      <c r="JH17" s="64"/>
      <c r="JI17" s="64"/>
      <c r="JJ17" s="64"/>
      <c r="JK17" s="64"/>
      <c r="JL17" s="64"/>
      <c r="JM17" s="64"/>
      <c r="JN17" s="64"/>
      <c r="JO17" s="64"/>
      <c r="JP17" s="64"/>
      <c r="JQ17" s="64"/>
      <c r="JR17" s="64"/>
      <c r="JS17" s="64"/>
      <c r="JT17" s="64"/>
      <c r="JU17" s="64"/>
      <c r="JV17" s="64"/>
      <c r="JW17" s="64"/>
      <c r="JX17" s="64"/>
      <c r="JY17" s="64"/>
      <c r="JZ17" s="64"/>
      <c r="KA17" s="64"/>
      <c r="KB17" s="64"/>
      <c r="KC17" s="64"/>
      <c r="KD17" s="64"/>
      <c r="KE17" s="64"/>
      <c r="KF17" s="64"/>
      <c r="KG17" s="64"/>
      <c r="KH17" s="64"/>
      <c r="KI17" s="64"/>
      <c r="KJ17" s="64"/>
      <c r="KK17" s="64"/>
      <c r="KL17" s="64"/>
      <c r="KM17" s="64"/>
      <c r="KN17" s="64"/>
      <c r="KO17" s="64"/>
      <c r="KP17" s="64"/>
      <c r="KQ17" s="64"/>
      <c r="KR17" s="64"/>
      <c r="KS17" s="64"/>
      <c r="KT17" s="64"/>
      <c r="KU17" s="64"/>
      <c r="KV17" s="64"/>
      <c r="KW17" s="64"/>
      <c r="KX17" s="64"/>
      <c r="KY17" s="64"/>
      <c r="KZ17" s="64"/>
      <c r="LA17" s="64"/>
      <c r="LB17" s="64"/>
      <c r="LC17" s="64"/>
      <c r="LD17" s="64"/>
      <c r="LE17" s="64"/>
      <c r="LF17" s="64"/>
      <c r="LG17" s="64"/>
      <c r="LH17" s="64"/>
      <c r="LI17" s="64"/>
      <c r="LJ17" s="64"/>
      <c r="LK17" s="64"/>
      <c r="LL17" s="64"/>
      <c r="LM17" s="64"/>
      <c r="LN17" s="64"/>
      <c r="LO17" s="64"/>
      <c r="LP17" s="64"/>
      <c r="LQ17" s="64"/>
      <c r="LR17" s="64"/>
      <c r="LS17" s="64"/>
      <c r="LT17" s="64"/>
      <c r="LU17" s="64"/>
      <c r="LV17" s="64"/>
      <c r="LW17" s="64"/>
      <c r="LX17" s="64"/>
      <c r="LY17" s="64"/>
      <c r="LZ17" s="64"/>
      <c r="MA17" s="64"/>
      <c r="MB17" s="64"/>
      <c r="MC17" s="64"/>
      <c r="MD17" s="64"/>
      <c r="ME17" s="64"/>
      <c r="MF17" s="64"/>
      <c r="MG17" s="64"/>
      <c r="MH17" s="64"/>
      <c r="MI17" s="64"/>
      <c r="MJ17" s="64"/>
      <c r="MK17" s="64"/>
      <c r="ML17" s="64"/>
      <c r="MM17" s="64"/>
      <c r="MN17" s="64"/>
      <c r="MO17" s="64"/>
      <c r="MP17" s="64"/>
      <c r="MQ17" s="64"/>
      <c r="MR17" s="64"/>
      <c r="MS17" s="64"/>
      <c r="MT17" s="64"/>
      <c r="MU17" s="64"/>
      <c r="MV17" s="64"/>
      <c r="MW17" s="64"/>
      <c r="MX17" s="64"/>
      <c r="MY17" s="64"/>
      <c r="MZ17" s="64"/>
      <c r="NA17" s="64"/>
      <c r="NB17" s="64"/>
      <c r="NC17" s="64"/>
      <c r="ND17" s="64"/>
      <c r="NE17" s="64"/>
      <c r="NF17" s="64"/>
      <c r="NG17" s="64"/>
      <c r="NH17" s="64"/>
      <c r="NI17" s="64"/>
      <c r="NJ17" s="64"/>
      <c r="NK17" s="64"/>
      <c r="NL17" s="64"/>
      <c r="NM17" s="64"/>
      <c r="NN17" s="64"/>
      <c r="NO17" s="64"/>
      <c r="NP17" s="64"/>
      <c r="NQ17" s="64"/>
      <c r="NR17" s="64"/>
      <c r="NS17" s="64"/>
      <c r="NT17" s="64"/>
      <c r="NU17" s="64"/>
      <c r="NV17" s="64"/>
      <c r="NW17" s="64"/>
      <c r="NX17" s="64"/>
      <c r="NY17" s="64"/>
      <c r="NZ17" s="64"/>
      <c r="OA17" s="64"/>
      <c r="OB17" s="64"/>
      <c r="OC17" s="64"/>
      <c r="OD17" s="64"/>
      <c r="OE17" s="64"/>
      <c r="OF17" s="64"/>
      <c r="OG17" s="64"/>
      <c r="OH17" s="64"/>
      <c r="OI17" s="64"/>
      <c r="OJ17" s="64"/>
      <c r="OK17" s="64"/>
      <c r="OL17" s="64"/>
      <c r="OM17" s="64"/>
      <c r="ON17" s="64"/>
      <c r="OO17" s="64"/>
      <c r="OP17" s="64"/>
      <c r="OQ17" s="64"/>
      <c r="OR17" s="64"/>
      <c r="OS17" s="64"/>
      <c r="OT17" s="64"/>
      <c r="OU17" s="64"/>
      <c r="OV17" s="64"/>
      <c r="OW17" s="64"/>
      <c r="OX17" s="64"/>
      <c r="OY17" s="64"/>
      <c r="OZ17" s="64"/>
      <c r="PA17" s="64"/>
      <c r="PB17" s="64"/>
      <c r="PC17" s="64"/>
      <c r="PD17" s="64"/>
      <c r="PE17" s="64"/>
      <c r="PF17" s="64"/>
      <c r="PG17" s="64"/>
      <c r="PH17" s="64"/>
      <c r="PI17" s="64"/>
      <c r="PJ17" s="64"/>
      <c r="PK17" s="64"/>
      <c r="PL17" s="64"/>
      <c r="PM17" s="64"/>
      <c r="PN17" s="64"/>
      <c r="PO17" s="64"/>
      <c r="PP17" s="64"/>
      <c r="PQ17" s="64"/>
      <c r="PR17" s="64"/>
      <c r="PS17" s="64"/>
      <c r="PT17" s="64"/>
      <c r="PU17" s="64"/>
      <c r="PV17" s="64"/>
      <c r="PW17" s="64"/>
      <c r="PX17" s="64"/>
      <c r="PY17" s="64"/>
      <c r="PZ17" s="64"/>
      <c r="QA17" s="64"/>
      <c r="QB17" s="64"/>
      <c r="QC17" s="64"/>
      <c r="QD17" s="64"/>
      <c r="QE17" s="64"/>
      <c r="QF17" s="64"/>
      <c r="QG17" s="64"/>
      <c r="QH17" s="64"/>
      <c r="QI17" s="64"/>
      <c r="QJ17" s="64"/>
      <c r="QK17" s="64"/>
      <c r="QL17" s="64"/>
      <c r="QM17" s="64"/>
      <c r="QN17" s="64"/>
      <c r="QO17" s="64"/>
      <c r="QP17" s="64"/>
      <c r="QQ17" s="64"/>
      <c r="QR17" s="64"/>
      <c r="QS17" s="64"/>
      <c r="QT17" s="64"/>
      <c r="QU17" s="64"/>
      <c r="QV17" s="64"/>
      <c r="QW17" s="64"/>
      <c r="QX17" s="64"/>
      <c r="QY17" s="64"/>
      <c r="QZ17" s="64"/>
      <c r="RA17" s="64"/>
      <c r="RB17" s="64"/>
      <c r="RC17" s="64"/>
      <c r="RD17" s="64"/>
      <c r="RE17" s="64"/>
      <c r="RF17" s="64"/>
      <c r="RG17" s="64"/>
      <c r="RH17" s="64"/>
      <c r="RI17" s="64"/>
      <c r="RJ17" s="64"/>
      <c r="RK17" s="64"/>
      <c r="RL17" s="64"/>
      <c r="RM17" s="64"/>
      <c r="RN17" s="64"/>
      <c r="RO17" s="64"/>
      <c r="RP17" s="64"/>
      <c r="RQ17" s="64"/>
      <c r="RR17" s="64"/>
      <c r="RS17" s="64"/>
      <c r="RT17" s="64"/>
      <c r="RU17" s="64"/>
      <c r="RV17" s="64"/>
      <c r="RW17" s="64"/>
      <c r="RX17" s="64"/>
      <c r="RY17" s="64"/>
      <c r="RZ17" s="64"/>
      <c r="SA17" s="64"/>
      <c r="SB17" s="64"/>
      <c r="SC17" s="64"/>
      <c r="SD17" s="64"/>
      <c r="SE17" s="64"/>
      <c r="SF17" s="64"/>
      <c r="SG17" s="64"/>
      <c r="SH17" s="64"/>
      <c r="SI17" s="64"/>
      <c r="SJ17" s="64"/>
      <c r="SK17" s="64"/>
      <c r="SL17" s="64"/>
      <c r="SM17" s="64"/>
      <c r="SN17" s="64"/>
      <c r="SO17" s="64"/>
      <c r="SP17" s="64"/>
      <c r="SQ17" s="64"/>
      <c r="SR17" s="64"/>
      <c r="SS17" s="64"/>
      <c r="ST17" s="64"/>
      <c r="SU17" s="64"/>
      <c r="SV17" s="64"/>
      <c r="SW17" s="64"/>
      <c r="SX17" s="64"/>
      <c r="SY17" s="64"/>
      <c r="SZ17" s="64"/>
      <c r="TA17" s="64"/>
      <c r="TB17" s="64"/>
      <c r="TC17" s="64"/>
      <c r="TD17" s="64"/>
      <c r="TE17" s="64"/>
      <c r="TF17" s="64"/>
      <c r="TG17" s="64"/>
      <c r="TH17" s="64"/>
      <c r="TI17" s="64"/>
      <c r="TJ17" s="64"/>
      <c r="TK17" s="64"/>
      <c r="TL17" s="64"/>
      <c r="TM17" s="64"/>
      <c r="TN17" s="64"/>
      <c r="TO17" s="64"/>
      <c r="TP17" s="64"/>
      <c r="TQ17" s="64"/>
      <c r="TR17" s="64"/>
      <c r="TS17" s="64"/>
      <c r="TT17" s="64"/>
      <c r="TU17" s="64"/>
      <c r="TV17" s="64"/>
      <c r="TW17" s="64"/>
      <c r="TX17" s="64"/>
      <c r="TY17" s="64"/>
      <c r="TZ17" s="64"/>
      <c r="UA17" s="64"/>
      <c r="UB17" s="64"/>
      <c r="UC17" s="64"/>
      <c r="UD17" s="64"/>
      <c r="UE17" s="64"/>
      <c r="UF17" s="64"/>
      <c r="UG17" s="64"/>
      <c r="UH17" s="64"/>
      <c r="UI17" s="64"/>
      <c r="UJ17" s="64"/>
      <c r="UK17" s="64"/>
      <c r="UL17" s="64"/>
      <c r="UM17" s="64"/>
      <c r="UN17" s="64"/>
      <c r="UO17" s="64"/>
      <c r="UP17" s="64"/>
      <c r="UQ17" s="64"/>
      <c r="UR17" s="64"/>
      <c r="US17" s="64"/>
      <c r="UT17" s="64"/>
      <c r="UU17" s="64"/>
      <c r="UV17" s="64"/>
      <c r="UW17" s="64"/>
      <c r="UX17" s="64"/>
      <c r="UY17" s="64"/>
      <c r="UZ17" s="64"/>
      <c r="VA17" s="64"/>
      <c r="VB17" s="64"/>
      <c r="VC17" s="64"/>
      <c r="VD17" s="64"/>
      <c r="VE17" s="64"/>
      <c r="VF17" s="64"/>
      <c r="VG17" s="64"/>
      <c r="VH17" s="64"/>
      <c r="VI17" s="64"/>
      <c r="VJ17" s="64"/>
      <c r="VK17" s="64"/>
      <c r="VL17" s="64"/>
      <c r="VM17" s="64"/>
      <c r="VN17" s="64"/>
      <c r="VO17" s="64"/>
      <c r="VP17" s="64"/>
      <c r="VQ17" s="64"/>
      <c r="VR17" s="64"/>
      <c r="VS17" s="64"/>
      <c r="VT17" s="64"/>
      <c r="VU17" s="64"/>
      <c r="VV17" s="64"/>
      <c r="VW17" s="64"/>
      <c r="VX17" s="64"/>
      <c r="VY17" s="64"/>
      <c r="VZ17" s="64"/>
      <c r="WA17" s="64"/>
      <c r="WB17" s="64"/>
      <c r="WC17" s="64"/>
      <c r="WD17" s="64"/>
      <c r="WE17" s="64"/>
      <c r="WF17" s="64"/>
      <c r="WG17" s="64"/>
      <c r="WH17" s="64"/>
      <c r="WI17" s="64"/>
      <c r="WJ17" s="64"/>
      <c r="WK17" s="64"/>
      <c r="WL17" s="64"/>
      <c r="WM17" s="64"/>
      <c r="WN17" s="64"/>
      <c r="WO17" s="64"/>
    </row>
    <row r="18" spans="1:613" s="89" customFormat="1" ht="22.5" customHeight="1" x14ac:dyDescent="0.25">
      <c r="A18" s="62"/>
      <c r="B18" s="258" t="s">
        <v>1311</v>
      </c>
      <c r="C18" s="86" t="s">
        <v>1271</v>
      </c>
      <c r="D18" s="87"/>
      <c r="E18" s="87"/>
      <c r="F18" s="87"/>
      <c r="G18" s="87"/>
      <c r="H18" s="87"/>
      <c r="I18" s="87"/>
      <c r="J18" s="87"/>
      <c r="K18" s="87"/>
      <c r="L18" s="87"/>
      <c r="M18" s="87"/>
      <c r="N18" s="87"/>
      <c r="O18" s="87"/>
      <c r="P18" s="87"/>
      <c r="Q18" s="87"/>
      <c r="R18" s="87"/>
      <c r="S18" s="87"/>
      <c r="T18" s="87"/>
      <c r="U18" s="87"/>
      <c r="V18" s="87"/>
      <c r="W18" s="87"/>
      <c r="X18" s="88"/>
      <c r="Y18" s="88"/>
      <c r="Z18" s="88"/>
      <c r="AA18" s="88"/>
      <c r="AB18" s="88"/>
      <c r="AC18" s="88"/>
      <c r="AD18" s="88"/>
      <c r="AE18" s="88"/>
      <c r="AF18" s="88"/>
      <c r="AG18" s="88"/>
      <c r="AH18" s="88"/>
      <c r="AI18" s="88"/>
      <c r="AJ18" s="88"/>
      <c r="AK18" s="88"/>
      <c r="AL18" s="88"/>
      <c r="AM18" s="88"/>
      <c r="AN18" s="88"/>
      <c r="AO18" s="88"/>
      <c r="AP18" s="88"/>
      <c r="AQ18" s="88"/>
      <c r="AR18" s="88"/>
      <c r="AS18" s="88"/>
      <c r="AT18" s="88"/>
      <c r="AU18" s="88"/>
      <c r="AV18" s="88"/>
      <c r="AW18" s="88"/>
      <c r="AX18" s="88"/>
      <c r="AY18" s="88"/>
      <c r="AZ18" s="88"/>
      <c r="BA18" s="88"/>
      <c r="BB18" s="88"/>
      <c r="BC18" s="88"/>
      <c r="BD18" s="88"/>
      <c r="BE18" s="88"/>
      <c r="BF18" s="88"/>
      <c r="BG18" s="88"/>
      <c r="BH18" s="88"/>
      <c r="BI18" s="88"/>
      <c r="BJ18" s="88"/>
      <c r="BK18" s="88"/>
      <c r="BL18" s="88"/>
      <c r="BM18" s="88"/>
      <c r="BN18" s="88"/>
      <c r="BO18" s="88"/>
      <c r="BP18" s="88"/>
      <c r="BQ18" s="88"/>
      <c r="BR18" s="88"/>
      <c r="BS18" s="88"/>
      <c r="BT18" s="88"/>
      <c r="BU18" s="88"/>
      <c r="BV18" s="88"/>
      <c r="BW18" s="88"/>
      <c r="BX18" s="88"/>
      <c r="BY18" s="88"/>
      <c r="BZ18" s="88"/>
      <c r="CA18" s="88"/>
      <c r="CB18" s="88"/>
      <c r="CC18" s="88"/>
      <c r="CD18" s="88"/>
      <c r="CE18" s="88"/>
      <c r="CF18" s="88"/>
      <c r="CG18" s="88"/>
      <c r="CH18" s="88"/>
      <c r="CI18" s="88"/>
      <c r="CJ18" s="88"/>
      <c r="CK18" s="88"/>
      <c r="CL18" s="88"/>
      <c r="CM18" s="88"/>
      <c r="CN18" s="88"/>
      <c r="CO18" s="88"/>
      <c r="CP18" s="88"/>
      <c r="CQ18" s="88"/>
      <c r="CR18" s="88"/>
      <c r="CS18" s="88"/>
      <c r="CT18" s="88"/>
      <c r="CU18" s="88"/>
      <c r="CV18" s="88"/>
      <c r="CW18" s="88"/>
      <c r="CX18" s="88"/>
      <c r="CY18" s="88"/>
      <c r="CZ18" s="88"/>
      <c r="DA18" s="88"/>
      <c r="DB18" s="88"/>
      <c r="DC18" s="88"/>
      <c r="DD18" s="88"/>
      <c r="DE18" s="88"/>
      <c r="DF18" s="88"/>
      <c r="DG18" s="88"/>
      <c r="DH18" s="88"/>
      <c r="DI18" s="88"/>
      <c r="DJ18" s="88"/>
      <c r="DK18" s="88"/>
      <c r="DL18" s="88"/>
      <c r="DM18" s="88"/>
      <c r="DN18" s="88"/>
      <c r="DO18" s="88"/>
      <c r="DP18" s="88"/>
      <c r="DQ18" s="88"/>
      <c r="DR18" s="88"/>
      <c r="DS18" s="88"/>
      <c r="DT18" s="88"/>
      <c r="DU18" s="88"/>
      <c r="DV18" s="88"/>
      <c r="DW18" s="88"/>
      <c r="DX18" s="88"/>
      <c r="DY18" s="88"/>
      <c r="DZ18" s="88"/>
      <c r="EA18" s="88"/>
      <c r="EB18" s="88"/>
      <c r="EC18" s="88"/>
      <c r="ED18" s="88"/>
      <c r="EE18" s="88"/>
      <c r="EF18" s="88"/>
      <c r="EG18" s="88"/>
      <c r="EH18" s="88"/>
      <c r="EI18" s="88"/>
      <c r="EJ18" s="88"/>
      <c r="EK18" s="88"/>
      <c r="EL18" s="88"/>
      <c r="EM18" s="88"/>
      <c r="EN18" s="88"/>
      <c r="EO18" s="88"/>
      <c r="EP18" s="88"/>
      <c r="EQ18" s="88"/>
      <c r="ER18" s="88"/>
      <c r="ES18" s="88"/>
      <c r="ET18" s="88"/>
      <c r="EU18" s="88"/>
      <c r="EV18" s="88"/>
      <c r="EW18" s="88"/>
      <c r="EX18" s="88"/>
      <c r="EY18" s="88"/>
      <c r="EZ18" s="88"/>
      <c r="FA18" s="88"/>
      <c r="FB18" s="88"/>
      <c r="FC18" s="88"/>
      <c r="FD18" s="88"/>
      <c r="FE18" s="88"/>
      <c r="FF18" s="88"/>
      <c r="FG18" s="88"/>
      <c r="FH18" s="88"/>
      <c r="FI18" s="88"/>
      <c r="FJ18" s="88"/>
      <c r="FK18" s="88"/>
      <c r="FL18" s="88"/>
      <c r="FM18" s="88"/>
      <c r="FN18" s="88"/>
      <c r="FO18" s="88"/>
      <c r="FP18" s="88"/>
      <c r="FQ18" s="88"/>
      <c r="FR18" s="88"/>
      <c r="FS18" s="88"/>
      <c r="FT18" s="88"/>
      <c r="FU18" s="88"/>
      <c r="FV18" s="88"/>
      <c r="FW18" s="88"/>
      <c r="FX18" s="88"/>
      <c r="FY18" s="88"/>
      <c r="FZ18" s="88"/>
      <c r="GA18" s="88"/>
      <c r="GB18" s="88"/>
      <c r="GC18" s="88"/>
      <c r="GD18" s="88"/>
      <c r="GE18" s="88"/>
      <c r="GF18" s="88"/>
      <c r="GG18" s="88"/>
      <c r="GH18" s="88"/>
      <c r="GI18" s="88"/>
      <c r="GJ18" s="88"/>
      <c r="GK18" s="88"/>
      <c r="GL18" s="88"/>
      <c r="GM18" s="88"/>
      <c r="GN18" s="88"/>
      <c r="GO18" s="88"/>
      <c r="GP18" s="88"/>
      <c r="GQ18" s="88"/>
      <c r="GR18" s="88"/>
      <c r="GS18" s="88"/>
      <c r="GT18" s="88"/>
      <c r="GU18" s="88"/>
      <c r="GV18" s="88"/>
      <c r="GW18" s="88"/>
      <c r="GX18" s="88"/>
      <c r="GY18" s="88"/>
      <c r="GZ18" s="88"/>
      <c r="HA18" s="88"/>
      <c r="HB18" s="88"/>
      <c r="HC18" s="88"/>
      <c r="HD18" s="88"/>
      <c r="HE18" s="88"/>
      <c r="HF18" s="88"/>
      <c r="HG18" s="88"/>
      <c r="HH18" s="88"/>
      <c r="HI18" s="88"/>
      <c r="HJ18" s="88"/>
      <c r="HK18" s="88"/>
      <c r="HL18" s="88"/>
      <c r="HM18" s="88"/>
      <c r="HN18" s="88"/>
      <c r="HO18" s="88"/>
      <c r="HP18" s="88"/>
      <c r="HQ18" s="88"/>
      <c r="HR18" s="88"/>
      <c r="HS18" s="88"/>
      <c r="HT18" s="88"/>
      <c r="HU18" s="88"/>
      <c r="HV18" s="88"/>
      <c r="HW18" s="88"/>
      <c r="HX18" s="88"/>
      <c r="HY18" s="88"/>
      <c r="HZ18" s="88"/>
      <c r="IA18" s="88"/>
      <c r="IB18" s="88"/>
      <c r="IC18" s="88"/>
      <c r="ID18" s="88"/>
      <c r="IE18" s="88"/>
      <c r="IF18" s="88"/>
      <c r="IG18" s="88"/>
      <c r="IH18" s="88"/>
      <c r="II18" s="88"/>
      <c r="IJ18" s="88"/>
      <c r="IK18" s="88"/>
      <c r="IL18" s="88"/>
      <c r="IM18" s="88"/>
      <c r="IN18" s="88"/>
      <c r="IO18" s="88"/>
      <c r="IP18" s="88"/>
      <c r="IQ18" s="88"/>
      <c r="IR18" s="88"/>
      <c r="IS18" s="88"/>
      <c r="IT18" s="88"/>
      <c r="IU18" s="88"/>
      <c r="IV18" s="88"/>
      <c r="IW18" s="88"/>
      <c r="IX18" s="88"/>
      <c r="IY18" s="88"/>
      <c r="IZ18" s="88"/>
      <c r="JA18" s="88"/>
      <c r="JB18" s="88"/>
      <c r="JC18" s="88"/>
      <c r="JD18" s="88"/>
      <c r="JE18" s="88"/>
      <c r="JF18" s="88"/>
      <c r="JG18" s="88"/>
      <c r="JH18" s="88"/>
      <c r="JI18" s="88"/>
      <c r="JJ18" s="88"/>
      <c r="JK18" s="88"/>
      <c r="JL18" s="88"/>
      <c r="JM18" s="88"/>
      <c r="JN18" s="88"/>
      <c r="JO18" s="88"/>
      <c r="JP18" s="88"/>
      <c r="JQ18" s="88"/>
      <c r="JR18" s="88"/>
      <c r="JS18" s="88"/>
      <c r="JT18" s="88"/>
      <c r="JU18" s="88"/>
      <c r="JV18" s="88"/>
      <c r="JW18" s="88"/>
      <c r="JX18" s="88"/>
      <c r="JY18" s="88"/>
      <c r="JZ18" s="88"/>
      <c r="KA18" s="88"/>
      <c r="KB18" s="88"/>
      <c r="KC18" s="88"/>
      <c r="KD18" s="88"/>
      <c r="KE18" s="88"/>
      <c r="KF18" s="88"/>
      <c r="KG18" s="88"/>
      <c r="KH18" s="88"/>
      <c r="KI18" s="88"/>
      <c r="KJ18" s="88"/>
      <c r="KK18" s="88"/>
      <c r="KL18" s="88"/>
      <c r="KM18" s="88"/>
      <c r="KN18" s="88"/>
      <c r="KO18" s="88"/>
      <c r="KP18" s="88"/>
      <c r="KQ18" s="88"/>
      <c r="KR18" s="88"/>
      <c r="KS18" s="88"/>
      <c r="KT18" s="88"/>
      <c r="KU18" s="88"/>
      <c r="KV18" s="88"/>
      <c r="KW18" s="88"/>
      <c r="KX18" s="88"/>
      <c r="KY18" s="88"/>
      <c r="KZ18" s="88"/>
      <c r="LA18" s="88"/>
      <c r="LB18" s="88"/>
      <c r="LC18" s="88"/>
      <c r="LD18" s="88"/>
      <c r="LE18" s="88"/>
      <c r="LF18" s="88"/>
      <c r="LG18" s="88"/>
      <c r="LH18" s="88"/>
      <c r="LI18" s="88"/>
      <c r="LJ18" s="88"/>
      <c r="LK18" s="88"/>
      <c r="LL18" s="88"/>
      <c r="LM18" s="88"/>
      <c r="LN18" s="88"/>
      <c r="LO18" s="88"/>
      <c r="LP18" s="88"/>
      <c r="LQ18" s="88"/>
      <c r="LR18" s="88"/>
      <c r="LS18" s="88"/>
      <c r="LT18" s="88"/>
      <c r="LU18" s="88"/>
      <c r="LV18" s="88"/>
      <c r="LW18" s="88"/>
      <c r="LX18" s="88"/>
      <c r="LY18" s="88"/>
      <c r="LZ18" s="88"/>
      <c r="MA18" s="88"/>
      <c r="MB18" s="88"/>
      <c r="MC18" s="88"/>
      <c r="MD18" s="88"/>
      <c r="ME18" s="88"/>
      <c r="MF18" s="88"/>
      <c r="MG18" s="88"/>
      <c r="MH18" s="88"/>
      <c r="MI18" s="88"/>
      <c r="MJ18" s="88"/>
      <c r="MK18" s="88"/>
      <c r="ML18" s="88"/>
      <c r="MM18" s="88"/>
      <c r="MN18" s="88"/>
      <c r="MO18" s="88"/>
      <c r="MP18" s="88"/>
      <c r="MQ18" s="88"/>
      <c r="MR18" s="88"/>
      <c r="MS18" s="88"/>
      <c r="MT18" s="88"/>
      <c r="MU18" s="88"/>
      <c r="MV18" s="88"/>
      <c r="MW18" s="88"/>
      <c r="MX18" s="88"/>
      <c r="MY18" s="88"/>
      <c r="MZ18" s="88"/>
      <c r="NA18" s="88"/>
      <c r="NB18" s="88"/>
      <c r="NC18" s="88"/>
      <c r="ND18" s="88"/>
      <c r="NE18" s="88"/>
      <c r="NF18" s="88"/>
      <c r="NG18" s="88"/>
      <c r="NH18" s="88"/>
      <c r="NI18" s="88"/>
      <c r="NJ18" s="88"/>
      <c r="NK18" s="88"/>
      <c r="NL18" s="88"/>
      <c r="NM18" s="88"/>
      <c r="NN18" s="88"/>
      <c r="NO18" s="88"/>
      <c r="NP18" s="88"/>
      <c r="NQ18" s="88"/>
      <c r="NR18" s="88"/>
      <c r="NS18" s="88"/>
      <c r="NT18" s="88"/>
      <c r="NU18" s="88"/>
      <c r="NV18" s="88"/>
      <c r="NW18" s="88"/>
      <c r="NX18" s="88"/>
      <c r="NY18" s="88"/>
      <c r="NZ18" s="88"/>
      <c r="OA18" s="88"/>
      <c r="OB18" s="88"/>
      <c r="OC18" s="88"/>
      <c r="OD18" s="88"/>
      <c r="OE18" s="88"/>
      <c r="OF18" s="88"/>
      <c r="OG18" s="88"/>
      <c r="OH18" s="88"/>
      <c r="OI18" s="88"/>
      <c r="OJ18" s="88"/>
      <c r="OK18" s="88"/>
      <c r="OL18" s="88"/>
      <c r="OM18" s="88"/>
      <c r="ON18" s="88"/>
      <c r="OO18" s="88"/>
      <c r="OP18" s="88"/>
      <c r="OQ18" s="88"/>
      <c r="OR18" s="88"/>
      <c r="OS18" s="88"/>
      <c r="OT18" s="88"/>
      <c r="OU18" s="88"/>
      <c r="OV18" s="88"/>
      <c r="OW18" s="88"/>
      <c r="OX18" s="88"/>
      <c r="OY18" s="88"/>
      <c r="OZ18" s="88"/>
      <c r="PA18" s="88"/>
      <c r="PB18" s="88"/>
      <c r="PC18" s="88"/>
      <c r="PD18" s="88"/>
      <c r="PE18" s="88"/>
      <c r="PF18" s="88"/>
      <c r="PG18" s="88"/>
      <c r="PH18" s="88"/>
      <c r="PI18" s="88"/>
      <c r="PJ18" s="88"/>
      <c r="PK18" s="88"/>
      <c r="PL18" s="88"/>
      <c r="PM18" s="88"/>
      <c r="PN18" s="88"/>
      <c r="PO18" s="88"/>
      <c r="PP18" s="88"/>
      <c r="PQ18" s="88"/>
      <c r="PR18" s="88"/>
      <c r="PS18" s="88"/>
      <c r="PT18" s="88"/>
      <c r="PU18" s="88"/>
      <c r="PV18" s="88"/>
      <c r="PW18" s="88"/>
      <c r="PX18" s="88"/>
      <c r="PY18" s="88"/>
      <c r="PZ18" s="88"/>
      <c r="QA18" s="88"/>
      <c r="QB18" s="88"/>
      <c r="QC18" s="88"/>
      <c r="QD18" s="88"/>
      <c r="QE18" s="88"/>
      <c r="QF18" s="88"/>
      <c r="QG18" s="88"/>
      <c r="QH18" s="88"/>
      <c r="QI18" s="88"/>
      <c r="QJ18" s="88"/>
      <c r="QK18" s="88"/>
      <c r="QL18" s="88"/>
      <c r="QM18" s="88"/>
      <c r="QN18" s="88"/>
      <c r="QO18" s="88"/>
      <c r="QP18" s="88"/>
      <c r="QQ18" s="88"/>
      <c r="QR18" s="88"/>
      <c r="QS18" s="88"/>
      <c r="QT18" s="88"/>
      <c r="QU18" s="88"/>
      <c r="QV18" s="88"/>
      <c r="QW18" s="88"/>
      <c r="QX18" s="88"/>
      <c r="QY18" s="88"/>
      <c r="QZ18" s="88"/>
      <c r="RA18" s="88"/>
      <c r="RB18" s="88"/>
      <c r="RC18" s="88"/>
      <c r="RD18" s="88"/>
      <c r="RE18" s="88"/>
      <c r="RF18" s="88"/>
      <c r="RG18" s="88"/>
      <c r="RH18" s="88"/>
      <c r="RI18" s="88"/>
      <c r="RJ18" s="88"/>
      <c r="RK18" s="88"/>
      <c r="RL18" s="88"/>
      <c r="RM18" s="88"/>
      <c r="RN18" s="88"/>
      <c r="RO18" s="88"/>
      <c r="RP18" s="88"/>
      <c r="RQ18" s="88"/>
      <c r="RR18" s="88"/>
      <c r="RS18" s="88"/>
      <c r="RT18" s="88"/>
      <c r="RU18" s="88"/>
      <c r="RV18" s="88"/>
      <c r="RW18" s="88"/>
      <c r="RX18" s="88"/>
      <c r="RY18" s="88"/>
      <c r="RZ18" s="88"/>
      <c r="SA18" s="88"/>
      <c r="SB18" s="88"/>
      <c r="SC18" s="88"/>
      <c r="SD18" s="88"/>
      <c r="SE18" s="88"/>
      <c r="SF18" s="88"/>
      <c r="SG18" s="88"/>
      <c r="SH18" s="88"/>
      <c r="SI18" s="88"/>
      <c r="SJ18" s="88"/>
      <c r="SK18" s="88"/>
      <c r="SL18" s="88"/>
      <c r="SM18" s="88"/>
      <c r="SN18" s="88"/>
      <c r="SO18" s="88"/>
      <c r="SP18" s="88"/>
      <c r="SQ18" s="88"/>
      <c r="SR18" s="88"/>
      <c r="SS18" s="88"/>
      <c r="ST18" s="88"/>
      <c r="SU18" s="88"/>
      <c r="SV18" s="88"/>
      <c r="SW18" s="88"/>
      <c r="SX18" s="88"/>
      <c r="SY18" s="88"/>
      <c r="SZ18" s="88"/>
      <c r="TA18" s="88"/>
      <c r="TB18" s="88"/>
      <c r="TC18" s="88"/>
      <c r="TD18" s="88"/>
      <c r="TE18" s="88"/>
      <c r="TF18" s="88"/>
      <c r="TG18" s="88"/>
      <c r="TH18" s="88"/>
      <c r="TI18" s="88"/>
      <c r="TJ18" s="88"/>
      <c r="TK18" s="88"/>
      <c r="TL18" s="88"/>
      <c r="TM18" s="88"/>
      <c r="TN18" s="88"/>
      <c r="TO18" s="88"/>
      <c r="TP18" s="88"/>
      <c r="TQ18" s="88"/>
      <c r="TR18" s="88"/>
      <c r="TS18" s="88"/>
      <c r="TT18" s="88"/>
      <c r="TU18" s="88"/>
      <c r="TV18" s="88"/>
      <c r="TW18" s="88"/>
      <c r="TX18" s="88"/>
      <c r="TY18" s="88"/>
      <c r="TZ18" s="88"/>
      <c r="UA18" s="88"/>
      <c r="UB18" s="88"/>
      <c r="UC18" s="88"/>
      <c r="UD18" s="88"/>
      <c r="UE18" s="88"/>
      <c r="UF18" s="88"/>
      <c r="UG18" s="88"/>
      <c r="UH18" s="88"/>
      <c r="UI18" s="88"/>
      <c r="UJ18" s="88"/>
      <c r="UK18" s="88"/>
      <c r="UL18" s="88"/>
      <c r="UM18" s="88"/>
      <c r="UN18" s="88"/>
      <c r="UO18" s="88"/>
      <c r="UP18" s="88"/>
      <c r="UQ18" s="88"/>
      <c r="UR18" s="88"/>
      <c r="US18" s="88"/>
      <c r="UT18" s="88"/>
      <c r="UU18" s="88"/>
      <c r="UV18" s="88"/>
      <c r="UW18" s="88"/>
      <c r="UX18" s="88"/>
      <c r="UY18" s="88"/>
      <c r="UZ18" s="88"/>
      <c r="VA18" s="88"/>
      <c r="VB18" s="88"/>
      <c r="VC18" s="88"/>
      <c r="VD18" s="88"/>
      <c r="VE18" s="88"/>
      <c r="VF18" s="88"/>
      <c r="VG18" s="88"/>
      <c r="VH18" s="88"/>
      <c r="VI18" s="88"/>
      <c r="VJ18" s="88"/>
      <c r="VK18" s="88"/>
      <c r="VL18" s="88"/>
      <c r="VM18" s="88"/>
      <c r="VN18" s="88"/>
      <c r="VO18" s="88"/>
      <c r="VP18" s="88"/>
      <c r="VQ18" s="88"/>
      <c r="VR18" s="88"/>
      <c r="VS18" s="88"/>
      <c r="VT18" s="88"/>
      <c r="VU18" s="88"/>
      <c r="VV18" s="88"/>
      <c r="VW18" s="88"/>
      <c r="VX18" s="88"/>
      <c r="VY18" s="88"/>
      <c r="VZ18" s="88"/>
      <c r="WA18" s="88"/>
      <c r="WB18" s="88"/>
      <c r="WC18" s="88"/>
      <c r="WD18" s="88"/>
      <c r="WE18" s="88"/>
      <c r="WF18" s="88"/>
      <c r="WG18" s="88"/>
      <c r="WH18" s="88"/>
      <c r="WI18" s="88"/>
      <c r="WJ18" s="88"/>
      <c r="WK18" s="88"/>
      <c r="WL18" s="88"/>
      <c r="WM18" s="88"/>
      <c r="WN18" s="88"/>
      <c r="WO18" s="88"/>
    </row>
    <row r="19" spans="1:613" s="89" customFormat="1" ht="22.5" customHeight="1" x14ac:dyDescent="0.25">
      <c r="A19" s="63"/>
      <c r="B19" s="258"/>
      <c r="C19" s="86" t="s">
        <v>1272</v>
      </c>
      <c r="D19" s="90"/>
      <c r="E19" s="87"/>
      <c r="F19" s="87"/>
      <c r="G19" s="87"/>
      <c r="H19" s="87"/>
      <c r="I19" s="87"/>
      <c r="J19" s="87"/>
      <c r="K19" s="87"/>
      <c r="L19" s="87"/>
      <c r="M19" s="87"/>
      <c r="N19" s="87"/>
      <c r="O19" s="87"/>
      <c r="P19" s="87"/>
      <c r="Q19" s="87"/>
      <c r="R19" s="87"/>
      <c r="S19" s="87"/>
      <c r="T19" s="87"/>
      <c r="U19" s="87"/>
      <c r="V19" s="87"/>
      <c r="W19" s="87"/>
      <c r="X19" s="91"/>
      <c r="Y19" s="91"/>
      <c r="Z19" s="91"/>
      <c r="AA19" s="91"/>
      <c r="AB19" s="91"/>
      <c r="AC19" s="91"/>
      <c r="AD19" s="91"/>
      <c r="AE19" s="91"/>
      <c r="AF19" s="91"/>
      <c r="AG19" s="91"/>
      <c r="AH19" s="91"/>
      <c r="AI19" s="91"/>
      <c r="AJ19" s="91"/>
      <c r="AK19" s="91"/>
      <c r="AL19" s="91"/>
      <c r="AM19" s="91"/>
      <c r="AN19" s="91"/>
      <c r="AO19" s="91"/>
      <c r="AP19" s="91"/>
      <c r="AQ19" s="91"/>
      <c r="AR19" s="91"/>
      <c r="AS19" s="91"/>
      <c r="AT19" s="91"/>
      <c r="AU19" s="91"/>
      <c r="AV19" s="91"/>
      <c r="AW19" s="91"/>
      <c r="AX19" s="91"/>
      <c r="AY19" s="91"/>
      <c r="AZ19" s="91"/>
      <c r="BA19" s="91"/>
      <c r="BB19" s="91"/>
      <c r="BC19" s="91"/>
      <c r="BD19" s="91"/>
      <c r="BE19" s="91"/>
      <c r="BF19" s="91"/>
      <c r="BG19" s="91"/>
      <c r="BH19" s="91"/>
      <c r="BI19" s="91"/>
      <c r="BJ19" s="91"/>
      <c r="BK19" s="91"/>
      <c r="BL19" s="91"/>
      <c r="BM19" s="91"/>
      <c r="BN19" s="91"/>
      <c r="BO19" s="91"/>
      <c r="BP19" s="91"/>
      <c r="BQ19" s="91"/>
      <c r="BR19" s="91"/>
      <c r="BS19" s="91"/>
      <c r="BT19" s="91"/>
      <c r="BU19" s="91"/>
      <c r="BV19" s="91"/>
      <c r="BW19" s="91"/>
      <c r="BX19" s="91"/>
      <c r="BY19" s="91"/>
      <c r="BZ19" s="91"/>
      <c r="CA19" s="91"/>
      <c r="CB19" s="91"/>
      <c r="CC19" s="91"/>
      <c r="CD19" s="91"/>
      <c r="CE19" s="91"/>
      <c r="CF19" s="91"/>
      <c r="CG19" s="91"/>
      <c r="CH19" s="91"/>
      <c r="CI19" s="91"/>
      <c r="CJ19" s="91"/>
      <c r="CK19" s="91"/>
      <c r="CL19" s="91"/>
      <c r="CM19" s="91"/>
      <c r="CN19" s="91"/>
      <c r="CO19" s="91"/>
      <c r="CP19" s="91"/>
      <c r="CQ19" s="91"/>
      <c r="CR19" s="91"/>
      <c r="CS19" s="91"/>
      <c r="CT19" s="91"/>
      <c r="CU19" s="91"/>
      <c r="CV19" s="91"/>
      <c r="CW19" s="91"/>
      <c r="CX19" s="91"/>
      <c r="CY19" s="91"/>
      <c r="CZ19" s="91"/>
      <c r="DA19" s="91"/>
      <c r="DB19" s="91"/>
      <c r="DC19" s="91"/>
      <c r="DD19" s="91"/>
      <c r="DE19" s="91"/>
      <c r="DF19" s="91"/>
      <c r="DG19" s="91"/>
      <c r="DH19" s="91"/>
      <c r="DI19" s="91"/>
      <c r="DJ19" s="91"/>
      <c r="DK19" s="91"/>
      <c r="DL19" s="91"/>
      <c r="DM19" s="91"/>
      <c r="DN19" s="91"/>
      <c r="DO19" s="91"/>
      <c r="DP19" s="91"/>
      <c r="DQ19" s="91"/>
      <c r="DR19" s="91"/>
      <c r="DS19" s="91"/>
      <c r="DT19" s="91"/>
      <c r="DU19" s="91"/>
      <c r="DV19" s="91"/>
      <c r="DW19" s="91"/>
      <c r="DX19" s="91"/>
      <c r="DY19" s="91"/>
      <c r="DZ19" s="91"/>
      <c r="EA19" s="91"/>
      <c r="EB19" s="91"/>
      <c r="EC19" s="91"/>
      <c r="ED19" s="91"/>
      <c r="EE19" s="91"/>
      <c r="EF19" s="91"/>
      <c r="EG19" s="91"/>
      <c r="EH19" s="91"/>
      <c r="EI19" s="91"/>
      <c r="EJ19" s="91"/>
      <c r="EK19" s="91"/>
      <c r="EL19" s="91"/>
      <c r="EM19" s="91"/>
      <c r="EN19" s="91"/>
      <c r="EO19" s="91"/>
      <c r="EP19" s="91"/>
      <c r="EQ19" s="91"/>
      <c r="ER19" s="91"/>
      <c r="ES19" s="91"/>
      <c r="ET19" s="91"/>
      <c r="EU19" s="91"/>
      <c r="EV19" s="91"/>
      <c r="EW19" s="91"/>
      <c r="EX19" s="91"/>
      <c r="EY19" s="91"/>
      <c r="EZ19" s="91"/>
      <c r="FA19" s="91"/>
      <c r="FB19" s="91"/>
      <c r="FC19" s="91"/>
      <c r="FD19" s="91"/>
      <c r="FE19" s="91"/>
      <c r="FF19" s="91"/>
      <c r="FG19" s="91"/>
      <c r="FH19" s="91"/>
      <c r="FI19" s="91"/>
      <c r="FJ19" s="91"/>
      <c r="FK19" s="91"/>
      <c r="FL19" s="91"/>
      <c r="FM19" s="91"/>
      <c r="FN19" s="91"/>
      <c r="FO19" s="91"/>
      <c r="FP19" s="91"/>
      <c r="FQ19" s="91"/>
      <c r="FR19" s="91"/>
      <c r="FS19" s="91"/>
      <c r="FT19" s="91"/>
      <c r="FU19" s="91"/>
      <c r="FV19" s="91"/>
      <c r="FW19" s="91"/>
      <c r="FX19" s="91"/>
      <c r="FY19" s="91"/>
      <c r="FZ19" s="91"/>
      <c r="GA19" s="91"/>
      <c r="GB19" s="91"/>
      <c r="GC19" s="91"/>
      <c r="GD19" s="91"/>
      <c r="GE19" s="91"/>
      <c r="GF19" s="91"/>
      <c r="GG19" s="91"/>
      <c r="GH19" s="91"/>
      <c r="GI19" s="91"/>
      <c r="GJ19" s="91"/>
      <c r="GK19" s="91"/>
      <c r="GL19" s="91"/>
      <c r="GM19" s="91"/>
      <c r="GN19" s="91"/>
      <c r="GO19" s="91"/>
      <c r="GP19" s="91"/>
      <c r="GQ19" s="91"/>
      <c r="GR19" s="91"/>
      <c r="GS19" s="91"/>
      <c r="GT19" s="91"/>
      <c r="GU19" s="91"/>
      <c r="GV19" s="91"/>
      <c r="GW19" s="91"/>
      <c r="GX19" s="91"/>
      <c r="GY19" s="91"/>
      <c r="GZ19" s="91"/>
      <c r="HA19" s="91"/>
      <c r="HB19" s="91"/>
      <c r="HC19" s="91"/>
      <c r="HD19" s="91"/>
      <c r="HE19" s="91"/>
      <c r="HF19" s="91"/>
      <c r="HG19" s="91"/>
      <c r="HH19" s="91"/>
      <c r="HI19" s="91"/>
      <c r="HJ19" s="91"/>
      <c r="HK19" s="91"/>
      <c r="HL19" s="91"/>
      <c r="HM19" s="91"/>
      <c r="HN19" s="91"/>
      <c r="HO19" s="91"/>
      <c r="HP19" s="91"/>
      <c r="HQ19" s="91"/>
      <c r="HR19" s="91"/>
      <c r="HS19" s="91"/>
      <c r="HT19" s="91"/>
      <c r="HU19" s="91"/>
      <c r="HV19" s="91"/>
      <c r="HW19" s="91"/>
      <c r="HX19" s="91"/>
      <c r="HY19" s="91"/>
      <c r="HZ19" s="91"/>
      <c r="IA19" s="91"/>
      <c r="IB19" s="91"/>
      <c r="IC19" s="91"/>
      <c r="ID19" s="91"/>
      <c r="IE19" s="91"/>
      <c r="IF19" s="91"/>
      <c r="IG19" s="91"/>
      <c r="IH19" s="91"/>
      <c r="II19" s="91"/>
      <c r="IJ19" s="91"/>
      <c r="IK19" s="91"/>
      <c r="IL19" s="91"/>
      <c r="IM19" s="91"/>
      <c r="IN19" s="91"/>
      <c r="IO19" s="91"/>
      <c r="IP19" s="91"/>
      <c r="IQ19" s="91"/>
      <c r="IR19" s="91"/>
      <c r="IS19" s="91"/>
      <c r="IT19" s="91"/>
      <c r="IU19" s="91"/>
      <c r="IV19" s="91"/>
      <c r="IW19" s="91"/>
      <c r="IX19" s="91"/>
      <c r="IY19" s="91"/>
      <c r="IZ19" s="91"/>
      <c r="JA19" s="91"/>
      <c r="JB19" s="91"/>
      <c r="JC19" s="91"/>
      <c r="JD19" s="91"/>
      <c r="JE19" s="91"/>
      <c r="JF19" s="91"/>
      <c r="JG19" s="91"/>
      <c r="JH19" s="91"/>
      <c r="JI19" s="91"/>
      <c r="JJ19" s="91"/>
      <c r="JK19" s="91"/>
      <c r="JL19" s="91"/>
      <c r="JM19" s="91"/>
      <c r="JN19" s="91"/>
      <c r="JO19" s="91"/>
      <c r="JP19" s="91"/>
      <c r="JQ19" s="91"/>
      <c r="JR19" s="91"/>
      <c r="JS19" s="91"/>
      <c r="JT19" s="91"/>
      <c r="JU19" s="91"/>
      <c r="JV19" s="91"/>
      <c r="JW19" s="91"/>
      <c r="JX19" s="91"/>
      <c r="JY19" s="91"/>
      <c r="JZ19" s="91"/>
      <c r="KA19" s="91"/>
      <c r="KB19" s="91"/>
      <c r="KC19" s="91"/>
      <c r="KD19" s="91"/>
      <c r="KE19" s="91"/>
      <c r="KF19" s="91"/>
      <c r="KG19" s="91"/>
      <c r="KH19" s="91"/>
      <c r="KI19" s="91"/>
      <c r="KJ19" s="91"/>
      <c r="KK19" s="91"/>
      <c r="KL19" s="91"/>
      <c r="KM19" s="91"/>
      <c r="KN19" s="91"/>
      <c r="KO19" s="91"/>
      <c r="KP19" s="91"/>
      <c r="KQ19" s="91"/>
      <c r="KR19" s="91"/>
      <c r="KS19" s="91"/>
      <c r="KT19" s="91"/>
      <c r="KU19" s="91"/>
      <c r="KV19" s="91"/>
      <c r="KW19" s="91"/>
      <c r="KX19" s="91"/>
      <c r="KY19" s="91"/>
      <c r="KZ19" s="91"/>
      <c r="LA19" s="91"/>
      <c r="LB19" s="91"/>
      <c r="LC19" s="91"/>
      <c r="LD19" s="91"/>
      <c r="LE19" s="91"/>
      <c r="LF19" s="91"/>
      <c r="LG19" s="91"/>
      <c r="LH19" s="91"/>
      <c r="LI19" s="91"/>
      <c r="LJ19" s="91"/>
      <c r="LK19" s="91"/>
      <c r="LL19" s="91"/>
      <c r="LM19" s="91"/>
      <c r="LN19" s="91"/>
      <c r="LO19" s="91"/>
      <c r="LP19" s="91"/>
      <c r="LQ19" s="91"/>
      <c r="LR19" s="91"/>
      <c r="LS19" s="91"/>
      <c r="LT19" s="91"/>
      <c r="LU19" s="91"/>
      <c r="LV19" s="91"/>
      <c r="LW19" s="91"/>
      <c r="LX19" s="91"/>
      <c r="LY19" s="91"/>
      <c r="LZ19" s="91"/>
      <c r="MA19" s="91"/>
      <c r="MB19" s="91"/>
      <c r="MC19" s="91"/>
      <c r="MD19" s="91"/>
      <c r="ME19" s="91"/>
      <c r="MF19" s="91"/>
      <c r="MG19" s="91"/>
      <c r="MH19" s="91"/>
      <c r="MI19" s="91"/>
      <c r="MJ19" s="91"/>
      <c r="MK19" s="91"/>
      <c r="ML19" s="91"/>
      <c r="MM19" s="91"/>
      <c r="MN19" s="91"/>
      <c r="MO19" s="91"/>
      <c r="MP19" s="91"/>
      <c r="MQ19" s="91"/>
      <c r="MR19" s="91"/>
      <c r="MS19" s="91"/>
      <c r="MT19" s="91"/>
      <c r="MU19" s="91"/>
      <c r="MV19" s="91"/>
      <c r="MW19" s="91"/>
      <c r="MX19" s="91"/>
      <c r="MY19" s="91"/>
      <c r="MZ19" s="91"/>
      <c r="NA19" s="91"/>
      <c r="NB19" s="91"/>
      <c r="NC19" s="91"/>
      <c r="ND19" s="91"/>
      <c r="NE19" s="91"/>
      <c r="NF19" s="91"/>
      <c r="NG19" s="91"/>
      <c r="NH19" s="91"/>
      <c r="NI19" s="91"/>
      <c r="NJ19" s="91"/>
      <c r="NK19" s="91"/>
      <c r="NL19" s="91"/>
      <c r="NM19" s="91"/>
      <c r="NN19" s="91"/>
      <c r="NO19" s="91"/>
      <c r="NP19" s="91"/>
      <c r="NQ19" s="91"/>
      <c r="NR19" s="91"/>
      <c r="NS19" s="91"/>
      <c r="NT19" s="91"/>
      <c r="NU19" s="91"/>
      <c r="NV19" s="91"/>
      <c r="NW19" s="91"/>
      <c r="NX19" s="91"/>
      <c r="NY19" s="91"/>
      <c r="NZ19" s="91"/>
      <c r="OA19" s="91"/>
      <c r="OB19" s="91"/>
      <c r="OC19" s="91"/>
      <c r="OD19" s="91"/>
      <c r="OE19" s="91"/>
      <c r="OF19" s="91"/>
      <c r="OG19" s="91"/>
      <c r="OH19" s="91"/>
      <c r="OI19" s="91"/>
      <c r="OJ19" s="91"/>
      <c r="OK19" s="91"/>
      <c r="OL19" s="91"/>
      <c r="OM19" s="91"/>
      <c r="ON19" s="91"/>
      <c r="OO19" s="91"/>
      <c r="OP19" s="91"/>
      <c r="OQ19" s="91"/>
      <c r="OR19" s="91"/>
      <c r="OS19" s="91"/>
      <c r="OT19" s="91"/>
      <c r="OU19" s="91"/>
      <c r="OV19" s="91"/>
      <c r="OW19" s="91"/>
      <c r="OX19" s="91"/>
      <c r="OY19" s="91"/>
      <c r="OZ19" s="91"/>
      <c r="PA19" s="91"/>
      <c r="PB19" s="91"/>
      <c r="PC19" s="91"/>
      <c r="PD19" s="91"/>
      <c r="PE19" s="91"/>
      <c r="PF19" s="91"/>
      <c r="PG19" s="91"/>
      <c r="PH19" s="91"/>
      <c r="PI19" s="91"/>
      <c r="PJ19" s="91"/>
      <c r="PK19" s="91"/>
      <c r="PL19" s="91"/>
      <c r="PM19" s="91"/>
      <c r="PN19" s="91"/>
      <c r="PO19" s="91"/>
      <c r="PP19" s="91"/>
      <c r="PQ19" s="91"/>
      <c r="PR19" s="91"/>
      <c r="PS19" s="91"/>
      <c r="PT19" s="91"/>
      <c r="PU19" s="91"/>
      <c r="PV19" s="91"/>
      <c r="PW19" s="91"/>
      <c r="PX19" s="91"/>
      <c r="PY19" s="91"/>
      <c r="PZ19" s="91"/>
      <c r="QA19" s="91"/>
      <c r="QB19" s="91"/>
      <c r="QC19" s="91"/>
      <c r="QD19" s="91"/>
      <c r="QE19" s="91"/>
      <c r="QF19" s="91"/>
      <c r="QG19" s="91"/>
      <c r="QH19" s="91"/>
      <c r="QI19" s="91"/>
      <c r="QJ19" s="91"/>
      <c r="QK19" s="91"/>
      <c r="QL19" s="91"/>
      <c r="QM19" s="91"/>
      <c r="QN19" s="91"/>
      <c r="QO19" s="91"/>
      <c r="QP19" s="91"/>
      <c r="QQ19" s="91"/>
      <c r="QR19" s="91"/>
      <c r="QS19" s="91"/>
      <c r="QT19" s="91"/>
      <c r="QU19" s="91"/>
      <c r="QV19" s="91"/>
      <c r="QW19" s="91"/>
      <c r="QX19" s="91"/>
      <c r="QY19" s="91"/>
      <c r="QZ19" s="91"/>
      <c r="RA19" s="91"/>
      <c r="RB19" s="91"/>
      <c r="RC19" s="91"/>
      <c r="RD19" s="91"/>
      <c r="RE19" s="91"/>
      <c r="RF19" s="91"/>
      <c r="RG19" s="91"/>
      <c r="RH19" s="91"/>
      <c r="RI19" s="91"/>
      <c r="RJ19" s="91"/>
      <c r="RK19" s="91"/>
      <c r="RL19" s="91"/>
      <c r="RM19" s="91"/>
      <c r="RN19" s="91"/>
      <c r="RO19" s="91"/>
      <c r="RP19" s="91"/>
      <c r="RQ19" s="91"/>
      <c r="RR19" s="91"/>
      <c r="RS19" s="91"/>
      <c r="RT19" s="91"/>
      <c r="RU19" s="91"/>
      <c r="RV19" s="91"/>
      <c r="RW19" s="91"/>
      <c r="RX19" s="91"/>
      <c r="RY19" s="91"/>
      <c r="RZ19" s="91"/>
      <c r="SA19" s="91"/>
      <c r="SB19" s="91"/>
      <c r="SC19" s="91"/>
      <c r="SD19" s="91"/>
      <c r="SE19" s="91"/>
      <c r="SF19" s="91"/>
      <c r="SG19" s="91"/>
      <c r="SH19" s="91"/>
      <c r="SI19" s="91"/>
      <c r="SJ19" s="91"/>
      <c r="SK19" s="91"/>
      <c r="SL19" s="91"/>
      <c r="SM19" s="91"/>
      <c r="SN19" s="91"/>
      <c r="SO19" s="91"/>
      <c r="SP19" s="91"/>
      <c r="SQ19" s="91"/>
      <c r="SR19" s="91"/>
      <c r="SS19" s="91"/>
      <c r="ST19" s="91"/>
      <c r="SU19" s="91"/>
      <c r="SV19" s="91"/>
      <c r="SW19" s="91"/>
      <c r="SX19" s="91"/>
      <c r="SY19" s="91"/>
      <c r="SZ19" s="91"/>
      <c r="TA19" s="91"/>
      <c r="TB19" s="91"/>
      <c r="TC19" s="91"/>
      <c r="TD19" s="91"/>
      <c r="TE19" s="91"/>
      <c r="TF19" s="91"/>
      <c r="TG19" s="91"/>
      <c r="TH19" s="91"/>
      <c r="TI19" s="91"/>
      <c r="TJ19" s="91"/>
      <c r="TK19" s="91"/>
      <c r="TL19" s="91"/>
      <c r="TM19" s="91"/>
      <c r="TN19" s="91"/>
      <c r="TO19" s="91"/>
      <c r="TP19" s="91"/>
      <c r="TQ19" s="91"/>
      <c r="TR19" s="91"/>
      <c r="TS19" s="91"/>
      <c r="TT19" s="91"/>
      <c r="TU19" s="91"/>
      <c r="TV19" s="91"/>
      <c r="TW19" s="91"/>
      <c r="TX19" s="91"/>
      <c r="TY19" s="91"/>
      <c r="TZ19" s="91"/>
      <c r="UA19" s="91"/>
      <c r="UB19" s="91"/>
      <c r="UC19" s="91"/>
      <c r="UD19" s="91"/>
      <c r="UE19" s="91"/>
      <c r="UF19" s="91"/>
      <c r="UG19" s="91"/>
      <c r="UH19" s="91"/>
      <c r="UI19" s="91"/>
      <c r="UJ19" s="91"/>
      <c r="UK19" s="91"/>
      <c r="UL19" s="91"/>
      <c r="UM19" s="91"/>
      <c r="UN19" s="91"/>
      <c r="UO19" s="91"/>
      <c r="UP19" s="91"/>
      <c r="UQ19" s="91"/>
      <c r="UR19" s="91"/>
      <c r="US19" s="91"/>
      <c r="UT19" s="91"/>
      <c r="UU19" s="91"/>
      <c r="UV19" s="91"/>
      <c r="UW19" s="91"/>
      <c r="UX19" s="91"/>
      <c r="UY19" s="91"/>
      <c r="UZ19" s="91"/>
      <c r="VA19" s="91"/>
      <c r="VB19" s="91"/>
      <c r="VC19" s="91"/>
      <c r="VD19" s="91"/>
      <c r="VE19" s="91"/>
      <c r="VF19" s="91"/>
      <c r="VG19" s="91"/>
      <c r="VH19" s="91"/>
      <c r="VI19" s="91"/>
      <c r="VJ19" s="91"/>
      <c r="VK19" s="91"/>
      <c r="VL19" s="91"/>
      <c r="VM19" s="91"/>
      <c r="VN19" s="91"/>
      <c r="VO19" s="91"/>
      <c r="VP19" s="91"/>
      <c r="VQ19" s="91"/>
      <c r="VR19" s="91"/>
      <c r="VS19" s="91"/>
      <c r="VT19" s="91"/>
      <c r="VU19" s="91"/>
      <c r="VV19" s="91"/>
      <c r="VW19" s="91"/>
      <c r="VX19" s="91"/>
      <c r="VY19" s="91"/>
      <c r="VZ19" s="91"/>
      <c r="WA19" s="91"/>
      <c r="WB19" s="91"/>
      <c r="WC19" s="91"/>
      <c r="WD19" s="91"/>
      <c r="WE19" s="91"/>
      <c r="WF19" s="91"/>
      <c r="WG19" s="91"/>
      <c r="WH19" s="91"/>
      <c r="WI19" s="91"/>
      <c r="WJ19" s="91"/>
      <c r="WK19" s="91"/>
      <c r="WL19" s="91"/>
      <c r="WM19" s="91"/>
      <c r="WN19" s="91"/>
      <c r="WO19" s="91"/>
    </row>
    <row r="20" spans="1:613" s="89" customFormat="1" ht="22.5" customHeight="1" x14ac:dyDescent="0.25">
      <c r="A20" s="63"/>
      <c r="B20" s="258"/>
      <c r="C20" s="86" t="s">
        <v>1273</v>
      </c>
      <c r="D20" s="90"/>
      <c r="E20" s="87"/>
      <c r="F20" s="87"/>
      <c r="G20" s="87"/>
      <c r="H20" s="87"/>
      <c r="I20" s="87"/>
      <c r="J20" s="87"/>
      <c r="K20" s="87"/>
      <c r="L20" s="87"/>
      <c r="M20" s="87"/>
      <c r="N20" s="87"/>
      <c r="O20" s="87"/>
      <c r="P20" s="87"/>
      <c r="Q20" s="87"/>
      <c r="R20" s="87"/>
      <c r="S20" s="87"/>
      <c r="T20" s="87"/>
      <c r="U20" s="87"/>
      <c r="V20" s="87"/>
      <c r="W20" s="87"/>
      <c r="X20" s="91"/>
      <c r="Y20" s="91"/>
      <c r="Z20" s="91"/>
      <c r="AA20" s="91"/>
      <c r="AB20" s="91"/>
      <c r="AC20" s="91"/>
      <c r="AD20" s="91"/>
      <c r="AE20" s="91"/>
      <c r="AF20" s="91"/>
      <c r="AG20" s="91"/>
      <c r="AH20" s="91"/>
      <c r="AI20" s="91"/>
      <c r="AJ20" s="91"/>
      <c r="AK20" s="91"/>
      <c r="AL20" s="91"/>
      <c r="AM20" s="91"/>
      <c r="AN20" s="91"/>
      <c r="AO20" s="91"/>
      <c r="AP20" s="91"/>
      <c r="AQ20" s="91"/>
      <c r="AR20" s="91"/>
      <c r="AS20" s="91"/>
      <c r="AT20" s="91"/>
      <c r="AU20" s="91"/>
      <c r="AV20" s="91"/>
      <c r="AW20" s="91"/>
      <c r="AX20" s="91"/>
      <c r="AY20" s="91"/>
      <c r="AZ20" s="91"/>
      <c r="BA20" s="91"/>
      <c r="BB20" s="91"/>
      <c r="BC20" s="91"/>
      <c r="BD20" s="91"/>
      <c r="BE20" s="91"/>
      <c r="BF20" s="91"/>
      <c r="BG20" s="91"/>
      <c r="BH20" s="91"/>
      <c r="BI20" s="91"/>
      <c r="BJ20" s="91"/>
      <c r="BK20" s="91"/>
      <c r="BL20" s="91"/>
      <c r="BM20" s="91"/>
      <c r="BN20" s="91"/>
      <c r="BO20" s="91"/>
      <c r="BP20" s="91"/>
      <c r="BQ20" s="91"/>
      <c r="BR20" s="91"/>
      <c r="BS20" s="91"/>
      <c r="BT20" s="91"/>
      <c r="BU20" s="91"/>
      <c r="BV20" s="91"/>
      <c r="BW20" s="91"/>
      <c r="BX20" s="91"/>
      <c r="BY20" s="91"/>
      <c r="BZ20" s="91"/>
      <c r="CA20" s="91"/>
      <c r="CB20" s="91"/>
      <c r="CC20" s="91"/>
      <c r="CD20" s="91"/>
      <c r="CE20" s="91"/>
      <c r="CF20" s="91"/>
      <c r="CG20" s="91"/>
      <c r="CH20" s="91"/>
      <c r="CI20" s="91"/>
      <c r="CJ20" s="91"/>
      <c r="CK20" s="91"/>
      <c r="CL20" s="91"/>
      <c r="CM20" s="91"/>
      <c r="CN20" s="91"/>
      <c r="CO20" s="91"/>
      <c r="CP20" s="91"/>
      <c r="CQ20" s="91"/>
      <c r="CR20" s="91"/>
      <c r="CS20" s="91"/>
      <c r="CT20" s="91"/>
      <c r="CU20" s="91"/>
      <c r="CV20" s="91"/>
      <c r="CW20" s="91"/>
      <c r="CX20" s="91"/>
      <c r="CY20" s="91"/>
      <c r="CZ20" s="91"/>
      <c r="DA20" s="91"/>
      <c r="DB20" s="91"/>
      <c r="DC20" s="91"/>
      <c r="DD20" s="91"/>
      <c r="DE20" s="91"/>
      <c r="DF20" s="91"/>
      <c r="DG20" s="91"/>
      <c r="DH20" s="91"/>
      <c r="DI20" s="91"/>
      <c r="DJ20" s="91"/>
      <c r="DK20" s="91"/>
      <c r="DL20" s="91"/>
      <c r="DM20" s="91"/>
      <c r="DN20" s="91"/>
      <c r="DO20" s="91"/>
      <c r="DP20" s="91"/>
      <c r="DQ20" s="91"/>
      <c r="DR20" s="91"/>
      <c r="DS20" s="91"/>
      <c r="DT20" s="91"/>
      <c r="DU20" s="91"/>
      <c r="DV20" s="91"/>
      <c r="DW20" s="91"/>
      <c r="DX20" s="91"/>
      <c r="DY20" s="91"/>
      <c r="DZ20" s="91"/>
      <c r="EA20" s="91"/>
      <c r="EB20" s="91"/>
      <c r="EC20" s="91"/>
      <c r="ED20" s="91"/>
      <c r="EE20" s="91"/>
      <c r="EF20" s="91"/>
      <c r="EG20" s="91"/>
      <c r="EH20" s="91"/>
      <c r="EI20" s="91"/>
      <c r="EJ20" s="91"/>
      <c r="EK20" s="91"/>
      <c r="EL20" s="91"/>
      <c r="EM20" s="91"/>
      <c r="EN20" s="91"/>
      <c r="EO20" s="91"/>
      <c r="EP20" s="91"/>
      <c r="EQ20" s="91"/>
      <c r="ER20" s="91"/>
      <c r="ES20" s="91"/>
      <c r="ET20" s="91"/>
      <c r="EU20" s="91"/>
      <c r="EV20" s="91"/>
      <c r="EW20" s="91"/>
      <c r="EX20" s="91"/>
      <c r="EY20" s="91"/>
      <c r="EZ20" s="91"/>
      <c r="FA20" s="91"/>
      <c r="FB20" s="91"/>
      <c r="FC20" s="91"/>
      <c r="FD20" s="91"/>
      <c r="FE20" s="91"/>
      <c r="FF20" s="91"/>
      <c r="FG20" s="91"/>
      <c r="FH20" s="91"/>
      <c r="FI20" s="91"/>
      <c r="FJ20" s="91"/>
      <c r="FK20" s="91"/>
      <c r="FL20" s="91"/>
      <c r="FM20" s="91"/>
      <c r="FN20" s="91"/>
      <c r="FO20" s="91"/>
      <c r="FP20" s="91"/>
      <c r="FQ20" s="91"/>
      <c r="FR20" s="91"/>
      <c r="FS20" s="91"/>
      <c r="FT20" s="91"/>
      <c r="FU20" s="91"/>
      <c r="FV20" s="91"/>
      <c r="FW20" s="91"/>
      <c r="FX20" s="91"/>
      <c r="FY20" s="91"/>
      <c r="FZ20" s="91"/>
      <c r="GA20" s="91"/>
      <c r="GB20" s="91"/>
      <c r="GC20" s="91"/>
      <c r="GD20" s="91"/>
      <c r="GE20" s="91"/>
      <c r="GF20" s="91"/>
      <c r="GG20" s="91"/>
      <c r="GH20" s="91"/>
      <c r="GI20" s="91"/>
      <c r="GJ20" s="91"/>
      <c r="GK20" s="91"/>
      <c r="GL20" s="91"/>
      <c r="GM20" s="91"/>
      <c r="GN20" s="91"/>
      <c r="GO20" s="91"/>
      <c r="GP20" s="91"/>
      <c r="GQ20" s="91"/>
      <c r="GR20" s="91"/>
      <c r="GS20" s="91"/>
      <c r="GT20" s="91"/>
      <c r="GU20" s="91"/>
      <c r="GV20" s="91"/>
      <c r="GW20" s="91"/>
      <c r="GX20" s="91"/>
      <c r="GY20" s="91"/>
      <c r="GZ20" s="91"/>
      <c r="HA20" s="91"/>
      <c r="HB20" s="91"/>
      <c r="HC20" s="91"/>
      <c r="HD20" s="91"/>
      <c r="HE20" s="91"/>
      <c r="HF20" s="91"/>
      <c r="HG20" s="91"/>
      <c r="HH20" s="91"/>
      <c r="HI20" s="91"/>
      <c r="HJ20" s="91"/>
      <c r="HK20" s="91"/>
      <c r="HL20" s="91"/>
      <c r="HM20" s="91"/>
      <c r="HN20" s="91"/>
      <c r="HO20" s="91"/>
      <c r="HP20" s="91"/>
      <c r="HQ20" s="91"/>
      <c r="HR20" s="91"/>
      <c r="HS20" s="91"/>
      <c r="HT20" s="91"/>
      <c r="HU20" s="91"/>
      <c r="HV20" s="91"/>
      <c r="HW20" s="91"/>
      <c r="HX20" s="91"/>
      <c r="HY20" s="91"/>
      <c r="HZ20" s="91"/>
      <c r="IA20" s="91"/>
      <c r="IB20" s="91"/>
      <c r="IC20" s="91"/>
      <c r="ID20" s="91"/>
      <c r="IE20" s="91"/>
      <c r="IF20" s="91"/>
      <c r="IG20" s="91"/>
      <c r="IH20" s="91"/>
      <c r="II20" s="91"/>
      <c r="IJ20" s="91"/>
      <c r="IK20" s="91"/>
      <c r="IL20" s="91"/>
      <c r="IM20" s="91"/>
      <c r="IN20" s="91"/>
      <c r="IO20" s="91"/>
      <c r="IP20" s="91"/>
      <c r="IQ20" s="91"/>
      <c r="IR20" s="91"/>
      <c r="IS20" s="91"/>
      <c r="IT20" s="91"/>
      <c r="IU20" s="91"/>
      <c r="IV20" s="91"/>
      <c r="IW20" s="91"/>
      <c r="IX20" s="91"/>
      <c r="IY20" s="91"/>
      <c r="IZ20" s="91"/>
      <c r="JA20" s="91"/>
      <c r="JB20" s="91"/>
      <c r="JC20" s="91"/>
      <c r="JD20" s="91"/>
      <c r="JE20" s="91"/>
      <c r="JF20" s="91"/>
      <c r="JG20" s="91"/>
      <c r="JH20" s="91"/>
      <c r="JI20" s="91"/>
      <c r="JJ20" s="91"/>
      <c r="JK20" s="91"/>
      <c r="JL20" s="91"/>
      <c r="JM20" s="91"/>
      <c r="JN20" s="91"/>
      <c r="JO20" s="91"/>
      <c r="JP20" s="91"/>
      <c r="JQ20" s="91"/>
      <c r="JR20" s="91"/>
      <c r="JS20" s="91"/>
      <c r="JT20" s="91"/>
      <c r="JU20" s="91"/>
      <c r="JV20" s="91"/>
      <c r="JW20" s="91"/>
      <c r="JX20" s="91"/>
      <c r="JY20" s="91"/>
      <c r="JZ20" s="91"/>
      <c r="KA20" s="91"/>
      <c r="KB20" s="91"/>
      <c r="KC20" s="91"/>
      <c r="KD20" s="91"/>
      <c r="KE20" s="91"/>
      <c r="KF20" s="91"/>
      <c r="KG20" s="91"/>
      <c r="KH20" s="91"/>
      <c r="KI20" s="91"/>
      <c r="KJ20" s="91"/>
      <c r="KK20" s="91"/>
      <c r="KL20" s="91"/>
      <c r="KM20" s="91"/>
      <c r="KN20" s="91"/>
      <c r="KO20" s="91"/>
      <c r="KP20" s="91"/>
      <c r="KQ20" s="91"/>
      <c r="KR20" s="91"/>
      <c r="KS20" s="91"/>
      <c r="KT20" s="91"/>
      <c r="KU20" s="91"/>
      <c r="KV20" s="91"/>
      <c r="KW20" s="91"/>
      <c r="KX20" s="91"/>
      <c r="KY20" s="91"/>
      <c r="KZ20" s="91"/>
      <c r="LA20" s="91"/>
      <c r="LB20" s="91"/>
      <c r="LC20" s="91"/>
      <c r="LD20" s="91"/>
      <c r="LE20" s="91"/>
      <c r="LF20" s="91"/>
      <c r="LG20" s="91"/>
      <c r="LH20" s="91"/>
      <c r="LI20" s="91"/>
      <c r="LJ20" s="91"/>
      <c r="LK20" s="91"/>
      <c r="LL20" s="91"/>
      <c r="LM20" s="91"/>
      <c r="LN20" s="91"/>
      <c r="LO20" s="91"/>
      <c r="LP20" s="91"/>
      <c r="LQ20" s="91"/>
      <c r="LR20" s="91"/>
      <c r="LS20" s="91"/>
      <c r="LT20" s="91"/>
      <c r="LU20" s="91"/>
      <c r="LV20" s="91"/>
      <c r="LW20" s="91"/>
      <c r="LX20" s="91"/>
      <c r="LY20" s="91"/>
      <c r="LZ20" s="91"/>
      <c r="MA20" s="91"/>
      <c r="MB20" s="91"/>
      <c r="MC20" s="91"/>
      <c r="MD20" s="91"/>
      <c r="ME20" s="91"/>
      <c r="MF20" s="91"/>
      <c r="MG20" s="91"/>
      <c r="MH20" s="91"/>
      <c r="MI20" s="91"/>
      <c r="MJ20" s="91"/>
      <c r="MK20" s="91"/>
      <c r="ML20" s="91"/>
      <c r="MM20" s="91"/>
      <c r="MN20" s="91"/>
      <c r="MO20" s="91"/>
      <c r="MP20" s="91"/>
      <c r="MQ20" s="91"/>
      <c r="MR20" s="91"/>
      <c r="MS20" s="91"/>
      <c r="MT20" s="91"/>
      <c r="MU20" s="91"/>
      <c r="MV20" s="91"/>
      <c r="MW20" s="91"/>
      <c r="MX20" s="91"/>
      <c r="MY20" s="91"/>
      <c r="MZ20" s="91"/>
      <c r="NA20" s="91"/>
      <c r="NB20" s="91"/>
      <c r="NC20" s="91"/>
      <c r="ND20" s="91"/>
      <c r="NE20" s="91"/>
      <c r="NF20" s="91"/>
      <c r="NG20" s="91"/>
      <c r="NH20" s="91"/>
      <c r="NI20" s="91"/>
      <c r="NJ20" s="91"/>
      <c r="NK20" s="91"/>
      <c r="NL20" s="91"/>
      <c r="NM20" s="91"/>
      <c r="NN20" s="91"/>
      <c r="NO20" s="91"/>
      <c r="NP20" s="91"/>
      <c r="NQ20" s="91"/>
      <c r="NR20" s="91"/>
      <c r="NS20" s="91"/>
      <c r="NT20" s="91"/>
      <c r="NU20" s="91"/>
      <c r="NV20" s="91"/>
      <c r="NW20" s="91"/>
      <c r="NX20" s="91"/>
      <c r="NY20" s="91"/>
      <c r="NZ20" s="91"/>
      <c r="OA20" s="91"/>
      <c r="OB20" s="91"/>
      <c r="OC20" s="91"/>
      <c r="OD20" s="91"/>
      <c r="OE20" s="91"/>
      <c r="OF20" s="91"/>
      <c r="OG20" s="91"/>
      <c r="OH20" s="91"/>
      <c r="OI20" s="91"/>
      <c r="OJ20" s="91"/>
      <c r="OK20" s="91"/>
      <c r="OL20" s="91"/>
      <c r="OM20" s="91"/>
      <c r="ON20" s="91"/>
      <c r="OO20" s="91"/>
      <c r="OP20" s="91"/>
      <c r="OQ20" s="91"/>
      <c r="OR20" s="91"/>
      <c r="OS20" s="91"/>
      <c r="OT20" s="91"/>
      <c r="OU20" s="91"/>
      <c r="OV20" s="91"/>
      <c r="OW20" s="91"/>
      <c r="OX20" s="91"/>
      <c r="OY20" s="91"/>
      <c r="OZ20" s="91"/>
      <c r="PA20" s="91"/>
      <c r="PB20" s="91"/>
      <c r="PC20" s="91"/>
      <c r="PD20" s="91"/>
      <c r="PE20" s="91"/>
      <c r="PF20" s="91"/>
      <c r="PG20" s="91"/>
      <c r="PH20" s="91"/>
      <c r="PI20" s="91"/>
      <c r="PJ20" s="91"/>
      <c r="PK20" s="91"/>
      <c r="PL20" s="91"/>
      <c r="PM20" s="91"/>
      <c r="PN20" s="91"/>
      <c r="PO20" s="91"/>
      <c r="PP20" s="91"/>
      <c r="PQ20" s="91"/>
      <c r="PR20" s="91"/>
      <c r="PS20" s="91"/>
      <c r="PT20" s="91"/>
      <c r="PU20" s="91"/>
      <c r="PV20" s="91"/>
      <c r="PW20" s="91"/>
      <c r="PX20" s="91"/>
      <c r="PY20" s="91"/>
      <c r="PZ20" s="91"/>
      <c r="QA20" s="91"/>
      <c r="QB20" s="91"/>
      <c r="QC20" s="91"/>
      <c r="QD20" s="91"/>
      <c r="QE20" s="91"/>
      <c r="QF20" s="91"/>
      <c r="QG20" s="91"/>
      <c r="QH20" s="91"/>
      <c r="QI20" s="91"/>
      <c r="QJ20" s="91"/>
      <c r="QK20" s="91"/>
      <c r="QL20" s="91"/>
      <c r="QM20" s="91"/>
      <c r="QN20" s="91"/>
      <c r="QO20" s="91"/>
      <c r="QP20" s="91"/>
      <c r="QQ20" s="91"/>
      <c r="QR20" s="91"/>
      <c r="QS20" s="91"/>
      <c r="QT20" s="91"/>
      <c r="QU20" s="91"/>
      <c r="QV20" s="91"/>
      <c r="QW20" s="91"/>
      <c r="QX20" s="91"/>
      <c r="QY20" s="91"/>
      <c r="QZ20" s="91"/>
      <c r="RA20" s="91"/>
      <c r="RB20" s="91"/>
      <c r="RC20" s="91"/>
      <c r="RD20" s="91"/>
      <c r="RE20" s="91"/>
      <c r="RF20" s="91"/>
      <c r="RG20" s="91"/>
      <c r="RH20" s="91"/>
      <c r="RI20" s="91"/>
      <c r="RJ20" s="91"/>
      <c r="RK20" s="91"/>
      <c r="RL20" s="91"/>
      <c r="RM20" s="91"/>
      <c r="RN20" s="91"/>
      <c r="RO20" s="91"/>
      <c r="RP20" s="91"/>
      <c r="RQ20" s="91"/>
      <c r="RR20" s="91"/>
      <c r="RS20" s="91"/>
      <c r="RT20" s="91"/>
      <c r="RU20" s="91"/>
      <c r="RV20" s="91"/>
      <c r="RW20" s="91"/>
      <c r="RX20" s="91"/>
      <c r="RY20" s="91"/>
      <c r="RZ20" s="91"/>
      <c r="SA20" s="91"/>
      <c r="SB20" s="91"/>
      <c r="SC20" s="91"/>
      <c r="SD20" s="91"/>
      <c r="SE20" s="91"/>
      <c r="SF20" s="91"/>
      <c r="SG20" s="91"/>
      <c r="SH20" s="91"/>
      <c r="SI20" s="91"/>
      <c r="SJ20" s="91"/>
      <c r="SK20" s="91"/>
      <c r="SL20" s="91"/>
      <c r="SM20" s="91"/>
      <c r="SN20" s="91"/>
      <c r="SO20" s="91"/>
      <c r="SP20" s="91"/>
      <c r="SQ20" s="91"/>
      <c r="SR20" s="91"/>
      <c r="SS20" s="91"/>
      <c r="ST20" s="91"/>
      <c r="SU20" s="91"/>
      <c r="SV20" s="91"/>
      <c r="SW20" s="91"/>
      <c r="SX20" s="91"/>
      <c r="SY20" s="91"/>
      <c r="SZ20" s="91"/>
      <c r="TA20" s="91"/>
      <c r="TB20" s="91"/>
      <c r="TC20" s="91"/>
      <c r="TD20" s="91"/>
      <c r="TE20" s="91"/>
      <c r="TF20" s="91"/>
      <c r="TG20" s="91"/>
      <c r="TH20" s="91"/>
      <c r="TI20" s="91"/>
      <c r="TJ20" s="91"/>
      <c r="TK20" s="91"/>
      <c r="TL20" s="91"/>
      <c r="TM20" s="91"/>
      <c r="TN20" s="91"/>
      <c r="TO20" s="91"/>
      <c r="TP20" s="91"/>
      <c r="TQ20" s="91"/>
      <c r="TR20" s="91"/>
      <c r="TS20" s="91"/>
      <c r="TT20" s="91"/>
      <c r="TU20" s="91"/>
      <c r="TV20" s="91"/>
      <c r="TW20" s="91"/>
      <c r="TX20" s="91"/>
      <c r="TY20" s="91"/>
      <c r="TZ20" s="91"/>
      <c r="UA20" s="91"/>
      <c r="UB20" s="91"/>
      <c r="UC20" s="91"/>
      <c r="UD20" s="91"/>
      <c r="UE20" s="91"/>
      <c r="UF20" s="91"/>
      <c r="UG20" s="91"/>
      <c r="UH20" s="91"/>
      <c r="UI20" s="91"/>
      <c r="UJ20" s="91"/>
      <c r="UK20" s="91"/>
      <c r="UL20" s="91"/>
      <c r="UM20" s="91"/>
      <c r="UN20" s="91"/>
      <c r="UO20" s="91"/>
      <c r="UP20" s="91"/>
      <c r="UQ20" s="91"/>
      <c r="UR20" s="91"/>
      <c r="US20" s="91"/>
      <c r="UT20" s="91"/>
      <c r="UU20" s="91"/>
      <c r="UV20" s="91"/>
      <c r="UW20" s="91"/>
      <c r="UX20" s="91"/>
      <c r="UY20" s="91"/>
      <c r="UZ20" s="91"/>
      <c r="VA20" s="91"/>
      <c r="VB20" s="91"/>
      <c r="VC20" s="91"/>
      <c r="VD20" s="91"/>
      <c r="VE20" s="91"/>
      <c r="VF20" s="91"/>
      <c r="VG20" s="91"/>
      <c r="VH20" s="91"/>
      <c r="VI20" s="91"/>
      <c r="VJ20" s="91"/>
      <c r="VK20" s="91"/>
      <c r="VL20" s="91"/>
      <c r="VM20" s="91"/>
      <c r="VN20" s="91"/>
      <c r="VO20" s="91"/>
      <c r="VP20" s="91"/>
      <c r="VQ20" s="91"/>
      <c r="VR20" s="91"/>
      <c r="VS20" s="91"/>
      <c r="VT20" s="91"/>
      <c r="VU20" s="91"/>
      <c r="VV20" s="91"/>
      <c r="VW20" s="91"/>
      <c r="VX20" s="91"/>
      <c r="VY20" s="91"/>
      <c r="VZ20" s="91"/>
      <c r="WA20" s="91"/>
      <c r="WB20" s="91"/>
      <c r="WC20" s="91"/>
      <c r="WD20" s="91"/>
      <c r="WE20" s="91"/>
      <c r="WF20" s="91"/>
      <c r="WG20" s="91"/>
      <c r="WH20" s="91"/>
      <c r="WI20" s="91"/>
      <c r="WJ20" s="91"/>
      <c r="WK20" s="91"/>
      <c r="WL20" s="91"/>
      <c r="WM20" s="91"/>
      <c r="WN20" s="91"/>
      <c r="WO20" s="91"/>
    </row>
    <row r="21" spans="1:613" s="89" customFormat="1" ht="22.5" customHeight="1" x14ac:dyDescent="0.25">
      <c r="A21" s="63"/>
      <c r="B21" s="258"/>
      <c r="C21" s="86" t="s">
        <v>1274</v>
      </c>
      <c r="D21" s="87"/>
      <c r="E21" s="87"/>
      <c r="F21" s="87"/>
      <c r="G21" s="87"/>
      <c r="H21" s="87"/>
      <c r="I21" s="87"/>
      <c r="J21" s="87"/>
      <c r="K21" s="87"/>
      <c r="L21" s="87"/>
      <c r="M21" s="87"/>
      <c r="N21" s="87"/>
      <c r="O21" s="87"/>
      <c r="P21" s="87"/>
      <c r="Q21" s="87"/>
      <c r="R21" s="87"/>
      <c r="S21" s="87"/>
      <c r="T21" s="87"/>
      <c r="U21" s="87"/>
      <c r="V21" s="87"/>
      <c r="W21" s="87"/>
      <c r="X21" s="91"/>
      <c r="Y21" s="91"/>
      <c r="Z21" s="91"/>
      <c r="AA21" s="91"/>
      <c r="AB21" s="91"/>
      <c r="AC21" s="91"/>
      <c r="AD21" s="91"/>
      <c r="AE21" s="91"/>
      <c r="AF21" s="91"/>
      <c r="AG21" s="91"/>
      <c r="AH21" s="91"/>
      <c r="AI21" s="91"/>
      <c r="AJ21" s="91"/>
      <c r="AK21" s="91"/>
      <c r="AL21" s="91"/>
      <c r="AM21" s="91"/>
      <c r="AN21" s="91"/>
      <c r="AO21" s="91"/>
      <c r="AP21" s="91"/>
      <c r="AQ21" s="91"/>
      <c r="AR21" s="91"/>
      <c r="AS21" s="91"/>
      <c r="AT21" s="91"/>
      <c r="AU21" s="91"/>
      <c r="AV21" s="91"/>
      <c r="AW21" s="91"/>
      <c r="AX21" s="91"/>
      <c r="AY21" s="91"/>
      <c r="AZ21" s="91"/>
      <c r="BA21" s="91"/>
      <c r="BB21" s="91"/>
      <c r="BC21" s="91"/>
      <c r="BD21" s="91"/>
      <c r="BE21" s="91"/>
      <c r="BF21" s="91"/>
      <c r="BG21" s="91"/>
      <c r="BH21" s="91"/>
      <c r="BI21" s="91"/>
      <c r="BJ21" s="91"/>
      <c r="BK21" s="91"/>
      <c r="BL21" s="91"/>
      <c r="BM21" s="91"/>
      <c r="BN21" s="91"/>
      <c r="BO21" s="91"/>
      <c r="BP21" s="91"/>
      <c r="BQ21" s="91"/>
      <c r="BR21" s="91"/>
      <c r="BS21" s="91"/>
      <c r="BT21" s="91"/>
      <c r="BU21" s="91"/>
      <c r="BV21" s="91"/>
      <c r="BW21" s="91"/>
      <c r="BX21" s="91"/>
      <c r="BY21" s="91"/>
      <c r="BZ21" s="91"/>
      <c r="CA21" s="91"/>
      <c r="CB21" s="91"/>
      <c r="CC21" s="91"/>
      <c r="CD21" s="91"/>
      <c r="CE21" s="91"/>
      <c r="CF21" s="91"/>
      <c r="CG21" s="91"/>
      <c r="CH21" s="91"/>
      <c r="CI21" s="91"/>
      <c r="CJ21" s="91"/>
      <c r="CK21" s="91"/>
      <c r="CL21" s="91"/>
      <c r="CM21" s="91"/>
      <c r="CN21" s="91"/>
      <c r="CO21" s="91"/>
      <c r="CP21" s="91"/>
      <c r="CQ21" s="91"/>
      <c r="CR21" s="91"/>
      <c r="CS21" s="91"/>
      <c r="CT21" s="91"/>
      <c r="CU21" s="91"/>
      <c r="CV21" s="91"/>
      <c r="CW21" s="91"/>
      <c r="CX21" s="91"/>
      <c r="CY21" s="91"/>
      <c r="CZ21" s="91"/>
      <c r="DA21" s="91"/>
      <c r="DB21" s="91"/>
      <c r="DC21" s="91"/>
      <c r="DD21" s="91"/>
      <c r="DE21" s="91"/>
      <c r="DF21" s="91"/>
      <c r="DG21" s="91"/>
      <c r="DH21" s="91"/>
      <c r="DI21" s="91"/>
      <c r="DJ21" s="91"/>
      <c r="DK21" s="91"/>
      <c r="DL21" s="91"/>
      <c r="DM21" s="91"/>
      <c r="DN21" s="91"/>
      <c r="DO21" s="91"/>
      <c r="DP21" s="91"/>
      <c r="DQ21" s="91"/>
      <c r="DR21" s="91"/>
      <c r="DS21" s="91"/>
      <c r="DT21" s="91"/>
      <c r="DU21" s="91"/>
      <c r="DV21" s="91"/>
      <c r="DW21" s="91"/>
      <c r="DX21" s="91"/>
      <c r="DY21" s="91"/>
      <c r="DZ21" s="91"/>
      <c r="EA21" s="91"/>
      <c r="EB21" s="91"/>
      <c r="EC21" s="91"/>
      <c r="ED21" s="91"/>
      <c r="EE21" s="91"/>
      <c r="EF21" s="91"/>
      <c r="EG21" s="91"/>
      <c r="EH21" s="91"/>
      <c r="EI21" s="91"/>
      <c r="EJ21" s="91"/>
      <c r="EK21" s="91"/>
      <c r="EL21" s="91"/>
      <c r="EM21" s="91"/>
      <c r="EN21" s="91"/>
      <c r="EO21" s="91"/>
      <c r="EP21" s="91"/>
      <c r="EQ21" s="91"/>
      <c r="ER21" s="91"/>
      <c r="ES21" s="91"/>
      <c r="ET21" s="91"/>
      <c r="EU21" s="91"/>
      <c r="EV21" s="91"/>
      <c r="EW21" s="91"/>
      <c r="EX21" s="91"/>
      <c r="EY21" s="91"/>
      <c r="EZ21" s="91"/>
      <c r="FA21" s="91"/>
      <c r="FB21" s="91"/>
      <c r="FC21" s="91"/>
      <c r="FD21" s="91"/>
      <c r="FE21" s="91"/>
      <c r="FF21" s="91"/>
      <c r="FG21" s="91"/>
      <c r="FH21" s="91"/>
      <c r="FI21" s="91"/>
      <c r="FJ21" s="91"/>
      <c r="FK21" s="91"/>
      <c r="FL21" s="91"/>
      <c r="FM21" s="91"/>
      <c r="FN21" s="91"/>
      <c r="FO21" s="91"/>
      <c r="FP21" s="91"/>
      <c r="FQ21" s="91"/>
      <c r="FR21" s="91"/>
      <c r="FS21" s="91"/>
      <c r="FT21" s="91"/>
      <c r="FU21" s="91"/>
      <c r="FV21" s="91"/>
      <c r="FW21" s="91"/>
      <c r="FX21" s="91"/>
      <c r="FY21" s="91"/>
      <c r="FZ21" s="91"/>
      <c r="GA21" s="91"/>
      <c r="GB21" s="91"/>
      <c r="GC21" s="91"/>
      <c r="GD21" s="91"/>
      <c r="GE21" s="91"/>
      <c r="GF21" s="91"/>
      <c r="GG21" s="91"/>
      <c r="GH21" s="91"/>
      <c r="GI21" s="91"/>
      <c r="GJ21" s="91"/>
      <c r="GK21" s="91"/>
      <c r="GL21" s="91"/>
      <c r="GM21" s="91"/>
      <c r="GN21" s="91"/>
      <c r="GO21" s="91"/>
      <c r="GP21" s="91"/>
      <c r="GQ21" s="91"/>
      <c r="GR21" s="91"/>
      <c r="GS21" s="91"/>
      <c r="GT21" s="91"/>
      <c r="GU21" s="91"/>
      <c r="GV21" s="91"/>
      <c r="GW21" s="91"/>
      <c r="GX21" s="91"/>
      <c r="GY21" s="91"/>
      <c r="GZ21" s="91"/>
      <c r="HA21" s="91"/>
      <c r="HB21" s="91"/>
      <c r="HC21" s="91"/>
      <c r="HD21" s="91"/>
      <c r="HE21" s="91"/>
      <c r="HF21" s="91"/>
      <c r="HG21" s="91"/>
      <c r="HH21" s="91"/>
      <c r="HI21" s="91"/>
      <c r="HJ21" s="91"/>
      <c r="HK21" s="91"/>
      <c r="HL21" s="91"/>
      <c r="HM21" s="91"/>
      <c r="HN21" s="91"/>
      <c r="HO21" s="91"/>
      <c r="HP21" s="91"/>
      <c r="HQ21" s="91"/>
      <c r="HR21" s="91"/>
      <c r="HS21" s="91"/>
      <c r="HT21" s="91"/>
      <c r="HU21" s="91"/>
      <c r="HV21" s="91"/>
      <c r="HW21" s="91"/>
      <c r="HX21" s="91"/>
      <c r="HY21" s="91"/>
      <c r="HZ21" s="91"/>
      <c r="IA21" s="91"/>
      <c r="IB21" s="91"/>
      <c r="IC21" s="91"/>
      <c r="ID21" s="91"/>
      <c r="IE21" s="91"/>
      <c r="IF21" s="91"/>
      <c r="IG21" s="91"/>
      <c r="IH21" s="91"/>
      <c r="II21" s="91"/>
      <c r="IJ21" s="91"/>
      <c r="IK21" s="91"/>
      <c r="IL21" s="91"/>
      <c r="IM21" s="91"/>
      <c r="IN21" s="91"/>
      <c r="IO21" s="91"/>
      <c r="IP21" s="91"/>
      <c r="IQ21" s="91"/>
      <c r="IR21" s="91"/>
      <c r="IS21" s="91"/>
      <c r="IT21" s="91"/>
      <c r="IU21" s="91"/>
      <c r="IV21" s="91"/>
      <c r="IW21" s="91"/>
      <c r="IX21" s="91"/>
      <c r="IY21" s="91"/>
      <c r="IZ21" s="91"/>
      <c r="JA21" s="91"/>
      <c r="JB21" s="91"/>
      <c r="JC21" s="91"/>
      <c r="JD21" s="91"/>
      <c r="JE21" s="91"/>
      <c r="JF21" s="91"/>
      <c r="JG21" s="91"/>
      <c r="JH21" s="91"/>
      <c r="JI21" s="91"/>
      <c r="JJ21" s="91"/>
      <c r="JK21" s="91"/>
      <c r="JL21" s="91"/>
      <c r="JM21" s="91"/>
      <c r="JN21" s="91"/>
      <c r="JO21" s="91"/>
      <c r="JP21" s="91"/>
      <c r="JQ21" s="91"/>
      <c r="JR21" s="91"/>
      <c r="JS21" s="91"/>
      <c r="JT21" s="91"/>
      <c r="JU21" s="91"/>
      <c r="JV21" s="91"/>
      <c r="JW21" s="91"/>
      <c r="JX21" s="91"/>
      <c r="JY21" s="91"/>
      <c r="JZ21" s="91"/>
      <c r="KA21" s="91"/>
      <c r="KB21" s="91"/>
      <c r="KC21" s="91"/>
      <c r="KD21" s="91"/>
      <c r="KE21" s="91"/>
      <c r="KF21" s="91"/>
      <c r="KG21" s="91"/>
      <c r="KH21" s="91"/>
      <c r="KI21" s="91"/>
      <c r="KJ21" s="91"/>
      <c r="KK21" s="91"/>
      <c r="KL21" s="91"/>
      <c r="KM21" s="91"/>
      <c r="KN21" s="91"/>
      <c r="KO21" s="91"/>
      <c r="KP21" s="91"/>
      <c r="KQ21" s="91"/>
      <c r="KR21" s="91"/>
      <c r="KS21" s="91"/>
      <c r="KT21" s="91"/>
      <c r="KU21" s="91"/>
      <c r="KV21" s="91"/>
      <c r="KW21" s="91"/>
      <c r="KX21" s="91"/>
      <c r="KY21" s="91"/>
      <c r="KZ21" s="91"/>
      <c r="LA21" s="91"/>
      <c r="LB21" s="91"/>
      <c r="LC21" s="91"/>
      <c r="LD21" s="91"/>
      <c r="LE21" s="91"/>
      <c r="LF21" s="91"/>
      <c r="LG21" s="91"/>
      <c r="LH21" s="91"/>
      <c r="LI21" s="91"/>
      <c r="LJ21" s="91"/>
      <c r="LK21" s="91"/>
      <c r="LL21" s="91"/>
      <c r="LM21" s="91"/>
      <c r="LN21" s="91"/>
      <c r="LO21" s="91"/>
      <c r="LP21" s="91"/>
      <c r="LQ21" s="91"/>
      <c r="LR21" s="91"/>
      <c r="LS21" s="91"/>
      <c r="LT21" s="91"/>
      <c r="LU21" s="91"/>
      <c r="LV21" s="91"/>
      <c r="LW21" s="91"/>
      <c r="LX21" s="91"/>
      <c r="LY21" s="91"/>
      <c r="LZ21" s="91"/>
      <c r="MA21" s="91"/>
      <c r="MB21" s="91"/>
      <c r="MC21" s="91"/>
      <c r="MD21" s="91"/>
      <c r="ME21" s="91"/>
      <c r="MF21" s="91"/>
      <c r="MG21" s="91"/>
      <c r="MH21" s="91"/>
      <c r="MI21" s="91"/>
      <c r="MJ21" s="91"/>
      <c r="MK21" s="91"/>
      <c r="ML21" s="91"/>
      <c r="MM21" s="91"/>
      <c r="MN21" s="91"/>
      <c r="MO21" s="91"/>
      <c r="MP21" s="91"/>
      <c r="MQ21" s="91"/>
      <c r="MR21" s="91"/>
      <c r="MS21" s="91"/>
      <c r="MT21" s="91"/>
      <c r="MU21" s="91"/>
      <c r="MV21" s="91"/>
      <c r="MW21" s="91"/>
      <c r="MX21" s="91"/>
      <c r="MY21" s="91"/>
      <c r="MZ21" s="91"/>
      <c r="NA21" s="91"/>
      <c r="NB21" s="91"/>
      <c r="NC21" s="91"/>
      <c r="ND21" s="91"/>
      <c r="NE21" s="91"/>
      <c r="NF21" s="91"/>
      <c r="NG21" s="91"/>
      <c r="NH21" s="91"/>
      <c r="NI21" s="91"/>
      <c r="NJ21" s="91"/>
      <c r="NK21" s="91"/>
      <c r="NL21" s="91"/>
      <c r="NM21" s="91"/>
      <c r="NN21" s="91"/>
      <c r="NO21" s="91"/>
      <c r="NP21" s="91"/>
      <c r="NQ21" s="91"/>
      <c r="NR21" s="91"/>
      <c r="NS21" s="91"/>
      <c r="NT21" s="91"/>
      <c r="NU21" s="91"/>
      <c r="NV21" s="91"/>
      <c r="NW21" s="91"/>
      <c r="NX21" s="91"/>
      <c r="NY21" s="91"/>
      <c r="NZ21" s="91"/>
      <c r="OA21" s="91"/>
      <c r="OB21" s="91"/>
      <c r="OC21" s="91"/>
      <c r="OD21" s="91"/>
      <c r="OE21" s="91"/>
      <c r="OF21" s="91"/>
      <c r="OG21" s="91"/>
      <c r="OH21" s="91"/>
      <c r="OI21" s="91"/>
      <c r="OJ21" s="91"/>
      <c r="OK21" s="91"/>
      <c r="OL21" s="91"/>
      <c r="OM21" s="91"/>
      <c r="ON21" s="91"/>
      <c r="OO21" s="91"/>
      <c r="OP21" s="91"/>
      <c r="OQ21" s="91"/>
      <c r="OR21" s="91"/>
      <c r="OS21" s="91"/>
      <c r="OT21" s="91"/>
      <c r="OU21" s="91"/>
      <c r="OV21" s="91"/>
      <c r="OW21" s="91"/>
      <c r="OX21" s="91"/>
      <c r="OY21" s="91"/>
      <c r="OZ21" s="91"/>
      <c r="PA21" s="91"/>
      <c r="PB21" s="91"/>
      <c r="PC21" s="91"/>
      <c r="PD21" s="91"/>
      <c r="PE21" s="91"/>
      <c r="PF21" s="91"/>
      <c r="PG21" s="91"/>
      <c r="PH21" s="91"/>
      <c r="PI21" s="91"/>
      <c r="PJ21" s="91"/>
      <c r="PK21" s="91"/>
      <c r="PL21" s="91"/>
      <c r="PM21" s="91"/>
      <c r="PN21" s="91"/>
      <c r="PO21" s="91"/>
      <c r="PP21" s="91"/>
      <c r="PQ21" s="91"/>
      <c r="PR21" s="91"/>
      <c r="PS21" s="91"/>
      <c r="PT21" s="91"/>
      <c r="PU21" s="91"/>
      <c r="PV21" s="91"/>
      <c r="PW21" s="91"/>
      <c r="PX21" s="91"/>
      <c r="PY21" s="91"/>
      <c r="PZ21" s="91"/>
      <c r="QA21" s="91"/>
      <c r="QB21" s="91"/>
      <c r="QC21" s="91"/>
      <c r="QD21" s="91"/>
      <c r="QE21" s="91"/>
      <c r="QF21" s="91"/>
      <c r="QG21" s="91"/>
      <c r="QH21" s="91"/>
      <c r="QI21" s="91"/>
      <c r="QJ21" s="91"/>
      <c r="QK21" s="91"/>
      <c r="QL21" s="91"/>
      <c r="QM21" s="91"/>
      <c r="QN21" s="91"/>
      <c r="QO21" s="91"/>
      <c r="QP21" s="91"/>
      <c r="QQ21" s="91"/>
      <c r="QR21" s="91"/>
      <c r="QS21" s="91"/>
      <c r="QT21" s="91"/>
      <c r="QU21" s="91"/>
      <c r="QV21" s="91"/>
      <c r="QW21" s="91"/>
      <c r="QX21" s="91"/>
      <c r="QY21" s="91"/>
      <c r="QZ21" s="91"/>
      <c r="RA21" s="91"/>
      <c r="RB21" s="91"/>
      <c r="RC21" s="91"/>
      <c r="RD21" s="91"/>
      <c r="RE21" s="91"/>
      <c r="RF21" s="91"/>
      <c r="RG21" s="91"/>
      <c r="RH21" s="91"/>
      <c r="RI21" s="91"/>
      <c r="RJ21" s="91"/>
      <c r="RK21" s="91"/>
      <c r="RL21" s="91"/>
      <c r="RM21" s="91"/>
      <c r="RN21" s="91"/>
      <c r="RO21" s="91"/>
      <c r="RP21" s="91"/>
      <c r="RQ21" s="91"/>
      <c r="RR21" s="91"/>
      <c r="RS21" s="91"/>
      <c r="RT21" s="91"/>
      <c r="RU21" s="91"/>
      <c r="RV21" s="91"/>
      <c r="RW21" s="91"/>
      <c r="RX21" s="91"/>
      <c r="RY21" s="91"/>
      <c r="RZ21" s="91"/>
      <c r="SA21" s="91"/>
      <c r="SB21" s="91"/>
      <c r="SC21" s="91"/>
      <c r="SD21" s="91"/>
      <c r="SE21" s="91"/>
      <c r="SF21" s="91"/>
      <c r="SG21" s="91"/>
      <c r="SH21" s="91"/>
      <c r="SI21" s="91"/>
      <c r="SJ21" s="91"/>
      <c r="SK21" s="91"/>
      <c r="SL21" s="91"/>
      <c r="SM21" s="91"/>
      <c r="SN21" s="91"/>
      <c r="SO21" s="91"/>
      <c r="SP21" s="91"/>
      <c r="SQ21" s="91"/>
      <c r="SR21" s="91"/>
      <c r="SS21" s="91"/>
      <c r="ST21" s="91"/>
      <c r="SU21" s="91"/>
      <c r="SV21" s="91"/>
      <c r="SW21" s="91"/>
      <c r="SX21" s="91"/>
      <c r="SY21" s="91"/>
      <c r="SZ21" s="91"/>
      <c r="TA21" s="91"/>
      <c r="TB21" s="91"/>
      <c r="TC21" s="91"/>
      <c r="TD21" s="91"/>
      <c r="TE21" s="91"/>
      <c r="TF21" s="91"/>
      <c r="TG21" s="91"/>
      <c r="TH21" s="91"/>
      <c r="TI21" s="91"/>
      <c r="TJ21" s="91"/>
      <c r="TK21" s="91"/>
      <c r="TL21" s="91"/>
      <c r="TM21" s="91"/>
      <c r="TN21" s="91"/>
      <c r="TO21" s="91"/>
      <c r="TP21" s="91"/>
      <c r="TQ21" s="91"/>
      <c r="TR21" s="91"/>
      <c r="TS21" s="91"/>
      <c r="TT21" s="91"/>
      <c r="TU21" s="91"/>
      <c r="TV21" s="91"/>
      <c r="TW21" s="91"/>
      <c r="TX21" s="91"/>
      <c r="TY21" s="91"/>
      <c r="TZ21" s="91"/>
      <c r="UA21" s="91"/>
      <c r="UB21" s="91"/>
      <c r="UC21" s="91"/>
      <c r="UD21" s="91"/>
      <c r="UE21" s="91"/>
      <c r="UF21" s="91"/>
      <c r="UG21" s="91"/>
      <c r="UH21" s="91"/>
      <c r="UI21" s="91"/>
      <c r="UJ21" s="91"/>
      <c r="UK21" s="91"/>
      <c r="UL21" s="91"/>
      <c r="UM21" s="91"/>
      <c r="UN21" s="91"/>
      <c r="UO21" s="91"/>
      <c r="UP21" s="91"/>
      <c r="UQ21" s="91"/>
      <c r="UR21" s="91"/>
      <c r="US21" s="91"/>
      <c r="UT21" s="91"/>
      <c r="UU21" s="91"/>
      <c r="UV21" s="91"/>
      <c r="UW21" s="91"/>
      <c r="UX21" s="91"/>
      <c r="UY21" s="91"/>
      <c r="UZ21" s="91"/>
      <c r="VA21" s="91"/>
      <c r="VB21" s="91"/>
      <c r="VC21" s="91"/>
      <c r="VD21" s="91"/>
      <c r="VE21" s="91"/>
      <c r="VF21" s="91"/>
      <c r="VG21" s="91"/>
      <c r="VH21" s="91"/>
      <c r="VI21" s="91"/>
      <c r="VJ21" s="91"/>
      <c r="VK21" s="91"/>
      <c r="VL21" s="91"/>
      <c r="VM21" s="91"/>
      <c r="VN21" s="91"/>
      <c r="VO21" s="91"/>
      <c r="VP21" s="91"/>
      <c r="VQ21" s="91"/>
      <c r="VR21" s="91"/>
      <c r="VS21" s="91"/>
      <c r="VT21" s="91"/>
      <c r="VU21" s="91"/>
      <c r="VV21" s="91"/>
      <c r="VW21" s="91"/>
      <c r="VX21" s="91"/>
      <c r="VY21" s="91"/>
      <c r="VZ21" s="91"/>
      <c r="WA21" s="91"/>
      <c r="WB21" s="91"/>
      <c r="WC21" s="91"/>
      <c r="WD21" s="91"/>
      <c r="WE21" s="91"/>
      <c r="WF21" s="91"/>
      <c r="WG21" s="91"/>
      <c r="WH21" s="91"/>
      <c r="WI21" s="91"/>
      <c r="WJ21" s="91"/>
      <c r="WK21" s="91"/>
      <c r="WL21" s="91"/>
      <c r="WM21" s="91"/>
      <c r="WN21" s="91"/>
      <c r="WO21" s="91"/>
    </row>
    <row r="22" spans="1:613" s="47" customFormat="1" ht="22.5" customHeight="1" x14ac:dyDescent="0.25">
      <c r="A22" s="62"/>
      <c r="B22" s="259" t="s">
        <v>1312</v>
      </c>
      <c r="C22" s="82" t="s">
        <v>1275</v>
      </c>
      <c r="D22" s="64"/>
      <c r="E22" s="64"/>
      <c r="F22" s="64"/>
      <c r="G22" s="64"/>
      <c r="H22" s="64"/>
      <c r="I22" s="64"/>
      <c r="J22" s="64"/>
      <c r="K22" s="64"/>
      <c r="L22" s="64"/>
      <c r="M22" s="64"/>
      <c r="N22" s="64"/>
      <c r="O22" s="64"/>
      <c r="P22" s="64"/>
      <c r="Q22" s="64"/>
      <c r="R22" s="64"/>
      <c r="S22" s="64"/>
      <c r="T22" s="64"/>
      <c r="U22" s="64"/>
      <c r="V22" s="64"/>
      <c r="W22" s="64"/>
      <c r="X22" s="66"/>
      <c r="Y22" s="66"/>
      <c r="Z22" s="66"/>
      <c r="AA22" s="66"/>
      <c r="AB22" s="66"/>
      <c r="AC22" s="66"/>
      <c r="AD22" s="66"/>
      <c r="AE22" s="66"/>
      <c r="AF22" s="66"/>
      <c r="AG22" s="66"/>
      <c r="AH22" s="66"/>
      <c r="AI22" s="66"/>
      <c r="AJ22" s="66"/>
      <c r="AK22" s="66"/>
      <c r="AL22" s="66"/>
      <c r="AM22" s="66"/>
      <c r="AN22" s="66"/>
      <c r="AO22" s="66"/>
      <c r="AP22" s="66"/>
      <c r="AQ22" s="66"/>
      <c r="AR22" s="66"/>
      <c r="AS22" s="66"/>
      <c r="AT22" s="66"/>
      <c r="AU22" s="66"/>
      <c r="AV22" s="66"/>
      <c r="AW22" s="66"/>
      <c r="AX22" s="66"/>
      <c r="AY22" s="66"/>
      <c r="AZ22" s="66"/>
      <c r="BA22" s="66"/>
      <c r="BB22" s="66"/>
      <c r="BC22" s="66"/>
      <c r="BD22" s="66"/>
      <c r="BE22" s="66"/>
      <c r="BF22" s="66"/>
      <c r="BG22" s="66"/>
      <c r="BH22" s="66"/>
      <c r="BI22" s="66"/>
      <c r="BJ22" s="66"/>
      <c r="BK22" s="66"/>
      <c r="BL22" s="66"/>
      <c r="BM22" s="66"/>
      <c r="BN22" s="66"/>
      <c r="BO22" s="66"/>
      <c r="BP22" s="66"/>
      <c r="BQ22" s="66"/>
      <c r="BR22" s="66"/>
      <c r="BS22" s="66"/>
      <c r="BT22" s="66"/>
      <c r="BU22" s="66"/>
      <c r="BV22" s="66"/>
      <c r="BW22" s="66"/>
      <c r="BX22" s="66"/>
      <c r="BY22" s="66"/>
      <c r="BZ22" s="66"/>
      <c r="CA22" s="66"/>
      <c r="CB22" s="66"/>
      <c r="CC22" s="66"/>
      <c r="CD22" s="66"/>
      <c r="CE22" s="66"/>
      <c r="CF22" s="66"/>
      <c r="CG22" s="66"/>
      <c r="CH22" s="66"/>
      <c r="CI22" s="66"/>
      <c r="CJ22" s="66"/>
      <c r="CK22" s="66"/>
      <c r="CL22" s="66"/>
      <c r="CM22" s="66"/>
      <c r="CN22" s="66"/>
      <c r="CO22" s="66"/>
      <c r="CP22" s="66"/>
      <c r="CQ22" s="66"/>
      <c r="CR22" s="66"/>
      <c r="CS22" s="66"/>
      <c r="CT22" s="66"/>
      <c r="CU22" s="66"/>
      <c r="CV22" s="66"/>
      <c r="CW22" s="66"/>
      <c r="CX22" s="66"/>
      <c r="CY22" s="66"/>
      <c r="CZ22" s="66"/>
      <c r="DA22" s="66"/>
      <c r="DB22" s="66"/>
      <c r="DC22" s="66"/>
      <c r="DD22" s="66"/>
      <c r="DE22" s="66"/>
      <c r="DF22" s="66"/>
      <c r="DG22" s="66"/>
      <c r="DH22" s="66"/>
      <c r="DI22" s="66"/>
      <c r="DJ22" s="66"/>
      <c r="DK22" s="66"/>
      <c r="DL22" s="66"/>
      <c r="DM22" s="66"/>
      <c r="DN22" s="66"/>
      <c r="DO22" s="66"/>
      <c r="DP22" s="66"/>
      <c r="DQ22" s="66"/>
      <c r="DR22" s="66"/>
      <c r="DS22" s="66"/>
      <c r="DT22" s="66"/>
      <c r="DU22" s="66"/>
      <c r="DV22" s="66"/>
      <c r="DW22" s="66"/>
      <c r="DX22" s="66"/>
      <c r="DY22" s="66"/>
      <c r="DZ22" s="66"/>
      <c r="EA22" s="66"/>
      <c r="EB22" s="66"/>
      <c r="EC22" s="66"/>
      <c r="ED22" s="66"/>
      <c r="EE22" s="66"/>
      <c r="EF22" s="66"/>
      <c r="EG22" s="66"/>
      <c r="EH22" s="66"/>
      <c r="EI22" s="66"/>
      <c r="EJ22" s="66"/>
      <c r="EK22" s="66"/>
      <c r="EL22" s="66"/>
      <c r="EM22" s="66"/>
      <c r="EN22" s="66"/>
      <c r="EO22" s="66"/>
      <c r="EP22" s="66"/>
      <c r="EQ22" s="66"/>
      <c r="ER22" s="66"/>
      <c r="ES22" s="66"/>
      <c r="ET22" s="66"/>
      <c r="EU22" s="66"/>
      <c r="EV22" s="66"/>
      <c r="EW22" s="66"/>
      <c r="EX22" s="66"/>
      <c r="EY22" s="66"/>
      <c r="EZ22" s="66"/>
      <c r="FA22" s="66"/>
      <c r="FB22" s="66"/>
      <c r="FC22" s="66"/>
      <c r="FD22" s="66"/>
      <c r="FE22" s="66"/>
      <c r="FF22" s="66"/>
      <c r="FG22" s="66"/>
      <c r="FH22" s="66"/>
      <c r="FI22" s="66"/>
      <c r="FJ22" s="66"/>
      <c r="FK22" s="66"/>
      <c r="FL22" s="66"/>
      <c r="FM22" s="66"/>
      <c r="FN22" s="66"/>
      <c r="FO22" s="66"/>
      <c r="FP22" s="66"/>
      <c r="FQ22" s="66"/>
      <c r="FR22" s="66"/>
      <c r="FS22" s="66"/>
      <c r="FT22" s="66"/>
      <c r="FU22" s="66"/>
      <c r="FV22" s="66"/>
      <c r="FW22" s="66"/>
      <c r="FX22" s="66"/>
      <c r="FY22" s="66"/>
      <c r="FZ22" s="66"/>
      <c r="GA22" s="66"/>
      <c r="GB22" s="66"/>
      <c r="GC22" s="66"/>
      <c r="GD22" s="66"/>
      <c r="GE22" s="66"/>
      <c r="GF22" s="66"/>
      <c r="GG22" s="66"/>
      <c r="GH22" s="66"/>
      <c r="GI22" s="66"/>
      <c r="GJ22" s="66"/>
      <c r="GK22" s="66"/>
      <c r="GL22" s="66"/>
      <c r="GM22" s="66"/>
      <c r="GN22" s="66"/>
      <c r="GO22" s="66"/>
      <c r="GP22" s="66"/>
      <c r="GQ22" s="66"/>
      <c r="GR22" s="66"/>
      <c r="GS22" s="66"/>
      <c r="GT22" s="66"/>
      <c r="GU22" s="66"/>
      <c r="GV22" s="66"/>
      <c r="GW22" s="66"/>
      <c r="GX22" s="66"/>
      <c r="GY22" s="66"/>
      <c r="GZ22" s="66"/>
      <c r="HA22" s="66"/>
      <c r="HB22" s="66"/>
      <c r="HC22" s="66"/>
      <c r="HD22" s="66"/>
      <c r="HE22" s="66"/>
      <c r="HF22" s="66"/>
      <c r="HG22" s="66"/>
      <c r="HH22" s="66"/>
      <c r="HI22" s="66"/>
      <c r="HJ22" s="66"/>
      <c r="HK22" s="66"/>
      <c r="HL22" s="66"/>
      <c r="HM22" s="66"/>
      <c r="HN22" s="66"/>
      <c r="HO22" s="66"/>
      <c r="HP22" s="66"/>
      <c r="HQ22" s="66"/>
      <c r="HR22" s="66"/>
      <c r="HS22" s="66"/>
      <c r="HT22" s="66"/>
      <c r="HU22" s="66"/>
      <c r="HV22" s="66"/>
      <c r="HW22" s="66"/>
      <c r="HX22" s="66"/>
      <c r="HY22" s="66"/>
      <c r="HZ22" s="66"/>
      <c r="IA22" s="66"/>
      <c r="IB22" s="66"/>
      <c r="IC22" s="66"/>
      <c r="ID22" s="66"/>
      <c r="IE22" s="66"/>
      <c r="IF22" s="66"/>
      <c r="IG22" s="66"/>
      <c r="IH22" s="66"/>
      <c r="II22" s="66"/>
      <c r="IJ22" s="66"/>
      <c r="IK22" s="66"/>
      <c r="IL22" s="66"/>
      <c r="IM22" s="66"/>
      <c r="IN22" s="66"/>
      <c r="IO22" s="66"/>
      <c r="IP22" s="66"/>
      <c r="IQ22" s="66"/>
      <c r="IR22" s="66"/>
      <c r="IS22" s="66"/>
      <c r="IT22" s="66"/>
      <c r="IU22" s="66"/>
      <c r="IV22" s="66"/>
      <c r="IW22" s="66"/>
      <c r="IX22" s="66"/>
      <c r="IY22" s="66"/>
      <c r="IZ22" s="66"/>
      <c r="JA22" s="66"/>
      <c r="JB22" s="66"/>
      <c r="JC22" s="66"/>
      <c r="JD22" s="66"/>
      <c r="JE22" s="66"/>
      <c r="JF22" s="66"/>
      <c r="JG22" s="66"/>
      <c r="JH22" s="66"/>
      <c r="JI22" s="66"/>
      <c r="JJ22" s="66"/>
      <c r="JK22" s="66"/>
      <c r="JL22" s="66"/>
      <c r="JM22" s="66"/>
      <c r="JN22" s="66"/>
      <c r="JO22" s="66"/>
      <c r="JP22" s="66"/>
      <c r="JQ22" s="66"/>
      <c r="JR22" s="66"/>
      <c r="JS22" s="66"/>
      <c r="JT22" s="66"/>
      <c r="JU22" s="66"/>
      <c r="JV22" s="66"/>
      <c r="JW22" s="66"/>
      <c r="JX22" s="66"/>
      <c r="JY22" s="66"/>
      <c r="JZ22" s="66"/>
      <c r="KA22" s="66"/>
      <c r="KB22" s="66"/>
      <c r="KC22" s="66"/>
      <c r="KD22" s="66"/>
      <c r="KE22" s="66"/>
      <c r="KF22" s="66"/>
      <c r="KG22" s="66"/>
      <c r="KH22" s="66"/>
      <c r="KI22" s="66"/>
      <c r="KJ22" s="66"/>
      <c r="KK22" s="66"/>
      <c r="KL22" s="66"/>
      <c r="KM22" s="66"/>
      <c r="KN22" s="66"/>
      <c r="KO22" s="66"/>
      <c r="KP22" s="66"/>
      <c r="KQ22" s="66"/>
      <c r="KR22" s="66"/>
      <c r="KS22" s="66"/>
      <c r="KT22" s="66"/>
      <c r="KU22" s="66"/>
      <c r="KV22" s="66"/>
      <c r="KW22" s="66"/>
      <c r="KX22" s="66"/>
      <c r="KY22" s="66"/>
      <c r="KZ22" s="66"/>
      <c r="LA22" s="66"/>
      <c r="LB22" s="66"/>
      <c r="LC22" s="66"/>
      <c r="LD22" s="66"/>
      <c r="LE22" s="66"/>
      <c r="LF22" s="66"/>
      <c r="LG22" s="66"/>
      <c r="LH22" s="66"/>
      <c r="LI22" s="66"/>
      <c r="LJ22" s="66"/>
      <c r="LK22" s="66"/>
      <c r="LL22" s="66"/>
      <c r="LM22" s="66"/>
      <c r="LN22" s="66"/>
      <c r="LO22" s="66"/>
      <c r="LP22" s="66"/>
      <c r="LQ22" s="66"/>
      <c r="LR22" s="66"/>
      <c r="LS22" s="66"/>
      <c r="LT22" s="66"/>
      <c r="LU22" s="66"/>
      <c r="LV22" s="66"/>
      <c r="LW22" s="66"/>
      <c r="LX22" s="66"/>
      <c r="LY22" s="66"/>
      <c r="LZ22" s="66"/>
      <c r="MA22" s="66"/>
      <c r="MB22" s="66"/>
      <c r="MC22" s="66"/>
      <c r="MD22" s="66"/>
      <c r="ME22" s="66"/>
      <c r="MF22" s="66"/>
      <c r="MG22" s="66"/>
      <c r="MH22" s="66"/>
      <c r="MI22" s="66"/>
      <c r="MJ22" s="66"/>
      <c r="MK22" s="66"/>
      <c r="ML22" s="66"/>
      <c r="MM22" s="66"/>
      <c r="MN22" s="66"/>
      <c r="MO22" s="66"/>
      <c r="MP22" s="66"/>
      <c r="MQ22" s="66"/>
      <c r="MR22" s="66"/>
      <c r="MS22" s="66"/>
      <c r="MT22" s="66"/>
      <c r="MU22" s="66"/>
      <c r="MV22" s="66"/>
      <c r="MW22" s="66"/>
      <c r="MX22" s="66"/>
      <c r="MY22" s="66"/>
      <c r="MZ22" s="66"/>
      <c r="NA22" s="66"/>
      <c r="NB22" s="66"/>
      <c r="NC22" s="66"/>
      <c r="ND22" s="66"/>
      <c r="NE22" s="66"/>
      <c r="NF22" s="66"/>
      <c r="NG22" s="66"/>
      <c r="NH22" s="66"/>
      <c r="NI22" s="66"/>
      <c r="NJ22" s="66"/>
      <c r="NK22" s="66"/>
      <c r="NL22" s="66"/>
      <c r="NM22" s="66"/>
      <c r="NN22" s="66"/>
      <c r="NO22" s="66"/>
      <c r="NP22" s="66"/>
      <c r="NQ22" s="66"/>
      <c r="NR22" s="66"/>
      <c r="NS22" s="66"/>
      <c r="NT22" s="66"/>
      <c r="NU22" s="66"/>
      <c r="NV22" s="66"/>
      <c r="NW22" s="66"/>
      <c r="NX22" s="66"/>
      <c r="NY22" s="66"/>
      <c r="NZ22" s="66"/>
      <c r="OA22" s="66"/>
      <c r="OB22" s="66"/>
      <c r="OC22" s="66"/>
      <c r="OD22" s="66"/>
      <c r="OE22" s="66"/>
      <c r="OF22" s="66"/>
      <c r="OG22" s="66"/>
      <c r="OH22" s="66"/>
      <c r="OI22" s="66"/>
      <c r="OJ22" s="66"/>
      <c r="OK22" s="66"/>
      <c r="OL22" s="66"/>
      <c r="OM22" s="66"/>
      <c r="ON22" s="66"/>
      <c r="OO22" s="66"/>
      <c r="OP22" s="66"/>
      <c r="OQ22" s="66"/>
      <c r="OR22" s="66"/>
      <c r="OS22" s="66"/>
      <c r="OT22" s="66"/>
      <c r="OU22" s="66"/>
      <c r="OV22" s="66"/>
      <c r="OW22" s="66"/>
      <c r="OX22" s="66"/>
      <c r="OY22" s="66"/>
      <c r="OZ22" s="66"/>
      <c r="PA22" s="66"/>
      <c r="PB22" s="66"/>
      <c r="PC22" s="66"/>
      <c r="PD22" s="66"/>
      <c r="PE22" s="66"/>
      <c r="PF22" s="66"/>
      <c r="PG22" s="66"/>
      <c r="PH22" s="66"/>
      <c r="PI22" s="66"/>
      <c r="PJ22" s="66"/>
      <c r="PK22" s="66"/>
      <c r="PL22" s="66"/>
      <c r="PM22" s="66"/>
      <c r="PN22" s="66"/>
      <c r="PO22" s="66"/>
      <c r="PP22" s="66"/>
      <c r="PQ22" s="66"/>
      <c r="PR22" s="66"/>
      <c r="PS22" s="66"/>
      <c r="PT22" s="66"/>
      <c r="PU22" s="66"/>
      <c r="PV22" s="66"/>
      <c r="PW22" s="66"/>
      <c r="PX22" s="66"/>
      <c r="PY22" s="66"/>
      <c r="PZ22" s="66"/>
      <c r="QA22" s="66"/>
      <c r="QB22" s="66"/>
      <c r="QC22" s="66"/>
      <c r="QD22" s="66"/>
      <c r="QE22" s="66"/>
      <c r="QF22" s="66"/>
      <c r="QG22" s="66"/>
      <c r="QH22" s="66"/>
      <c r="QI22" s="66"/>
      <c r="QJ22" s="66"/>
      <c r="QK22" s="66"/>
      <c r="QL22" s="66"/>
      <c r="QM22" s="66"/>
      <c r="QN22" s="66"/>
      <c r="QO22" s="66"/>
      <c r="QP22" s="66"/>
      <c r="QQ22" s="66"/>
      <c r="QR22" s="66"/>
      <c r="QS22" s="66"/>
      <c r="QT22" s="66"/>
      <c r="QU22" s="66"/>
      <c r="QV22" s="66"/>
      <c r="QW22" s="66"/>
      <c r="QX22" s="66"/>
      <c r="QY22" s="66"/>
      <c r="QZ22" s="66"/>
      <c r="RA22" s="66"/>
      <c r="RB22" s="66"/>
      <c r="RC22" s="66"/>
      <c r="RD22" s="66"/>
      <c r="RE22" s="66"/>
      <c r="RF22" s="66"/>
      <c r="RG22" s="66"/>
      <c r="RH22" s="66"/>
      <c r="RI22" s="66"/>
      <c r="RJ22" s="66"/>
      <c r="RK22" s="66"/>
      <c r="RL22" s="66"/>
      <c r="RM22" s="66"/>
      <c r="RN22" s="66"/>
      <c r="RO22" s="66"/>
      <c r="RP22" s="66"/>
      <c r="RQ22" s="66"/>
      <c r="RR22" s="66"/>
      <c r="RS22" s="66"/>
      <c r="RT22" s="66"/>
      <c r="RU22" s="66"/>
      <c r="RV22" s="66"/>
      <c r="RW22" s="66"/>
      <c r="RX22" s="66"/>
      <c r="RY22" s="66"/>
      <c r="RZ22" s="66"/>
      <c r="SA22" s="66"/>
      <c r="SB22" s="66"/>
      <c r="SC22" s="66"/>
      <c r="SD22" s="66"/>
      <c r="SE22" s="66"/>
      <c r="SF22" s="66"/>
      <c r="SG22" s="66"/>
      <c r="SH22" s="66"/>
      <c r="SI22" s="66"/>
      <c r="SJ22" s="66"/>
      <c r="SK22" s="66"/>
      <c r="SL22" s="66"/>
      <c r="SM22" s="66"/>
      <c r="SN22" s="66"/>
      <c r="SO22" s="66"/>
      <c r="SP22" s="66"/>
      <c r="SQ22" s="66"/>
      <c r="SR22" s="66"/>
      <c r="SS22" s="66"/>
      <c r="ST22" s="66"/>
      <c r="SU22" s="66"/>
      <c r="SV22" s="66"/>
      <c r="SW22" s="66"/>
      <c r="SX22" s="66"/>
      <c r="SY22" s="66"/>
      <c r="SZ22" s="66"/>
      <c r="TA22" s="66"/>
      <c r="TB22" s="66"/>
      <c r="TC22" s="66"/>
      <c r="TD22" s="66"/>
      <c r="TE22" s="66"/>
      <c r="TF22" s="66"/>
      <c r="TG22" s="66"/>
      <c r="TH22" s="66"/>
      <c r="TI22" s="66"/>
      <c r="TJ22" s="66"/>
      <c r="TK22" s="66"/>
      <c r="TL22" s="66"/>
      <c r="TM22" s="66"/>
      <c r="TN22" s="66"/>
      <c r="TO22" s="66"/>
      <c r="TP22" s="66"/>
      <c r="TQ22" s="66"/>
      <c r="TR22" s="66"/>
      <c r="TS22" s="66"/>
      <c r="TT22" s="66"/>
      <c r="TU22" s="66"/>
      <c r="TV22" s="66"/>
      <c r="TW22" s="66"/>
      <c r="TX22" s="66"/>
      <c r="TY22" s="66"/>
      <c r="TZ22" s="66"/>
      <c r="UA22" s="66"/>
      <c r="UB22" s="66"/>
      <c r="UC22" s="66"/>
      <c r="UD22" s="66"/>
      <c r="UE22" s="66"/>
      <c r="UF22" s="66"/>
      <c r="UG22" s="66"/>
      <c r="UH22" s="66"/>
      <c r="UI22" s="66"/>
      <c r="UJ22" s="66"/>
      <c r="UK22" s="66"/>
      <c r="UL22" s="66"/>
      <c r="UM22" s="66"/>
      <c r="UN22" s="66"/>
      <c r="UO22" s="66"/>
      <c r="UP22" s="66"/>
      <c r="UQ22" s="66"/>
      <c r="UR22" s="66"/>
      <c r="US22" s="66"/>
      <c r="UT22" s="66"/>
      <c r="UU22" s="66"/>
      <c r="UV22" s="66"/>
      <c r="UW22" s="66"/>
      <c r="UX22" s="66"/>
      <c r="UY22" s="66"/>
      <c r="UZ22" s="66"/>
      <c r="VA22" s="66"/>
      <c r="VB22" s="66"/>
      <c r="VC22" s="66"/>
      <c r="VD22" s="66"/>
      <c r="VE22" s="66"/>
      <c r="VF22" s="66"/>
      <c r="VG22" s="66"/>
      <c r="VH22" s="66"/>
      <c r="VI22" s="66"/>
      <c r="VJ22" s="66"/>
      <c r="VK22" s="66"/>
      <c r="VL22" s="66"/>
      <c r="VM22" s="66"/>
      <c r="VN22" s="66"/>
      <c r="VO22" s="66"/>
      <c r="VP22" s="66"/>
      <c r="VQ22" s="66"/>
      <c r="VR22" s="66"/>
      <c r="VS22" s="66"/>
      <c r="VT22" s="66"/>
      <c r="VU22" s="66"/>
      <c r="VV22" s="66"/>
      <c r="VW22" s="66"/>
      <c r="VX22" s="66"/>
      <c r="VY22" s="66"/>
      <c r="VZ22" s="66"/>
      <c r="WA22" s="66"/>
      <c r="WB22" s="66"/>
      <c r="WC22" s="66"/>
      <c r="WD22" s="66"/>
      <c r="WE22" s="66"/>
      <c r="WF22" s="66"/>
      <c r="WG22" s="66"/>
      <c r="WH22" s="66"/>
      <c r="WI22" s="66"/>
      <c r="WJ22" s="66"/>
      <c r="WK22" s="66"/>
      <c r="WL22" s="66"/>
      <c r="WM22" s="66"/>
      <c r="WN22" s="66"/>
      <c r="WO22" s="66"/>
    </row>
    <row r="23" spans="1:613" s="47" customFormat="1" ht="22.5" customHeight="1" x14ac:dyDescent="0.25">
      <c r="A23" s="63"/>
      <c r="B23" s="259"/>
      <c r="C23" s="82" t="s">
        <v>1276</v>
      </c>
      <c r="D23" s="67"/>
      <c r="E23" s="64"/>
      <c r="F23" s="64"/>
      <c r="G23" s="64"/>
      <c r="H23" s="64"/>
      <c r="I23" s="64"/>
      <c r="J23" s="64"/>
      <c r="K23" s="64"/>
      <c r="L23" s="64"/>
      <c r="M23" s="64"/>
      <c r="N23" s="64"/>
      <c r="O23" s="64"/>
      <c r="P23" s="64"/>
      <c r="Q23" s="64"/>
      <c r="R23" s="64"/>
      <c r="S23" s="64"/>
      <c r="T23" s="64"/>
      <c r="U23" s="64"/>
      <c r="V23" s="64"/>
      <c r="W23" s="64"/>
      <c r="X23" s="64"/>
      <c r="Y23" s="64"/>
      <c r="Z23" s="64"/>
      <c r="AA23" s="64"/>
      <c r="AB23" s="64"/>
      <c r="AC23" s="64"/>
      <c r="AD23" s="64"/>
      <c r="AE23" s="64"/>
      <c r="AF23" s="64"/>
      <c r="AG23" s="64"/>
      <c r="AH23" s="64"/>
      <c r="AI23" s="64"/>
      <c r="AJ23" s="64"/>
      <c r="AK23" s="64"/>
      <c r="AL23" s="64"/>
      <c r="AM23" s="64"/>
      <c r="AN23" s="64"/>
      <c r="AO23" s="64"/>
      <c r="AP23" s="64"/>
      <c r="AQ23" s="64"/>
      <c r="AR23" s="64"/>
      <c r="AS23" s="64"/>
      <c r="AT23" s="64"/>
      <c r="AU23" s="64"/>
      <c r="AV23" s="64"/>
      <c r="AW23" s="64"/>
      <c r="AX23" s="64"/>
      <c r="AY23" s="64"/>
      <c r="AZ23" s="64"/>
      <c r="BA23" s="64"/>
      <c r="BB23" s="64"/>
      <c r="BC23" s="64"/>
      <c r="BD23" s="64"/>
      <c r="BE23" s="64"/>
      <c r="BF23" s="64"/>
      <c r="BG23" s="64"/>
      <c r="BH23" s="64"/>
      <c r="BI23" s="64"/>
      <c r="BJ23" s="64"/>
      <c r="BK23" s="64"/>
      <c r="BL23" s="64"/>
      <c r="BM23" s="64"/>
      <c r="BN23" s="64"/>
      <c r="BO23" s="64"/>
      <c r="BP23" s="64"/>
      <c r="BQ23" s="64"/>
      <c r="BR23" s="64"/>
      <c r="BS23" s="64"/>
      <c r="BT23" s="64"/>
      <c r="BU23" s="64"/>
      <c r="BV23" s="64"/>
      <c r="BW23" s="64"/>
      <c r="BX23" s="64"/>
      <c r="BY23" s="64"/>
      <c r="BZ23" s="64"/>
      <c r="CA23" s="64"/>
      <c r="CB23" s="64"/>
      <c r="CC23" s="64"/>
      <c r="CD23" s="64"/>
      <c r="CE23" s="64"/>
      <c r="CF23" s="64"/>
      <c r="CG23" s="64"/>
      <c r="CH23" s="64"/>
      <c r="CI23" s="64"/>
      <c r="CJ23" s="64"/>
      <c r="CK23" s="64"/>
      <c r="CL23" s="64"/>
      <c r="CM23" s="64"/>
      <c r="CN23" s="64"/>
      <c r="CO23" s="64"/>
      <c r="CP23" s="64"/>
      <c r="CQ23" s="64"/>
      <c r="CR23" s="64"/>
      <c r="CS23" s="64"/>
      <c r="CT23" s="64"/>
      <c r="CU23" s="64"/>
      <c r="CV23" s="64"/>
      <c r="CW23" s="64"/>
      <c r="CX23" s="64"/>
      <c r="CY23" s="64"/>
      <c r="CZ23" s="64"/>
      <c r="DA23" s="64"/>
      <c r="DB23" s="64"/>
      <c r="DC23" s="64"/>
      <c r="DD23" s="64"/>
      <c r="DE23" s="64"/>
      <c r="DF23" s="64"/>
      <c r="DG23" s="64"/>
      <c r="DH23" s="64"/>
      <c r="DI23" s="64"/>
      <c r="DJ23" s="64"/>
      <c r="DK23" s="64"/>
      <c r="DL23" s="64"/>
      <c r="DM23" s="64"/>
      <c r="DN23" s="64"/>
      <c r="DO23" s="64"/>
      <c r="DP23" s="64"/>
      <c r="DQ23" s="64"/>
      <c r="DR23" s="64"/>
      <c r="DS23" s="64"/>
      <c r="DT23" s="64"/>
      <c r="DU23" s="64"/>
      <c r="DV23" s="64"/>
      <c r="DW23" s="64"/>
      <c r="DX23" s="64"/>
      <c r="DY23" s="64"/>
      <c r="DZ23" s="64"/>
      <c r="EA23" s="64"/>
      <c r="EB23" s="64"/>
      <c r="EC23" s="64"/>
      <c r="ED23" s="64"/>
      <c r="EE23" s="64"/>
      <c r="EF23" s="64"/>
      <c r="EG23" s="64"/>
      <c r="EH23" s="64"/>
      <c r="EI23" s="64"/>
      <c r="EJ23" s="64"/>
      <c r="EK23" s="64"/>
      <c r="EL23" s="64"/>
      <c r="EM23" s="64"/>
      <c r="EN23" s="64"/>
      <c r="EO23" s="64"/>
      <c r="EP23" s="64"/>
      <c r="EQ23" s="64"/>
      <c r="ER23" s="64"/>
      <c r="ES23" s="64"/>
      <c r="ET23" s="64"/>
      <c r="EU23" s="64"/>
      <c r="EV23" s="64"/>
      <c r="EW23" s="64"/>
      <c r="EX23" s="64"/>
      <c r="EY23" s="64"/>
      <c r="EZ23" s="64"/>
      <c r="FA23" s="64"/>
      <c r="FB23" s="64"/>
      <c r="FC23" s="64"/>
      <c r="FD23" s="64"/>
      <c r="FE23" s="64"/>
      <c r="FF23" s="64"/>
      <c r="FG23" s="64"/>
      <c r="FH23" s="64"/>
      <c r="FI23" s="64"/>
      <c r="FJ23" s="64"/>
      <c r="FK23" s="64"/>
      <c r="FL23" s="64"/>
      <c r="FM23" s="64"/>
      <c r="FN23" s="64"/>
      <c r="FO23" s="64"/>
      <c r="FP23" s="64"/>
      <c r="FQ23" s="64"/>
      <c r="FR23" s="64"/>
      <c r="FS23" s="64"/>
      <c r="FT23" s="64"/>
      <c r="FU23" s="64"/>
      <c r="FV23" s="64"/>
      <c r="FW23" s="64"/>
      <c r="FX23" s="64"/>
      <c r="FY23" s="64"/>
      <c r="FZ23" s="64"/>
      <c r="GA23" s="64"/>
      <c r="GB23" s="64"/>
      <c r="GC23" s="64"/>
      <c r="GD23" s="64"/>
      <c r="GE23" s="64"/>
      <c r="GF23" s="64"/>
      <c r="GG23" s="64"/>
      <c r="GH23" s="64"/>
      <c r="GI23" s="64"/>
      <c r="GJ23" s="64"/>
      <c r="GK23" s="64"/>
      <c r="GL23" s="64"/>
      <c r="GM23" s="64"/>
      <c r="GN23" s="64"/>
      <c r="GO23" s="64"/>
      <c r="GP23" s="64"/>
      <c r="GQ23" s="64"/>
      <c r="GR23" s="64"/>
      <c r="GS23" s="64"/>
      <c r="GT23" s="64"/>
      <c r="GU23" s="64"/>
      <c r="GV23" s="64"/>
      <c r="GW23" s="64"/>
      <c r="GX23" s="64"/>
      <c r="GY23" s="64"/>
      <c r="GZ23" s="64"/>
      <c r="HA23" s="64"/>
      <c r="HB23" s="64"/>
      <c r="HC23" s="64"/>
      <c r="HD23" s="64"/>
      <c r="HE23" s="64"/>
      <c r="HF23" s="64"/>
      <c r="HG23" s="64"/>
      <c r="HH23" s="64"/>
      <c r="HI23" s="64"/>
      <c r="HJ23" s="64"/>
      <c r="HK23" s="64"/>
      <c r="HL23" s="64"/>
      <c r="HM23" s="64"/>
      <c r="HN23" s="64"/>
      <c r="HO23" s="64"/>
      <c r="HP23" s="64"/>
      <c r="HQ23" s="64"/>
      <c r="HR23" s="64"/>
      <c r="HS23" s="64"/>
      <c r="HT23" s="64"/>
      <c r="HU23" s="64"/>
      <c r="HV23" s="64"/>
      <c r="HW23" s="64"/>
      <c r="HX23" s="64"/>
      <c r="HY23" s="64"/>
      <c r="HZ23" s="64"/>
      <c r="IA23" s="64"/>
      <c r="IB23" s="64"/>
      <c r="IC23" s="64"/>
      <c r="ID23" s="64"/>
      <c r="IE23" s="64"/>
      <c r="IF23" s="64"/>
      <c r="IG23" s="64"/>
      <c r="IH23" s="64"/>
      <c r="II23" s="64"/>
      <c r="IJ23" s="64"/>
      <c r="IK23" s="64"/>
      <c r="IL23" s="64"/>
      <c r="IM23" s="64"/>
      <c r="IN23" s="64"/>
      <c r="IO23" s="64"/>
      <c r="IP23" s="64"/>
      <c r="IQ23" s="64"/>
      <c r="IR23" s="64"/>
      <c r="IS23" s="64"/>
      <c r="IT23" s="64"/>
      <c r="IU23" s="64"/>
      <c r="IV23" s="64"/>
      <c r="IW23" s="64"/>
      <c r="IX23" s="64"/>
      <c r="IY23" s="64"/>
      <c r="IZ23" s="64"/>
      <c r="JA23" s="64"/>
      <c r="JB23" s="64"/>
      <c r="JC23" s="64"/>
      <c r="JD23" s="64"/>
      <c r="JE23" s="64"/>
      <c r="JF23" s="64"/>
      <c r="JG23" s="64"/>
      <c r="JH23" s="64"/>
      <c r="JI23" s="64"/>
      <c r="JJ23" s="64"/>
      <c r="JK23" s="64"/>
      <c r="JL23" s="64"/>
      <c r="JM23" s="64"/>
      <c r="JN23" s="64"/>
      <c r="JO23" s="64"/>
      <c r="JP23" s="64"/>
      <c r="JQ23" s="64"/>
      <c r="JR23" s="64"/>
      <c r="JS23" s="64"/>
      <c r="JT23" s="64"/>
      <c r="JU23" s="64"/>
      <c r="JV23" s="64"/>
      <c r="JW23" s="64"/>
      <c r="JX23" s="64"/>
      <c r="JY23" s="64"/>
      <c r="JZ23" s="64"/>
      <c r="KA23" s="64"/>
      <c r="KB23" s="64"/>
      <c r="KC23" s="64"/>
      <c r="KD23" s="64"/>
      <c r="KE23" s="64"/>
      <c r="KF23" s="64"/>
      <c r="KG23" s="64"/>
      <c r="KH23" s="64"/>
      <c r="KI23" s="64"/>
      <c r="KJ23" s="64"/>
      <c r="KK23" s="64"/>
      <c r="KL23" s="64"/>
      <c r="KM23" s="64"/>
      <c r="KN23" s="64"/>
      <c r="KO23" s="64"/>
      <c r="KP23" s="64"/>
      <c r="KQ23" s="64"/>
      <c r="KR23" s="64"/>
      <c r="KS23" s="64"/>
      <c r="KT23" s="64"/>
      <c r="KU23" s="64"/>
      <c r="KV23" s="64"/>
      <c r="KW23" s="64"/>
      <c r="KX23" s="64"/>
      <c r="KY23" s="64"/>
      <c r="KZ23" s="64"/>
      <c r="LA23" s="64"/>
      <c r="LB23" s="64"/>
      <c r="LC23" s="64"/>
      <c r="LD23" s="64"/>
      <c r="LE23" s="64"/>
      <c r="LF23" s="64"/>
      <c r="LG23" s="64"/>
      <c r="LH23" s="64"/>
      <c r="LI23" s="64"/>
      <c r="LJ23" s="64"/>
      <c r="LK23" s="64"/>
      <c r="LL23" s="64"/>
      <c r="LM23" s="64"/>
      <c r="LN23" s="64"/>
      <c r="LO23" s="64"/>
      <c r="LP23" s="64"/>
      <c r="LQ23" s="64"/>
      <c r="LR23" s="64"/>
      <c r="LS23" s="64"/>
      <c r="LT23" s="64"/>
      <c r="LU23" s="64"/>
      <c r="LV23" s="64"/>
      <c r="LW23" s="64"/>
      <c r="LX23" s="64"/>
      <c r="LY23" s="64"/>
      <c r="LZ23" s="64"/>
      <c r="MA23" s="64"/>
      <c r="MB23" s="64"/>
      <c r="MC23" s="64"/>
      <c r="MD23" s="64"/>
      <c r="ME23" s="64"/>
      <c r="MF23" s="64"/>
      <c r="MG23" s="64"/>
      <c r="MH23" s="64"/>
      <c r="MI23" s="64"/>
      <c r="MJ23" s="64"/>
      <c r="MK23" s="64"/>
      <c r="ML23" s="64"/>
      <c r="MM23" s="64"/>
      <c r="MN23" s="64"/>
      <c r="MO23" s="64"/>
      <c r="MP23" s="64"/>
      <c r="MQ23" s="64"/>
      <c r="MR23" s="64"/>
      <c r="MS23" s="64"/>
      <c r="MT23" s="64"/>
      <c r="MU23" s="64"/>
      <c r="MV23" s="64"/>
      <c r="MW23" s="64"/>
      <c r="MX23" s="64"/>
      <c r="MY23" s="64"/>
      <c r="MZ23" s="64"/>
      <c r="NA23" s="64"/>
      <c r="NB23" s="64"/>
      <c r="NC23" s="64"/>
      <c r="ND23" s="64"/>
      <c r="NE23" s="64"/>
      <c r="NF23" s="64"/>
      <c r="NG23" s="64"/>
      <c r="NH23" s="64"/>
      <c r="NI23" s="64"/>
      <c r="NJ23" s="64"/>
      <c r="NK23" s="64"/>
      <c r="NL23" s="64"/>
      <c r="NM23" s="64"/>
      <c r="NN23" s="64"/>
      <c r="NO23" s="64"/>
      <c r="NP23" s="64"/>
      <c r="NQ23" s="64"/>
      <c r="NR23" s="64"/>
      <c r="NS23" s="64"/>
      <c r="NT23" s="64"/>
      <c r="NU23" s="64"/>
      <c r="NV23" s="64"/>
      <c r="NW23" s="64"/>
      <c r="NX23" s="64"/>
      <c r="NY23" s="64"/>
      <c r="NZ23" s="64"/>
      <c r="OA23" s="64"/>
      <c r="OB23" s="64"/>
      <c r="OC23" s="64"/>
      <c r="OD23" s="64"/>
      <c r="OE23" s="64"/>
      <c r="OF23" s="64"/>
      <c r="OG23" s="64"/>
      <c r="OH23" s="64"/>
      <c r="OI23" s="64"/>
      <c r="OJ23" s="64"/>
      <c r="OK23" s="64"/>
      <c r="OL23" s="64"/>
      <c r="OM23" s="64"/>
      <c r="ON23" s="64"/>
      <c r="OO23" s="64"/>
      <c r="OP23" s="64"/>
      <c r="OQ23" s="64"/>
      <c r="OR23" s="64"/>
      <c r="OS23" s="64"/>
      <c r="OT23" s="64"/>
      <c r="OU23" s="64"/>
      <c r="OV23" s="64"/>
      <c r="OW23" s="64"/>
      <c r="OX23" s="64"/>
      <c r="OY23" s="64"/>
      <c r="OZ23" s="64"/>
      <c r="PA23" s="64"/>
      <c r="PB23" s="64"/>
      <c r="PC23" s="64"/>
      <c r="PD23" s="64"/>
      <c r="PE23" s="64"/>
      <c r="PF23" s="64"/>
      <c r="PG23" s="64"/>
      <c r="PH23" s="64"/>
      <c r="PI23" s="64"/>
      <c r="PJ23" s="64"/>
      <c r="PK23" s="64"/>
      <c r="PL23" s="64"/>
      <c r="PM23" s="64"/>
      <c r="PN23" s="64"/>
      <c r="PO23" s="64"/>
      <c r="PP23" s="64"/>
      <c r="PQ23" s="64"/>
      <c r="PR23" s="64"/>
      <c r="PS23" s="64"/>
      <c r="PT23" s="64"/>
      <c r="PU23" s="64"/>
      <c r="PV23" s="64"/>
      <c r="PW23" s="64"/>
      <c r="PX23" s="64"/>
      <c r="PY23" s="64"/>
      <c r="PZ23" s="64"/>
      <c r="QA23" s="64"/>
      <c r="QB23" s="64"/>
      <c r="QC23" s="64"/>
      <c r="QD23" s="64"/>
      <c r="QE23" s="64"/>
      <c r="QF23" s="64"/>
      <c r="QG23" s="64"/>
      <c r="QH23" s="64"/>
      <c r="QI23" s="64"/>
      <c r="QJ23" s="64"/>
      <c r="QK23" s="64"/>
      <c r="QL23" s="64"/>
      <c r="QM23" s="64"/>
      <c r="QN23" s="64"/>
      <c r="QO23" s="64"/>
      <c r="QP23" s="64"/>
      <c r="QQ23" s="64"/>
      <c r="QR23" s="64"/>
      <c r="QS23" s="64"/>
      <c r="QT23" s="64"/>
      <c r="QU23" s="64"/>
      <c r="QV23" s="64"/>
      <c r="QW23" s="64"/>
      <c r="QX23" s="64"/>
      <c r="QY23" s="64"/>
      <c r="QZ23" s="64"/>
      <c r="RA23" s="64"/>
      <c r="RB23" s="64"/>
      <c r="RC23" s="64"/>
      <c r="RD23" s="64"/>
      <c r="RE23" s="64"/>
      <c r="RF23" s="64"/>
      <c r="RG23" s="64"/>
      <c r="RH23" s="64"/>
      <c r="RI23" s="64"/>
      <c r="RJ23" s="64"/>
      <c r="RK23" s="64"/>
      <c r="RL23" s="64"/>
      <c r="RM23" s="64"/>
      <c r="RN23" s="64"/>
      <c r="RO23" s="64"/>
      <c r="RP23" s="64"/>
      <c r="RQ23" s="64"/>
      <c r="RR23" s="64"/>
      <c r="RS23" s="64"/>
      <c r="RT23" s="64"/>
      <c r="RU23" s="64"/>
      <c r="RV23" s="64"/>
      <c r="RW23" s="64"/>
      <c r="RX23" s="64"/>
      <c r="RY23" s="64"/>
      <c r="RZ23" s="64"/>
      <c r="SA23" s="64"/>
      <c r="SB23" s="64"/>
      <c r="SC23" s="64"/>
      <c r="SD23" s="64"/>
      <c r="SE23" s="64"/>
      <c r="SF23" s="64"/>
      <c r="SG23" s="64"/>
      <c r="SH23" s="64"/>
      <c r="SI23" s="64"/>
      <c r="SJ23" s="64"/>
      <c r="SK23" s="64"/>
      <c r="SL23" s="64"/>
      <c r="SM23" s="64"/>
      <c r="SN23" s="64"/>
      <c r="SO23" s="64"/>
      <c r="SP23" s="64"/>
      <c r="SQ23" s="64"/>
      <c r="SR23" s="64"/>
      <c r="SS23" s="64"/>
      <c r="ST23" s="64"/>
      <c r="SU23" s="64"/>
      <c r="SV23" s="64"/>
      <c r="SW23" s="64"/>
      <c r="SX23" s="64"/>
      <c r="SY23" s="64"/>
      <c r="SZ23" s="64"/>
      <c r="TA23" s="64"/>
      <c r="TB23" s="64"/>
      <c r="TC23" s="64"/>
      <c r="TD23" s="64"/>
      <c r="TE23" s="64"/>
      <c r="TF23" s="64"/>
      <c r="TG23" s="64"/>
      <c r="TH23" s="64"/>
      <c r="TI23" s="64"/>
      <c r="TJ23" s="64"/>
      <c r="TK23" s="64"/>
      <c r="TL23" s="64"/>
      <c r="TM23" s="64"/>
      <c r="TN23" s="64"/>
      <c r="TO23" s="64"/>
      <c r="TP23" s="64"/>
      <c r="TQ23" s="64"/>
      <c r="TR23" s="64"/>
      <c r="TS23" s="64"/>
      <c r="TT23" s="64"/>
      <c r="TU23" s="64"/>
      <c r="TV23" s="64"/>
      <c r="TW23" s="64"/>
      <c r="TX23" s="64"/>
      <c r="TY23" s="64"/>
      <c r="TZ23" s="64"/>
      <c r="UA23" s="64"/>
      <c r="UB23" s="64"/>
      <c r="UC23" s="64"/>
      <c r="UD23" s="64"/>
      <c r="UE23" s="64"/>
      <c r="UF23" s="64"/>
      <c r="UG23" s="64"/>
      <c r="UH23" s="64"/>
      <c r="UI23" s="64"/>
      <c r="UJ23" s="64"/>
      <c r="UK23" s="64"/>
      <c r="UL23" s="64"/>
      <c r="UM23" s="64"/>
      <c r="UN23" s="64"/>
      <c r="UO23" s="64"/>
      <c r="UP23" s="64"/>
      <c r="UQ23" s="64"/>
      <c r="UR23" s="64"/>
      <c r="US23" s="64"/>
      <c r="UT23" s="64"/>
      <c r="UU23" s="64"/>
      <c r="UV23" s="64"/>
      <c r="UW23" s="64"/>
      <c r="UX23" s="64"/>
      <c r="UY23" s="64"/>
      <c r="UZ23" s="64"/>
      <c r="VA23" s="64"/>
      <c r="VB23" s="64"/>
      <c r="VC23" s="64"/>
      <c r="VD23" s="64"/>
      <c r="VE23" s="64"/>
      <c r="VF23" s="64"/>
      <c r="VG23" s="64"/>
      <c r="VH23" s="64"/>
      <c r="VI23" s="64"/>
      <c r="VJ23" s="64"/>
      <c r="VK23" s="64"/>
      <c r="VL23" s="64"/>
      <c r="VM23" s="64"/>
      <c r="VN23" s="64"/>
      <c r="VO23" s="64"/>
      <c r="VP23" s="64"/>
      <c r="VQ23" s="64"/>
      <c r="VR23" s="64"/>
      <c r="VS23" s="64"/>
      <c r="VT23" s="64"/>
      <c r="VU23" s="64"/>
      <c r="VV23" s="64"/>
      <c r="VW23" s="64"/>
      <c r="VX23" s="64"/>
      <c r="VY23" s="64"/>
      <c r="VZ23" s="64"/>
      <c r="WA23" s="64"/>
      <c r="WB23" s="64"/>
      <c r="WC23" s="64"/>
      <c r="WD23" s="64"/>
      <c r="WE23" s="64"/>
      <c r="WF23" s="64"/>
      <c r="WG23" s="64"/>
      <c r="WH23" s="64"/>
      <c r="WI23" s="64"/>
      <c r="WJ23" s="64"/>
      <c r="WK23" s="64"/>
      <c r="WL23" s="64"/>
      <c r="WM23" s="64"/>
      <c r="WN23" s="64"/>
      <c r="WO23" s="64"/>
    </row>
    <row r="24" spans="1:613" s="47" customFormat="1" ht="22.5" customHeight="1" x14ac:dyDescent="0.25">
      <c r="A24" s="63"/>
      <c r="B24" s="259"/>
      <c r="C24" s="82" t="s">
        <v>1277</v>
      </c>
      <c r="D24" s="67"/>
      <c r="E24" s="64"/>
      <c r="F24" s="64"/>
      <c r="G24" s="64"/>
      <c r="H24" s="64"/>
      <c r="I24" s="64"/>
      <c r="J24" s="64"/>
      <c r="K24" s="64"/>
      <c r="L24" s="64"/>
      <c r="M24" s="64"/>
      <c r="N24" s="64"/>
      <c r="O24" s="64"/>
      <c r="P24" s="64"/>
      <c r="Q24" s="64"/>
      <c r="R24" s="64"/>
      <c r="S24" s="64"/>
      <c r="T24" s="64"/>
      <c r="U24" s="64"/>
      <c r="V24" s="64"/>
      <c r="W24" s="64"/>
      <c r="X24" s="64"/>
      <c r="Y24" s="64"/>
      <c r="Z24" s="64"/>
      <c r="AA24" s="64"/>
      <c r="AB24" s="64"/>
      <c r="AC24" s="64"/>
      <c r="AD24" s="64"/>
      <c r="AE24" s="64"/>
      <c r="AF24" s="64"/>
      <c r="AG24" s="64"/>
      <c r="AH24" s="64"/>
      <c r="AI24" s="64"/>
      <c r="AJ24" s="64"/>
      <c r="AK24" s="64"/>
      <c r="AL24" s="64"/>
      <c r="AM24" s="64"/>
      <c r="AN24" s="64"/>
      <c r="AO24" s="64"/>
      <c r="AP24" s="64"/>
      <c r="AQ24" s="64"/>
      <c r="AR24" s="64"/>
      <c r="AS24" s="64"/>
      <c r="AT24" s="64"/>
      <c r="AU24" s="64"/>
      <c r="AV24" s="64"/>
      <c r="AW24" s="64"/>
      <c r="AX24" s="64"/>
      <c r="AY24" s="64"/>
      <c r="AZ24" s="64"/>
      <c r="BA24" s="64"/>
      <c r="BB24" s="64"/>
      <c r="BC24" s="64"/>
      <c r="BD24" s="64"/>
      <c r="BE24" s="64"/>
      <c r="BF24" s="64"/>
      <c r="BG24" s="64"/>
      <c r="BH24" s="64"/>
      <c r="BI24" s="64"/>
      <c r="BJ24" s="64"/>
      <c r="BK24" s="64"/>
      <c r="BL24" s="64"/>
      <c r="BM24" s="64"/>
      <c r="BN24" s="64"/>
      <c r="BO24" s="64"/>
      <c r="BP24" s="64"/>
      <c r="BQ24" s="64"/>
      <c r="BR24" s="64"/>
      <c r="BS24" s="64"/>
      <c r="BT24" s="64"/>
      <c r="BU24" s="64"/>
      <c r="BV24" s="64"/>
      <c r="BW24" s="64"/>
      <c r="BX24" s="64"/>
      <c r="BY24" s="64"/>
      <c r="BZ24" s="64"/>
      <c r="CA24" s="64"/>
      <c r="CB24" s="64"/>
      <c r="CC24" s="64"/>
      <c r="CD24" s="64"/>
      <c r="CE24" s="64"/>
      <c r="CF24" s="64"/>
      <c r="CG24" s="64"/>
      <c r="CH24" s="64"/>
      <c r="CI24" s="64"/>
      <c r="CJ24" s="64"/>
      <c r="CK24" s="64"/>
      <c r="CL24" s="64"/>
      <c r="CM24" s="64"/>
      <c r="CN24" s="64"/>
      <c r="CO24" s="64"/>
      <c r="CP24" s="64"/>
      <c r="CQ24" s="64"/>
      <c r="CR24" s="64"/>
      <c r="CS24" s="64"/>
      <c r="CT24" s="64"/>
      <c r="CU24" s="64"/>
      <c r="CV24" s="64"/>
      <c r="CW24" s="64"/>
      <c r="CX24" s="64"/>
      <c r="CY24" s="64"/>
      <c r="CZ24" s="64"/>
      <c r="DA24" s="64"/>
      <c r="DB24" s="64"/>
      <c r="DC24" s="64"/>
      <c r="DD24" s="64"/>
      <c r="DE24" s="64"/>
      <c r="DF24" s="64"/>
      <c r="DG24" s="64"/>
      <c r="DH24" s="64"/>
      <c r="DI24" s="64"/>
      <c r="DJ24" s="64"/>
      <c r="DK24" s="64"/>
      <c r="DL24" s="64"/>
      <c r="DM24" s="64"/>
      <c r="DN24" s="64"/>
      <c r="DO24" s="64"/>
      <c r="DP24" s="64"/>
      <c r="DQ24" s="64"/>
      <c r="DR24" s="64"/>
      <c r="DS24" s="64"/>
      <c r="DT24" s="64"/>
      <c r="DU24" s="64"/>
      <c r="DV24" s="64"/>
      <c r="DW24" s="64"/>
      <c r="DX24" s="64"/>
      <c r="DY24" s="64"/>
      <c r="DZ24" s="64"/>
      <c r="EA24" s="64"/>
      <c r="EB24" s="64"/>
      <c r="EC24" s="64"/>
      <c r="ED24" s="64"/>
      <c r="EE24" s="64"/>
      <c r="EF24" s="64"/>
      <c r="EG24" s="64"/>
      <c r="EH24" s="64"/>
      <c r="EI24" s="64"/>
      <c r="EJ24" s="64"/>
      <c r="EK24" s="64"/>
      <c r="EL24" s="64"/>
      <c r="EM24" s="64"/>
      <c r="EN24" s="64"/>
      <c r="EO24" s="64"/>
      <c r="EP24" s="64"/>
      <c r="EQ24" s="64"/>
      <c r="ER24" s="64"/>
      <c r="ES24" s="64"/>
      <c r="ET24" s="64"/>
      <c r="EU24" s="64"/>
      <c r="EV24" s="64"/>
      <c r="EW24" s="64"/>
      <c r="EX24" s="64"/>
      <c r="EY24" s="64"/>
      <c r="EZ24" s="64"/>
      <c r="FA24" s="64"/>
      <c r="FB24" s="64"/>
      <c r="FC24" s="64"/>
      <c r="FD24" s="64"/>
      <c r="FE24" s="64"/>
      <c r="FF24" s="64"/>
      <c r="FG24" s="64"/>
      <c r="FH24" s="64"/>
      <c r="FI24" s="64"/>
      <c r="FJ24" s="64"/>
      <c r="FK24" s="64"/>
      <c r="FL24" s="64"/>
      <c r="FM24" s="64"/>
      <c r="FN24" s="64"/>
      <c r="FO24" s="64"/>
      <c r="FP24" s="64"/>
      <c r="FQ24" s="64"/>
      <c r="FR24" s="64"/>
      <c r="FS24" s="64"/>
      <c r="FT24" s="64"/>
      <c r="FU24" s="64"/>
      <c r="FV24" s="64"/>
      <c r="FW24" s="64"/>
      <c r="FX24" s="64"/>
      <c r="FY24" s="64"/>
      <c r="FZ24" s="64"/>
      <c r="GA24" s="64"/>
      <c r="GB24" s="64"/>
      <c r="GC24" s="64"/>
      <c r="GD24" s="64"/>
      <c r="GE24" s="64"/>
      <c r="GF24" s="64"/>
      <c r="GG24" s="64"/>
      <c r="GH24" s="64"/>
      <c r="GI24" s="64"/>
      <c r="GJ24" s="64"/>
      <c r="GK24" s="64"/>
      <c r="GL24" s="64"/>
      <c r="GM24" s="64"/>
      <c r="GN24" s="64"/>
      <c r="GO24" s="64"/>
      <c r="GP24" s="64"/>
      <c r="GQ24" s="64"/>
      <c r="GR24" s="64"/>
      <c r="GS24" s="64"/>
      <c r="GT24" s="64"/>
      <c r="GU24" s="64"/>
      <c r="GV24" s="64"/>
      <c r="GW24" s="64"/>
      <c r="GX24" s="64"/>
      <c r="GY24" s="64"/>
      <c r="GZ24" s="64"/>
      <c r="HA24" s="64"/>
      <c r="HB24" s="64"/>
      <c r="HC24" s="64"/>
      <c r="HD24" s="64"/>
      <c r="HE24" s="64"/>
      <c r="HF24" s="64"/>
      <c r="HG24" s="64"/>
      <c r="HH24" s="64"/>
      <c r="HI24" s="64"/>
      <c r="HJ24" s="64"/>
      <c r="HK24" s="64"/>
      <c r="HL24" s="64"/>
      <c r="HM24" s="64"/>
      <c r="HN24" s="64"/>
      <c r="HO24" s="64"/>
      <c r="HP24" s="64"/>
      <c r="HQ24" s="64"/>
      <c r="HR24" s="64"/>
      <c r="HS24" s="64"/>
      <c r="HT24" s="64"/>
      <c r="HU24" s="64"/>
      <c r="HV24" s="64"/>
      <c r="HW24" s="64"/>
      <c r="HX24" s="64"/>
      <c r="HY24" s="64"/>
      <c r="HZ24" s="64"/>
      <c r="IA24" s="64"/>
      <c r="IB24" s="64"/>
      <c r="IC24" s="64"/>
      <c r="ID24" s="64"/>
      <c r="IE24" s="64"/>
      <c r="IF24" s="64"/>
      <c r="IG24" s="64"/>
      <c r="IH24" s="64"/>
      <c r="II24" s="64"/>
      <c r="IJ24" s="64"/>
      <c r="IK24" s="64"/>
      <c r="IL24" s="64"/>
      <c r="IM24" s="64"/>
      <c r="IN24" s="64"/>
      <c r="IO24" s="64"/>
      <c r="IP24" s="64"/>
      <c r="IQ24" s="64"/>
      <c r="IR24" s="64"/>
      <c r="IS24" s="64"/>
      <c r="IT24" s="64"/>
      <c r="IU24" s="64"/>
      <c r="IV24" s="64"/>
      <c r="IW24" s="64"/>
      <c r="IX24" s="64"/>
      <c r="IY24" s="64"/>
      <c r="IZ24" s="64"/>
      <c r="JA24" s="64"/>
      <c r="JB24" s="64"/>
      <c r="JC24" s="64"/>
      <c r="JD24" s="64"/>
      <c r="JE24" s="64"/>
      <c r="JF24" s="64"/>
      <c r="JG24" s="64"/>
      <c r="JH24" s="64"/>
      <c r="JI24" s="64"/>
      <c r="JJ24" s="64"/>
      <c r="JK24" s="64"/>
      <c r="JL24" s="64"/>
      <c r="JM24" s="64"/>
      <c r="JN24" s="64"/>
      <c r="JO24" s="64"/>
      <c r="JP24" s="64"/>
      <c r="JQ24" s="64"/>
      <c r="JR24" s="64"/>
      <c r="JS24" s="64"/>
      <c r="JT24" s="64"/>
      <c r="JU24" s="64"/>
      <c r="JV24" s="64"/>
      <c r="JW24" s="64"/>
      <c r="JX24" s="64"/>
      <c r="JY24" s="64"/>
      <c r="JZ24" s="64"/>
      <c r="KA24" s="64"/>
      <c r="KB24" s="64"/>
      <c r="KC24" s="64"/>
      <c r="KD24" s="64"/>
      <c r="KE24" s="64"/>
      <c r="KF24" s="64"/>
      <c r="KG24" s="64"/>
      <c r="KH24" s="64"/>
      <c r="KI24" s="64"/>
      <c r="KJ24" s="64"/>
      <c r="KK24" s="64"/>
      <c r="KL24" s="64"/>
      <c r="KM24" s="64"/>
      <c r="KN24" s="64"/>
      <c r="KO24" s="64"/>
      <c r="KP24" s="64"/>
      <c r="KQ24" s="64"/>
      <c r="KR24" s="64"/>
      <c r="KS24" s="64"/>
      <c r="KT24" s="64"/>
      <c r="KU24" s="64"/>
      <c r="KV24" s="64"/>
      <c r="KW24" s="64"/>
      <c r="KX24" s="64"/>
      <c r="KY24" s="64"/>
      <c r="KZ24" s="64"/>
      <c r="LA24" s="64"/>
      <c r="LB24" s="64"/>
      <c r="LC24" s="64"/>
      <c r="LD24" s="64"/>
      <c r="LE24" s="64"/>
      <c r="LF24" s="64"/>
      <c r="LG24" s="64"/>
      <c r="LH24" s="64"/>
      <c r="LI24" s="64"/>
      <c r="LJ24" s="64"/>
      <c r="LK24" s="64"/>
      <c r="LL24" s="64"/>
      <c r="LM24" s="64"/>
      <c r="LN24" s="64"/>
      <c r="LO24" s="64"/>
      <c r="LP24" s="64"/>
      <c r="LQ24" s="64"/>
      <c r="LR24" s="64"/>
      <c r="LS24" s="64"/>
      <c r="LT24" s="64"/>
      <c r="LU24" s="64"/>
      <c r="LV24" s="64"/>
      <c r="LW24" s="64"/>
      <c r="LX24" s="64"/>
      <c r="LY24" s="64"/>
      <c r="LZ24" s="64"/>
      <c r="MA24" s="64"/>
      <c r="MB24" s="64"/>
      <c r="MC24" s="64"/>
      <c r="MD24" s="64"/>
      <c r="ME24" s="64"/>
      <c r="MF24" s="64"/>
      <c r="MG24" s="64"/>
      <c r="MH24" s="64"/>
      <c r="MI24" s="64"/>
      <c r="MJ24" s="64"/>
      <c r="MK24" s="64"/>
      <c r="ML24" s="64"/>
      <c r="MM24" s="64"/>
      <c r="MN24" s="64"/>
      <c r="MO24" s="64"/>
      <c r="MP24" s="64"/>
      <c r="MQ24" s="64"/>
      <c r="MR24" s="64"/>
      <c r="MS24" s="64"/>
      <c r="MT24" s="64"/>
      <c r="MU24" s="64"/>
      <c r="MV24" s="64"/>
      <c r="MW24" s="64"/>
      <c r="MX24" s="64"/>
      <c r="MY24" s="64"/>
      <c r="MZ24" s="64"/>
      <c r="NA24" s="64"/>
      <c r="NB24" s="64"/>
      <c r="NC24" s="64"/>
      <c r="ND24" s="64"/>
      <c r="NE24" s="64"/>
      <c r="NF24" s="64"/>
      <c r="NG24" s="64"/>
      <c r="NH24" s="64"/>
      <c r="NI24" s="64"/>
      <c r="NJ24" s="64"/>
      <c r="NK24" s="64"/>
      <c r="NL24" s="64"/>
      <c r="NM24" s="64"/>
      <c r="NN24" s="64"/>
      <c r="NO24" s="64"/>
      <c r="NP24" s="64"/>
      <c r="NQ24" s="64"/>
      <c r="NR24" s="64"/>
      <c r="NS24" s="64"/>
      <c r="NT24" s="64"/>
      <c r="NU24" s="64"/>
      <c r="NV24" s="64"/>
      <c r="NW24" s="64"/>
      <c r="NX24" s="64"/>
      <c r="NY24" s="64"/>
      <c r="NZ24" s="64"/>
      <c r="OA24" s="64"/>
      <c r="OB24" s="64"/>
      <c r="OC24" s="64"/>
      <c r="OD24" s="64"/>
      <c r="OE24" s="64"/>
      <c r="OF24" s="64"/>
      <c r="OG24" s="64"/>
      <c r="OH24" s="64"/>
      <c r="OI24" s="64"/>
      <c r="OJ24" s="64"/>
      <c r="OK24" s="64"/>
      <c r="OL24" s="64"/>
      <c r="OM24" s="64"/>
      <c r="ON24" s="64"/>
      <c r="OO24" s="64"/>
      <c r="OP24" s="64"/>
      <c r="OQ24" s="64"/>
      <c r="OR24" s="64"/>
      <c r="OS24" s="64"/>
      <c r="OT24" s="64"/>
      <c r="OU24" s="64"/>
      <c r="OV24" s="64"/>
      <c r="OW24" s="64"/>
      <c r="OX24" s="64"/>
      <c r="OY24" s="64"/>
      <c r="OZ24" s="64"/>
      <c r="PA24" s="64"/>
      <c r="PB24" s="64"/>
      <c r="PC24" s="64"/>
      <c r="PD24" s="64"/>
      <c r="PE24" s="64"/>
      <c r="PF24" s="64"/>
      <c r="PG24" s="64"/>
      <c r="PH24" s="64"/>
      <c r="PI24" s="64"/>
      <c r="PJ24" s="64"/>
      <c r="PK24" s="64"/>
      <c r="PL24" s="64"/>
      <c r="PM24" s="64"/>
      <c r="PN24" s="64"/>
      <c r="PO24" s="64"/>
      <c r="PP24" s="64"/>
      <c r="PQ24" s="64"/>
      <c r="PR24" s="64"/>
      <c r="PS24" s="64"/>
      <c r="PT24" s="64"/>
      <c r="PU24" s="64"/>
      <c r="PV24" s="64"/>
      <c r="PW24" s="64"/>
      <c r="PX24" s="64"/>
      <c r="PY24" s="64"/>
      <c r="PZ24" s="64"/>
      <c r="QA24" s="64"/>
      <c r="QB24" s="64"/>
      <c r="QC24" s="64"/>
      <c r="QD24" s="64"/>
      <c r="QE24" s="64"/>
      <c r="QF24" s="64"/>
      <c r="QG24" s="64"/>
      <c r="QH24" s="64"/>
      <c r="QI24" s="64"/>
      <c r="QJ24" s="64"/>
      <c r="QK24" s="64"/>
      <c r="QL24" s="64"/>
      <c r="QM24" s="64"/>
      <c r="QN24" s="64"/>
      <c r="QO24" s="64"/>
      <c r="QP24" s="64"/>
      <c r="QQ24" s="64"/>
      <c r="QR24" s="64"/>
      <c r="QS24" s="64"/>
      <c r="QT24" s="64"/>
      <c r="QU24" s="64"/>
      <c r="QV24" s="64"/>
      <c r="QW24" s="64"/>
      <c r="QX24" s="64"/>
      <c r="QY24" s="64"/>
      <c r="QZ24" s="64"/>
      <c r="RA24" s="64"/>
      <c r="RB24" s="64"/>
      <c r="RC24" s="64"/>
      <c r="RD24" s="64"/>
      <c r="RE24" s="64"/>
      <c r="RF24" s="64"/>
      <c r="RG24" s="64"/>
      <c r="RH24" s="64"/>
      <c r="RI24" s="64"/>
      <c r="RJ24" s="64"/>
      <c r="RK24" s="64"/>
      <c r="RL24" s="64"/>
      <c r="RM24" s="64"/>
      <c r="RN24" s="64"/>
      <c r="RO24" s="64"/>
      <c r="RP24" s="64"/>
      <c r="RQ24" s="64"/>
      <c r="RR24" s="64"/>
      <c r="RS24" s="64"/>
      <c r="RT24" s="64"/>
      <c r="RU24" s="64"/>
      <c r="RV24" s="64"/>
      <c r="RW24" s="64"/>
      <c r="RX24" s="64"/>
      <c r="RY24" s="64"/>
      <c r="RZ24" s="64"/>
      <c r="SA24" s="64"/>
      <c r="SB24" s="64"/>
      <c r="SC24" s="64"/>
      <c r="SD24" s="64"/>
      <c r="SE24" s="64"/>
      <c r="SF24" s="64"/>
      <c r="SG24" s="64"/>
      <c r="SH24" s="64"/>
      <c r="SI24" s="64"/>
      <c r="SJ24" s="64"/>
      <c r="SK24" s="64"/>
      <c r="SL24" s="64"/>
      <c r="SM24" s="64"/>
      <c r="SN24" s="64"/>
      <c r="SO24" s="64"/>
      <c r="SP24" s="64"/>
      <c r="SQ24" s="64"/>
      <c r="SR24" s="64"/>
      <c r="SS24" s="64"/>
      <c r="ST24" s="64"/>
      <c r="SU24" s="64"/>
      <c r="SV24" s="64"/>
      <c r="SW24" s="64"/>
      <c r="SX24" s="64"/>
      <c r="SY24" s="64"/>
      <c r="SZ24" s="64"/>
      <c r="TA24" s="64"/>
      <c r="TB24" s="64"/>
      <c r="TC24" s="64"/>
      <c r="TD24" s="64"/>
      <c r="TE24" s="64"/>
      <c r="TF24" s="64"/>
      <c r="TG24" s="64"/>
      <c r="TH24" s="64"/>
      <c r="TI24" s="64"/>
      <c r="TJ24" s="64"/>
      <c r="TK24" s="64"/>
      <c r="TL24" s="64"/>
      <c r="TM24" s="64"/>
      <c r="TN24" s="64"/>
      <c r="TO24" s="64"/>
      <c r="TP24" s="64"/>
      <c r="TQ24" s="64"/>
      <c r="TR24" s="64"/>
      <c r="TS24" s="64"/>
      <c r="TT24" s="64"/>
      <c r="TU24" s="64"/>
      <c r="TV24" s="64"/>
      <c r="TW24" s="64"/>
      <c r="TX24" s="64"/>
      <c r="TY24" s="64"/>
      <c r="TZ24" s="64"/>
      <c r="UA24" s="64"/>
      <c r="UB24" s="64"/>
      <c r="UC24" s="64"/>
      <c r="UD24" s="64"/>
      <c r="UE24" s="64"/>
      <c r="UF24" s="64"/>
      <c r="UG24" s="64"/>
      <c r="UH24" s="64"/>
      <c r="UI24" s="64"/>
      <c r="UJ24" s="64"/>
      <c r="UK24" s="64"/>
      <c r="UL24" s="64"/>
      <c r="UM24" s="64"/>
      <c r="UN24" s="64"/>
      <c r="UO24" s="64"/>
      <c r="UP24" s="64"/>
      <c r="UQ24" s="64"/>
      <c r="UR24" s="64"/>
      <c r="US24" s="64"/>
      <c r="UT24" s="64"/>
      <c r="UU24" s="64"/>
      <c r="UV24" s="64"/>
      <c r="UW24" s="64"/>
      <c r="UX24" s="64"/>
      <c r="UY24" s="64"/>
      <c r="UZ24" s="64"/>
      <c r="VA24" s="64"/>
      <c r="VB24" s="64"/>
      <c r="VC24" s="64"/>
      <c r="VD24" s="64"/>
      <c r="VE24" s="64"/>
      <c r="VF24" s="64"/>
      <c r="VG24" s="64"/>
      <c r="VH24" s="64"/>
      <c r="VI24" s="64"/>
      <c r="VJ24" s="64"/>
      <c r="VK24" s="64"/>
      <c r="VL24" s="64"/>
      <c r="VM24" s="64"/>
      <c r="VN24" s="64"/>
      <c r="VO24" s="64"/>
      <c r="VP24" s="64"/>
      <c r="VQ24" s="64"/>
      <c r="VR24" s="64"/>
      <c r="VS24" s="64"/>
      <c r="VT24" s="64"/>
      <c r="VU24" s="64"/>
      <c r="VV24" s="64"/>
      <c r="VW24" s="64"/>
      <c r="VX24" s="64"/>
      <c r="VY24" s="64"/>
      <c r="VZ24" s="64"/>
      <c r="WA24" s="64"/>
      <c r="WB24" s="64"/>
      <c r="WC24" s="64"/>
      <c r="WD24" s="64"/>
      <c r="WE24" s="64"/>
      <c r="WF24" s="64"/>
      <c r="WG24" s="64"/>
      <c r="WH24" s="64"/>
      <c r="WI24" s="64"/>
      <c r="WJ24" s="64"/>
      <c r="WK24" s="64"/>
      <c r="WL24" s="64"/>
      <c r="WM24" s="64"/>
      <c r="WN24" s="64"/>
      <c r="WO24" s="64"/>
    </row>
    <row r="25" spans="1:613" s="47" customFormat="1" ht="22.5" customHeight="1" x14ac:dyDescent="0.25">
      <c r="A25" s="63"/>
      <c r="B25" s="259"/>
      <c r="C25" s="82" t="s">
        <v>1278</v>
      </c>
      <c r="D25" s="64"/>
      <c r="E25" s="64"/>
      <c r="F25" s="64"/>
      <c r="G25" s="64"/>
      <c r="H25" s="64"/>
      <c r="I25" s="64"/>
      <c r="J25" s="64"/>
      <c r="K25" s="64"/>
      <c r="L25" s="64"/>
      <c r="M25" s="64"/>
      <c r="N25" s="64"/>
      <c r="O25" s="64"/>
      <c r="P25" s="64"/>
      <c r="Q25" s="64"/>
      <c r="R25" s="64"/>
      <c r="S25" s="64"/>
      <c r="T25" s="64"/>
      <c r="U25" s="64"/>
      <c r="V25" s="64"/>
      <c r="W25" s="64"/>
      <c r="X25" s="64"/>
      <c r="Y25" s="64"/>
      <c r="Z25" s="64"/>
      <c r="AA25" s="64"/>
      <c r="AB25" s="64"/>
      <c r="AC25" s="64"/>
      <c r="AD25" s="64"/>
      <c r="AE25" s="64"/>
      <c r="AF25" s="64"/>
      <c r="AG25" s="64"/>
      <c r="AH25" s="64"/>
      <c r="AI25" s="64"/>
      <c r="AJ25" s="64"/>
      <c r="AK25" s="64"/>
      <c r="AL25" s="64"/>
      <c r="AM25" s="64"/>
      <c r="AN25" s="64"/>
      <c r="AO25" s="64"/>
      <c r="AP25" s="64"/>
      <c r="AQ25" s="64"/>
      <c r="AR25" s="64"/>
      <c r="AS25" s="64"/>
      <c r="AT25" s="64"/>
      <c r="AU25" s="64"/>
      <c r="AV25" s="64"/>
      <c r="AW25" s="64"/>
      <c r="AX25" s="64"/>
      <c r="AY25" s="64"/>
      <c r="AZ25" s="64"/>
      <c r="BA25" s="64"/>
      <c r="BB25" s="64"/>
      <c r="BC25" s="64"/>
      <c r="BD25" s="64"/>
      <c r="BE25" s="64"/>
      <c r="BF25" s="64"/>
      <c r="BG25" s="64"/>
      <c r="BH25" s="64"/>
      <c r="BI25" s="64"/>
      <c r="BJ25" s="64"/>
      <c r="BK25" s="64"/>
      <c r="BL25" s="64"/>
      <c r="BM25" s="64"/>
      <c r="BN25" s="64"/>
      <c r="BO25" s="64"/>
      <c r="BP25" s="64"/>
      <c r="BQ25" s="64"/>
      <c r="BR25" s="64"/>
      <c r="BS25" s="64"/>
      <c r="BT25" s="64"/>
      <c r="BU25" s="64"/>
      <c r="BV25" s="64"/>
      <c r="BW25" s="64"/>
      <c r="BX25" s="64"/>
      <c r="BY25" s="64"/>
      <c r="BZ25" s="64"/>
      <c r="CA25" s="64"/>
      <c r="CB25" s="64"/>
      <c r="CC25" s="64"/>
      <c r="CD25" s="64"/>
      <c r="CE25" s="64"/>
      <c r="CF25" s="64"/>
      <c r="CG25" s="64"/>
      <c r="CH25" s="64"/>
      <c r="CI25" s="64"/>
      <c r="CJ25" s="64"/>
      <c r="CK25" s="64"/>
      <c r="CL25" s="64"/>
      <c r="CM25" s="64"/>
      <c r="CN25" s="64"/>
      <c r="CO25" s="64"/>
      <c r="CP25" s="64"/>
      <c r="CQ25" s="64"/>
      <c r="CR25" s="64"/>
      <c r="CS25" s="64"/>
      <c r="CT25" s="64"/>
      <c r="CU25" s="64"/>
      <c r="CV25" s="64"/>
      <c r="CW25" s="64"/>
      <c r="CX25" s="64"/>
      <c r="CY25" s="64"/>
      <c r="CZ25" s="64"/>
      <c r="DA25" s="64"/>
      <c r="DB25" s="64"/>
      <c r="DC25" s="64"/>
      <c r="DD25" s="64"/>
      <c r="DE25" s="64"/>
      <c r="DF25" s="64"/>
      <c r="DG25" s="64"/>
      <c r="DH25" s="64"/>
      <c r="DI25" s="64"/>
      <c r="DJ25" s="64"/>
      <c r="DK25" s="64"/>
      <c r="DL25" s="64"/>
      <c r="DM25" s="64"/>
      <c r="DN25" s="64"/>
      <c r="DO25" s="64"/>
      <c r="DP25" s="64"/>
      <c r="DQ25" s="64"/>
      <c r="DR25" s="64"/>
      <c r="DS25" s="64"/>
      <c r="DT25" s="64"/>
      <c r="DU25" s="64"/>
      <c r="DV25" s="64"/>
      <c r="DW25" s="64"/>
      <c r="DX25" s="64"/>
      <c r="DY25" s="64"/>
      <c r="DZ25" s="64"/>
      <c r="EA25" s="64"/>
      <c r="EB25" s="64"/>
      <c r="EC25" s="64"/>
      <c r="ED25" s="64"/>
      <c r="EE25" s="64"/>
      <c r="EF25" s="64"/>
      <c r="EG25" s="64"/>
      <c r="EH25" s="64"/>
      <c r="EI25" s="64"/>
      <c r="EJ25" s="64"/>
      <c r="EK25" s="64"/>
      <c r="EL25" s="64"/>
      <c r="EM25" s="64"/>
      <c r="EN25" s="64"/>
      <c r="EO25" s="64"/>
      <c r="EP25" s="64"/>
      <c r="EQ25" s="64"/>
      <c r="ER25" s="64"/>
      <c r="ES25" s="64"/>
      <c r="ET25" s="64"/>
      <c r="EU25" s="64"/>
      <c r="EV25" s="64"/>
      <c r="EW25" s="64"/>
      <c r="EX25" s="64"/>
      <c r="EY25" s="64"/>
      <c r="EZ25" s="64"/>
      <c r="FA25" s="64"/>
      <c r="FB25" s="64"/>
      <c r="FC25" s="64"/>
      <c r="FD25" s="64"/>
      <c r="FE25" s="64"/>
      <c r="FF25" s="64"/>
      <c r="FG25" s="64"/>
      <c r="FH25" s="64"/>
      <c r="FI25" s="64"/>
      <c r="FJ25" s="64"/>
      <c r="FK25" s="64"/>
      <c r="FL25" s="64"/>
      <c r="FM25" s="64"/>
      <c r="FN25" s="64"/>
      <c r="FO25" s="64"/>
      <c r="FP25" s="64"/>
      <c r="FQ25" s="64"/>
      <c r="FR25" s="64"/>
      <c r="FS25" s="64"/>
      <c r="FT25" s="64"/>
      <c r="FU25" s="64"/>
      <c r="FV25" s="64"/>
      <c r="FW25" s="64"/>
      <c r="FX25" s="64"/>
      <c r="FY25" s="64"/>
      <c r="FZ25" s="64"/>
      <c r="GA25" s="64"/>
      <c r="GB25" s="64"/>
      <c r="GC25" s="64"/>
      <c r="GD25" s="64"/>
      <c r="GE25" s="64"/>
      <c r="GF25" s="64"/>
      <c r="GG25" s="64"/>
      <c r="GH25" s="64"/>
      <c r="GI25" s="64"/>
      <c r="GJ25" s="64"/>
      <c r="GK25" s="64"/>
      <c r="GL25" s="64"/>
      <c r="GM25" s="64"/>
      <c r="GN25" s="64"/>
      <c r="GO25" s="64"/>
      <c r="GP25" s="64"/>
      <c r="GQ25" s="64"/>
      <c r="GR25" s="64"/>
      <c r="GS25" s="64"/>
      <c r="GT25" s="64"/>
      <c r="GU25" s="64"/>
      <c r="GV25" s="64"/>
      <c r="GW25" s="64"/>
      <c r="GX25" s="64"/>
      <c r="GY25" s="64"/>
      <c r="GZ25" s="64"/>
      <c r="HA25" s="64"/>
      <c r="HB25" s="64"/>
      <c r="HC25" s="64"/>
      <c r="HD25" s="64"/>
      <c r="HE25" s="64"/>
      <c r="HF25" s="64"/>
      <c r="HG25" s="64"/>
      <c r="HH25" s="64"/>
      <c r="HI25" s="64"/>
      <c r="HJ25" s="64"/>
      <c r="HK25" s="64"/>
      <c r="HL25" s="64"/>
      <c r="HM25" s="64"/>
      <c r="HN25" s="64"/>
      <c r="HO25" s="64"/>
      <c r="HP25" s="64"/>
      <c r="HQ25" s="64"/>
      <c r="HR25" s="64"/>
      <c r="HS25" s="64"/>
      <c r="HT25" s="64"/>
      <c r="HU25" s="64"/>
      <c r="HV25" s="64"/>
      <c r="HW25" s="64"/>
      <c r="HX25" s="64"/>
      <c r="HY25" s="64"/>
      <c r="HZ25" s="64"/>
      <c r="IA25" s="64"/>
      <c r="IB25" s="64"/>
      <c r="IC25" s="64"/>
      <c r="ID25" s="64"/>
      <c r="IE25" s="64"/>
      <c r="IF25" s="64"/>
      <c r="IG25" s="64"/>
      <c r="IH25" s="64"/>
      <c r="II25" s="64"/>
      <c r="IJ25" s="64"/>
      <c r="IK25" s="64"/>
      <c r="IL25" s="64"/>
      <c r="IM25" s="64"/>
      <c r="IN25" s="64"/>
      <c r="IO25" s="64"/>
      <c r="IP25" s="64"/>
      <c r="IQ25" s="64"/>
      <c r="IR25" s="64"/>
      <c r="IS25" s="64"/>
      <c r="IT25" s="64"/>
      <c r="IU25" s="64"/>
      <c r="IV25" s="64"/>
      <c r="IW25" s="64"/>
      <c r="IX25" s="64"/>
      <c r="IY25" s="64"/>
      <c r="IZ25" s="64"/>
      <c r="JA25" s="64"/>
      <c r="JB25" s="64"/>
      <c r="JC25" s="64"/>
      <c r="JD25" s="64"/>
      <c r="JE25" s="64"/>
      <c r="JF25" s="64"/>
      <c r="JG25" s="64"/>
      <c r="JH25" s="64"/>
      <c r="JI25" s="64"/>
      <c r="JJ25" s="64"/>
      <c r="JK25" s="64"/>
      <c r="JL25" s="64"/>
      <c r="JM25" s="64"/>
      <c r="JN25" s="64"/>
      <c r="JO25" s="64"/>
      <c r="JP25" s="64"/>
      <c r="JQ25" s="64"/>
      <c r="JR25" s="64"/>
      <c r="JS25" s="64"/>
      <c r="JT25" s="64"/>
      <c r="JU25" s="64"/>
      <c r="JV25" s="64"/>
      <c r="JW25" s="64"/>
      <c r="JX25" s="64"/>
      <c r="JY25" s="64"/>
      <c r="JZ25" s="64"/>
      <c r="KA25" s="64"/>
      <c r="KB25" s="64"/>
      <c r="KC25" s="64"/>
      <c r="KD25" s="64"/>
      <c r="KE25" s="64"/>
      <c r="KF25" s="64"/>
      <c r="KG25" s="64"/>
      <c r="KH25" s="64"/>
      <c r="KI25" s="64"/>
      <c r="KJ25" s="64"/>
      <c r="KK25" s="64"/>
      <c r="KL25" s="64"/>
      <c r="KM25" s="64"/>
      <c r="KN25" s="64"/>
      <c r="KO25" s="64"/>
      <c r="KP25" s="64"/>
      <c r="KQ25" s="64"/>
      <c r="KR25" s="64"/>
      <c r="KS25" s="64"/>
      <c r="KT25" s="64"/>
      <c r="KU25" s="64"/>
      <c r="KV25" s="64"/>
      <c r="KW25" s="64"/>
      <c r="KX25" s="64"/>
      <c r="KY25" s="64"/>
      <c r="KZ25" s="64"/>
      <c r="LA25" s="64"/>
      <c r="LB25" s="64"/>
      <c r="LC25" s="64"/>
      <c r="LD25" s="64"/>
      <c r="LE25" s="64"/>
      <c r="LF25" s="64"/>
      <c r="LG25" s="64"/>
      <c r="LH25" s="64"/>
      <c r="LI25" s="64"/>
      <c r="LJ25" s="64"/>
      <c r="LK25" s="64"/>
      <c r="LL25" s="64"/>
      <c r="LM25" s="64"/>
      <c r="LN25" s="64"/>
      <c r="LO25" s="64"/>
      <c r="LP25" s="64"/>
      <c r="LQ25" s="64"/>
      <c r="LR25" s="64"/>
      <c r="LS25" s="64"/>
      <c r="LT25" s="64"/>
      <c r="LU25" s="64"/>
      <c r="LV25" s="64"/>
      <c r="LW25" s="64"/>
      <c r="LX25" s="64"/>
      <c r="LY25" s="64"/>
      <c r="LZ25" s="64"/>
      <c r="MA25" s="64"/>
      <c r="MB25" s="64"/>
      <c r="MC25" s="64"/>
      <c r="MD25" s="64"/>
      <c r="ME25" s="64"/>
      <c r="MF25" s="64"/>
      <c r="MG25" s="64"/>
      <c r="MH25" s="64"/>
      <c r="MI25" s="64"/>
      <c r="MJ25" s="64"/>
      <c r="MK25" s="64"/>
      <c r="ML25" s="64"/>
      <c r="MM25" s="64"/>
      <c r="MN25" s="64"/>
      <c r="MO25" s="64"/>
      <c r="MP25" s="64"/>
      <c r="MQ25" s="64"/>
      <c r="MR25" s="64"/>
      <c r="MS25" s="64"/>
      <c r="MT25" s="64"/>
      <c r="MU25" s="64"/>
      <c r="MV25" s="64"/>
      <c r="MW25" s="64"/>
      <c r="MX25" s="64"/>
      <c r="MY25" s="64"/>
      <c r="MZ25" s="64"/>
      <c r="NA25" s="64"/>
      <c r="NB25" s="64"/>
      <c r="NC25" s="64"/>
      <c r="ND25" s="64"/>
      <c r="NE25" s="64"/>
      <c r="NF25" s="64"/>
      <c r="NG25" s="64"/>
      <c r="NH25" s="64"/>
      <c r="NI25" s="64"/>
      <c r="NJ25" s="64"/>
      <c r="NK25" s="64"/>
      <c r="NL25" s="64"/>
      <c r="NM25" s="64"/>
      <c r="NN25" s="64"/>
      <c r="NO25" s="64"/>
      <c r="NP25" s="64"/>
      <c r="NQ25" s="64"/>
      <c r="NR25" s="64"/>
      <c r="NS25" s="64"/>
      <c r="NT25" s="64"/>
      <c r="NU25" s="64"/>
      <c r="NV25" s="64"/>
      <c r="NW25" s="64"/>
      <c r="NX25" s="64"/>
      <c r="NY25" s="64"/>
      <c r="NZ25" s="64"/>
      <c r="OA25" s="64"/>
      <c r="OB25" s="64"/>
      <c r="OC25" s="64"/>
      <c r="OD25" s="64"/>
      <c r="OE25" s="64"/>
      <c r="OF25" s="64"/>
      <c r="OG25" s="64"/>
      <c r="OH25" s="64"/>
      <c r="OI25" s="64"/>
      <c r="OJ25" s="64"/>
      <c r="OK25" s="64"/>
      <c r="OL25" s="64"/>
      <c r="OM25" s="64"/>
      <c r="ON25" s="64"/>
      <c r="OO25" s="64"/>
      <c r="OP25" s="64"/>
      <c r="OQ25" s="64"/>
      <c r="OR25" s="64"/>
      <c r="OS25" s="64"/>
      <c r="OT25" s="64"/>
      <c r="OU25" s="64"/>
      <c r="OV25" s="64"/>
      <c r="OW25" s="64"/>
      <c r="OX25" s="64"/>
      <c r="OY25" s="64"/>
      <c r="OZ25" s="64"/>
      <c r="PA25" s="64"/>
      <c r="PB25" s="64"/>
      <c r="PC25" s="64"/>
      <c r="PD25" s="64"/>
      <c r="PE25" s="64"/>
      <c r="PF25" s="64"/>
      <c r="PG25" s="64"/>
      <c r="PH25" s="64"/>
      <c r="PI25" s="64"/>
      <c r="PJ25" s="64"/>
      <c r="PK25" s="64"/>
      <c r="PL25" s="64"/>
      <c r="PM25" s="64"/>
      <c r="PN25" s="64"/>
      <c r="PO25" s="64"/>
      <c r="PP25" s="64"/>
      <c r="PQ25" s="64"/>
      <c r="PR25" s="64"/>
      <c r="PS25" s="64"/>
      <c r="PT25" s="64"/>
      <c r="PU25" s="64"/>
      <c r="PV25" s="64"/>
      <c r="PW25" s="64"/>
      <c r="PX25" s="64"/>
      <c r="PY25" s="64"/>
      <c r="PZ25" s="64"/>
      <c r="QA25" s="64"/>
      <c r="QB25" s="64"/>
      <c r="QC25" s="64"/>
      <c r="QD25" s="64"/>
      <c r="QE25" s="64"/>
      <c r="QF25" s="64"/>
      <c r="QG25" s="64"/>
      <c r="QH25" s="64"/>
      <c r="QI25" s="64"/>
      <c r="QJ25" s="64"/>
      <c r="QK25" s="64"/>
      <c r="QL25" s="64"/>
      <c r="QM25" s="64"/>
      <c r="QN25" s="64"/>
      <c r="QO25" s="64"/>
      <c r="QP25" s="64"/>
      <c r="QQ25" s="64"/>
      <c r="QR25" s="64"/>
      <c r="QS25" s="64"/>
      <c r="QT25" s="64"/>
      <c r="QU25" s="64"/>
      <c r="QV25" s="64"/>
      <c r="QW25" s="64"/>
      <c r="QX25" s="64"/>
      <c r="QY25" s="64"/>
      <c r="QZ25" s="64"/>
      <c r="RA25" s="64"/>
      <c r="RB25" s="64"/>
      <c r="RC25" s="64"/>
      <c r="RD25" s="64"/>
      <c r="RE25" s="64"/>
      <c r="RF25" s="64"/>
      <c r="RG25" s="64"/>
      <c r="RH25" s="64"/>
      <c r="RI25" s="64"/>
      <c r="RJ25" s="64"/>
      <c r="RK25" s="64"/>
      <c r="RL25" s="64"/>
      <c r="RM25" s="64"/>
      <c r="RN25" s="64"/>
      <c r="RO25" s="64"/>
      <c r="RP25" s="64"/>
      <c r="RQ25" s="64"/>
      <c r="RR25" s="64"/>
      <c r="RS25" s="64"/>
      <c r="RT25" s="64"/>
      <c r="RU25" s="64"/>
      <c r="RV25" s="64"/>
      <c r="RW25" s="64"/>
      <c r="RX25" s="64"/>
      <c r="RY25" s="64"/>
      <c r="RZ25" s="64"/>
      <c r="SA25" s="64"/>
      <c r="SB25" s="64"/>
      <c r="SC25" s="64"/>
      <c r="SD25" s="64"/>
      <c r="SE25" s="64"/>
      <c r="SF25" s="64"/>
      <c r="SG25" s="64"/>
      <c r="SH25" s="64"/>
      <c r="SI25" s="64"/>
      <c r="SJ25" s="64"/>
      <c r="SK25" s="64"/>
      <c r="SL25" s="64"/>
      <c r="SM25" s="64"/>
      <c r="SN25" s="64"/>
      <c r="SO25" s="64"/>
      <c r="SP25" s="64"/>
      <c r="SQ25" s="64"/>
      <c r="SR25" s="64"/>
      <c r="SS25" s="64"/>
      <c r="ST25" s="64"/>
      <c r="SU25" s="64"/>
      <c r="SV25" s="64"/>
      <c r="SW25" s="64"/>
      <c r="SX25" s="64"/>
      <c r="SY25" s="64"/>
      <c r="SZ25" s="64"/>
      <c r="TA25" s="64"/>
      <c r="TB25" s="64"/>
      <c r="TC25" s="64"/>
      <c r="TD25" s="64"/>
      <c r="TE25" s="64"/>
      <c r="TF25" s="64"/>
      <c r="TG25" s="64"/>
      <c r="TH25" s="64"/>
      <c r="TI25" s="64"/>
      <c r="TJ25" s="64"/>
      <c r="TK25" s="64"/>
      <c r="TL25" s="64"/>
      <c r="TM25" s="64"/>
      <c r="TN25" s="64"/>
      <c r="TO25" s="64"/>
      <c r="TP25" s="64"/>
      <c r="TQ25" s="64"/>
      <c r="TR25" s="64"/>
      <c r="TS25" s="64"/>
      <c r="TT25" s="64"/>
      <c r="TU25" s="64"/>
      <c r="TV25" s="64"/>
      <c r="TW25" s="64"/>
      <c r="TX25" s="64"/>
      <c r="TY25" s="64"/>
      <c r="TZ25" s="64"/>
      <c r="UA25" s="64"/>
      <c r="UB25" s="64"/>
      <c r="UC25" s="64"/>
      <c r="UD25" s="64"/>
      <c r="UE25" s="64"/>
      <c r="UF25" s="64"/>
      <c r="UG25" s="64"/>
      <c r="UH25" s="64"/>
      <c r="UI25" s="64"/>
      <c r="UJ25" s="64"/>
      <c r="UK25" s="64"/>
      <c r="UL25" s="64"/>
      <c r="UM25" s="64"/>
      <c r="UN25" s="64"/>
      <c r="UO25" s="64"/>
      <c r="UP25" s="64"/>
      <c r="UQ25" s="64"/>
      <c r="UR25" s="64"/>
      <c r="US25" s="64"/>
      <c r="UT25" s="64"/>
      <c r="UU25" s="64"/>
      <c r="UV25" s="64"/>
      <c r="UW25" s="64"/>
      <c r="UX25" s="64"/>
      <c r="UY25" s="64"/>
      <c r="UZ25" s="64"/>
      <c r="VA25" s="64"/>
      <c r="VB25" s="64"/>
      <c r="VC25" s="64"/>
      <c r="VD25" s="64"/>
      <c r="VE25" s="64"/>
      <c r="VF25" s="64"/>
      <c r="VG25" s="64"/>
      <c r="VH25" s="64"/>
      <c r="VI25" s="64"/>
      <c r="VJ25" s="64"/>
      <c r="VK25" s="64"/>
      <c r="VL25" s="64"/>
      <c r="VM25" s="64"/>
      <c r="VN25" s="64"/>
      <c r="VO25" s="64"/>
      <c r="VP25" s="64"/>
      <c r="VQ25" s="64"/>
      <c r="VR25" s="64"/>
      <c r="VS25" s="64"/>
      <c r="VT25" s="64"/>
      <c r="VU25" s="64"/>
      <c r="VV25" s="64"/>
      <c r="VW25" s="64"/>
      <c r="VX25" s="64"/>
      <c r="VY25" s="64"/>
      <c r="VZ25" s="64"/>
      <c r="WA25" s="64"/>
      <c r="WB25" s="64"/>
      <c r="WC25" s="64"/>
      <c r="WD25" s="64"/>
      <c r="WE25" s="64"/>
      <c r="WF25" s="64"/>
      <c r="WG25" s="64"/>
      <c r="WH25" s="64"/>
      <c r="WI25" s="64"/>
      <c r="WJ25" s="64"/>
      <c r="WK25" s="64"/>
      <c r="WL25" s="64"/>
      <c r="WM25" s="64"/>
      <c r="WN25" s="64"/>
      <c r="WO25" s="64"/>
    </row>
    <row r="26" spans="1:613" s="47" customFormat="1" ht="22.5" customHeight="1" x14ac:dyDescent="0.25">
      <c r="A26" s="62"/>
      <c r="B26" s="259"/>
      <c r="C26" s="82" t="s">
        <v>1279</v>
      </c>
      <c r="D26" s="64"/>
      <c r="E26" s="64"/>
      <c r="F26" s="64"/>
      <c r="G26" s="64"/>
      <c r="H26" s="64"/>
      <c r="I26" s="64"/>
      <c r="J26" s="64"/>
      <c r="K26" s="64"/>
      <c r="L26" s="64"/>
      <c r="M26" s="64"/>
      <c r="N26" s="64"/>
      <c r="O26" s="64"/>
      <c r="P26" s="64"/>
      <c r="Q26" s="64"/>
      <c r="R26" s="64"/>
      <c r="S26" s="64"/>
      <c r="T26" s="64"/>
      <c r="U26" s="64"/>
      <c r="V26" s="64"/>
      <c r="W26" s="64"/>
      <c r="X26" s="64"/>
      <c r="Y26" s="64"/>
      <c r="Z26" s="64"/>
      <c r="AA26" s="64"/>
      <c r="AB26" s="64"/>
      <c r="AC26" s="64"/>
      <c r="AD26" s="64"/>
      <c r="AE26" s="64"/>
      <c r="AF26" s="64"/>
      <c r="AG26" s="64"/>
      <c r="AH26" s="64"/>
      <c r="AI26" s="64"/>
      <c r="AJ26" s="64"/>
      <c r="AK26" s="64"/>
      <c r="AL26" s="64"/>
      <c r="AM26" s="64"/>
      <c r="AN26" s="64"/>
      <c r="AO26" s="64"/>
      <c r="AP26" s="64"/>
      <c r="AQ26" s="64"/>
      <c r="AR26" s="64"/>
      <c r="AS26" s="64"/>
      <c r="AT26" s="64"/>
      <c r="AU26" s="64"/>
      <c r="AV26" s="64"/>
      <c r="AW26" s="64"/>
      <c r="AX26" s="64"/>
      <c r="AY26" s="64"/>
      <c r="AZ26" s="64"/>
      <c r="BA26" s="64"/>
      <c r="BB26" s="64"/>
      <c r="BC26" s="64"/>
      <c r="BD26" s="64"/>
      <c r="BE26" s="64"/>
      <c r="BF26" s="64"/>
      <c r="BG26" s="64"/>
      <c r="BH26" s="64"/>
      <c r="BI26" s="64"/>
      <c r="BJ26" s="64"/>
      <c r="BK26" s="64"/>
      <c r="BL26" s="64"/>
      <c r="BM26" s="64"/>
      <c r="BN26" s="64"/>
      <c r="BO26" s="64"/>
      <c r="BP26" s="64"/>
      <c r="BQ26" s="64"/>
      <c r="BR26" s="64"/>
      <c r="BS26" s="64"/>
      <c r="BT26" s="64"/>
      <c r="BU26" s="64"/>
      <c r="BV26" s="64"/>
      <c r="BW26" s="64"/>
      <c r="BX26" s="64"/>
      <c r="BY26" s="64"/>
      <c r="BZ26" s="64"/>
      <c r="CA26" s="64"/>
      <c r="CB26" s="64"/>
      <c r="CC26" s="64"/>
      <c r="CD26" s="64"/>
      <c r="CE26" s="64"/>
      <c r="CF26" s="64"/>
      <c r="CG26" s="64"/>
      <c r="CH26" s="64"/>
      <c r="CI26" s="64"/>
      <c r="CJ26" s="64"/>
      <c r="CK26" s="64"/>
      <c r="CL26" s="64"/>
      <c r="CM26" s="64"/>
      <c r="CN26" s="64"/>
      <c r="CO26" s="64"/>
      <c r="CP26" s="64"/>
      <c r="CQ26" s="64"/>
      <c r="CR26" s="64"/>
      <c r="CS26" s="64"/>
      <c r="CT26" s="64"/>
      <c r="CU26" s="64"/>
      <c r="CV26" s="64"/>
      <c r="CW26" s="64"/>
      <c r="CX26" s="64"/>
      <c r="CY26" s="64"/>
      <c r="CZ26" s="64"/>
      <c r="DA26" s="64"/>
      <c r="DB26" s="64"/>
      <c r="DC26" s="64"/>
      <c r="DD26" s="64"/>
      <c r="DE26" s="64"/>
      <c r="DF26" s="64"/>
      <c r="DG26" s="64"/>
      <c r="DH26" s="64"/>
      <c r="DI26" s="64"/>
      <c r="DJ26" s="64"/>
      <c r="DK26" s="64"/>
      <c r="DL26" s="64"/>
      <c r="DM26" s="64"/>
      <c r="DN26" s="64"/>
      <c r="DO26" s="64"/>
      <c r="DP26" s="64"/>
      <c r="DQ26" s="64"/>
      <c r="DR26" s="64"/>
      <c r="DS26" s="64"/>
      <c r="DT26" s="64"/>
      <c r="DU26" s="64"/>
      <c r="DV26" s="64"/>
      <c r="DW26" s="64"/>
      <c r="DX26" s="64"/>
      <c r="DY26" s="64"/>
      <c r="DZ26" s="64"/>
      <c r="EA26" s="64"/>
      <c r="EB26" s="64"/>
      <c r="EC26" s="64"/>
      <c r="ED26" s="64"/>
      <c r="EE26" s="64"/>
      <c r="EF26" s="64"/>
      <c r="EG26" s="64"/>
      <c r="EH26" s="64"/>
      <c r="EI26" s="64"/>
      <c r="EJ26" s="64"/>
      <c r="EK26" s="64"/>
      <c r="EL26" s="64"/>
      <c r="EM26" s="64"/>
      <c r="EN26" s="64"/>
      <c r="EO26" s="64"/>
      <c r="EP26" s="64"/>
      <c r="EQ26" s="64"/>
      <c r="ER26" s="64"/>
      <c r="ES26" s="64"/>
      <c r="ET26" s="64"/>
      <c r="EU26" s="64"/>
      <c r="EV26" s="64"/>
      <c r="EW26" s="64"/>
      <c r="EX26" s="64"/>
      <c r="EY26" s="64"/>
      <c r="EZ26" s="64"/>
      <c r="FA26" s="64"/>
      <c r="FB26" s="64"/>
      <c r="FC26" s="64"/>
      <c r="FD26" s="64"/>
      <c r="FE26" s="64"/>
      <c r="FF26" s="64"/>
      <c r="FG26" s="64"/>
      <c r="FH26" s="64"/>
      <c r="FI26" s="64"/>
      <c r="FJ26" s="64"/>
      <c r="FK26" s="64"/>
      <c r="FL26" s="64"/>
      <c r="FM26" s="64"/>
      <c r="FN26" s="64"/>
      <c r="FO26" s="64"/>
      <c r="FP26" s="64"/>
      <c r="FQ26" s="64"/>
      <c r="FR26" s="64"/>
      <c r="FS26" s="64"/>
      <c r="FT26" s="64"/>
      <c r="FU26" s="64"/>
      <c r="FV26" s="64"/>
      <c r="FW26" s="64"/>
      <c r="FX26" s="64"/>
      <c r="FY26" s="64"/>
      <c r="FZ26" s="64"/>
      <c r="GA26" s="64"/>
      <c r="GB26" s="64"/>
      <c r="GC26" s="64"/>
      <c r="GD26" s="64"/>
      <c r="GE26" s="64"/>
      <c r="GF26" s="64"/>
      <c r="GG26" s="64"/>
      <c r="GH26" s="64"/>
      <c r="GI26" s="64"/>
      <c r="GJ26" s="64"/>
      <c r="GK26" s="64"/>
      <c r="GL26" s="64"/>
      <c r="GM26" s="64"/>
      <c r="GN26" s="64"/>
      <c r="GO26" s="64"/>
      <c r="GP26" s="64"/>
      <c r="GQ26" s="64"/>
      <c r="GR26" s="64"/>
      <c r="GS26" s="64"/>
      <c r="GT26" s="64"/>
      <c r="GU26" s="64"/>
      <c r="GV26" s="64"/>
      <c r="GW26" s="64"/>
      <c r="GX26" s="64"/>
      <c r="GY26" s="64"/>
      <c r="GZ26" s="64"/>
      <c r="HA26" s="64"/>
      <c r="HB26" s="64"/>
      <c r="HC26" s="64"/>
      <c r="HD26" s="64"/>
      <c r="HE26" s="64"/>
      <c r="HF26" s="64"/>
      <c r="HG26" s="64"/>
      <c r="HH26" s="64"/>
      <c r="HI26" s="64"/>
      <c r="HJ26" s="64"/>
      <c r="HK26" s="64"/>
      <c r="HL26" s="64"/>
      <c r="HM26" s="64"/>
      <c r="HN26" s="64"/>
      <c r="HO26" s="64"/>
      <c r="HP26" s="64"/>
      <c r="HQ26" s="64"/>
      <c r="HR26" s="64"/>
      <c r="HS26" s="64"/>
      <c r="HT26" s="64"/>
      <c r="HU26" s="64"/>
      <c r="HV26" s="64"/>
      <c r="HW26" s="64"/>
      <c r="HX26" s="64"/>
      <c r="HY26" s="64"/>
      <c r="HZ26" s="64"/>
      <c r="IA26" s="64"/>
      <c r="IB26" s="64"/>
      <c r="IC26" s="64"/>
      <c r="ID26" s="64"/>
      <c r="IE26" s="64"/>
      <c r="IF26" s="64"/>
      <c r="IG26" s="64"/>
      <c r="IH26" s="64"/>
      <c r="II26" s="64"/>
      <c r="IJ26" s="64"/>
      <c r="IK26" s="64"/>
      <c r="IL26" s="64"/>
      <c r="IM26" s="64"/>
      <c r="IN26" s="64"/>
      <c r="IO26" s="64"/>
      <c r="IP26" s="64"/>
      <c r="IQ26" s="64"/>
      <c r="IR26" s="64"/>
      <c r="IS26" s="64"/>
      <c r="IT26" s="64"/>
      <c r="IU26" s="64"/>
      <c r="IV26" s="64"/>
      <c r="IW26" s="64"/>
      <c r="IX26" s="64"/>
      <c r="IY26" s="64"/>
      <c r="IZ26" s="64"/>
      <c r="JA26" s="64"/>
      <c r="JB26" s="64"/>
      <c r="JC26" s="64"/>
      <c r="JD26" s="64"/>
      <c r="JE26" s="64"/>
      <c r="JF26" s="64"/>
      <c r="JG26" s="64"/>
      <c r="JH26" s="64"/>
      <c r="JI26" s="64"/>
      <c r="JJ26" s="64"/>
      <c r="JK26" s="64"/>
      <c r="JL26" s="64"/>
      <c r="JM26" s="64"/>
      <c r="JN26" s="64"/>
      <c r="JO26" s="64"/>
      <c r="JP26" s="64"/>
      <c r="JQ26" s="64"/>
      <c r="JR26" s="64"/>
      <c r="JS26" s="64"/>
      <c r="JT26" s="64"/>
      <c r="JU26" s="64"/>
      <c r="JV26" s="64"/>
      <c r="JW26" s="64"/>
      <c r="JX26" s="64"/>
      <c r="JY26" s="64"/>
      <c r="JZ26" s="64"/>
      <c r="KA26" s="64"/>
      <c r="KB26" s="64"/>
      <c r="KC26" s="64"/>
      <c r="KD26" s="64"/>
      <c r="KE26" s="64"/>
      <c r="KF26" s="64"/>
      <c r="KG26" s="64"/>
      <c r="KH26" s="64"/>
      <c r="KI26" s="64"/>
      <c r="KJ26" s="64"/>
      <c r="KK26" s="64"/>
      <c r="KL26" s="64"/>
      <c r="KM26" s="64"/>
      <c r="KN26" s="64"/>
      <c r="KO26" s="64"/>
      <c r="KP26" s="64"/>
      <c r="KQ26" s="64"/>
      <c r="KR26" s="64"/>
      <c r="KS26" s="64"/>
      <c r="KT26" s="64"/>
      <c r="KU26" s="64"/>
      <c r="KV26" s="64"/>
      <c r="KW26" s="64"/>
      <c r="KX26" s="64"/>
      <c r="KY26" s="64"/>
      <c r="KZ26" s="64"/>
      <c r="LA26" s="64"/>
      <c r="LB26" s="64"/>
      <c r="LC26" s="64"/>
      <c r="LD26" s="64"/>
      <c r="LE26" s="64"/>
      <c r="LF26" s="64"/>
      <c r="LG26" s="64"/>
      <c r="LH26" s="64"/>
      <c r="LI26" s="64"/>
      <c r="LJ26" s="64"/>
      <c r="LK26" s="64"/>
      <c r="LL26" s="64"/>
      <c r="LM26" s="64"/>
      <c r="LN26" s="64"/>
      <c r="LO26" s="64"/>
      <c r="LP26" s="64"/>
      <c r="LQ26" s="64"/>
      <c r="LR26" s="64"/>
      <c r="LS26" s="64"/>
      <c r="LT26" s="64"/>
      <c r="LU26" s="64"/>
      <c r="LV26" s="64"/>
      <c r="LW26" s="64"/>
      <c r="LX26" s="64"/>
      <c r="LY26" s="64"/>
      <c r="LZ26" s="64"/>
      <c r="MA26" s="64"/>
      <c r="MB26" s="64"/>
      <c r="MC26" s="64"/>
      <c r="MD26" s="64"/>
      <c r="ME26" s="64"/>
      <c r="MF26" s="64"/>
      <c r="MG26" s="64"/>
      <c r="MH26" s="64"/>
      <c r="MI26" s="64"/>
      <c r="MJ26" s="64"/>
      <c r="MK26" s="64"/>
      <c r="ML26" s="64"/>
      <c r="MM26" s="64"/>
      <c r="MN26" s="64"/>
      <c r="MO26" s="64"/>
      <c r="MP26" s="64"/>
      <c r="MQ26" s="64"/>
      <c r="MR26" s="64"/>
      <c r="MS26" s="64"/>
      <c r="MT26" s="64"/>
      <c r="MU26" s="64"/>
      <c r="MV26" s="64"/>
      <c r="MW26" s="64"/>
      <c r="MX26" s="64"/>
      <c r="MY26" s="64"/>
      <c r="MZ26" s="64"/>
      <c r="NA26" s="64"/>
      <c r="NB26" s="64"/>
      <c r="NC26" s="64"/>
      <c r="ND26" s="64"/>
      <c r="NE26" s="64"/>
      <c r="NF26" s="64"/>
      <c r="NG26" s="64"/>
      <c r="NH26" s="64"/>
      <c r="NI26" s="64"/>
      <c r="NJ26" s="64"/>
      <c r="NK26" s="64"/>
      <c r="NL26" s="64"/>
      <c r="NM26" s="64"/>
      <c r="NN26" s="64"/>
      <c r="NO26" s="64"/>
      <c r="NP26" s="64"/>
      <c r="NQ26" s="64"/>
      <c r="NR26" s="64"/>
      <c r="NS26" s="64"/>
      <c r="NT26" s="64"/>
      <c r="NU26" s="64"/>
      <c r="NV26" s="64"/>
      <c r="NW26" s="64"/>
      <c r="NX26" s="64"/>
      <c r="NY26" s="64"/>
      <c r="NZ26" s="64"/>
      <c r="OA26" s="64"/>
      <c r="OB26" s="64"/>
      <c r="OC26" s="64"/>
      <c r="OD26" s="64"/>
      <c r="OE26" s="64"/>
      <c r="OF26" s="64"/>
      <c r="OG26" s="64"/>
      <c r="OH26" s="64"/>
      <c r="OI26" s="64"/>
      <c r="OJ26" s="64"/>
      <c r="OK26" s="64"/>
      <c r="OL26" s="64"/>
      <c r="OM26" s="64"/>
      <c r="ON26" s="64"/>
      <c r="OO26" s="64"/>
      <c r="OP26" s="64"/>
      <c r="OQ26" s="64"/>
      <c r="OR26" s="64"/>
      <c r="OS26" s="64"/>
      <c r="OT26" s="64"/>
      <c r="OU26" s="64"/>
      <c r="OV26" s="64"/>
      <c r="OW26" s="64"/>
      <c r="OX26" s="64"/>
      <c r="OY26" s="64"/>
      <c r="OZ26" s="64"/>
      <c r="PA26" s="64"/>
      <c r="PB26" s="64"/>
      <c r="PC26" s="64"/>
      <c r="PD26" s="64"/>
      <c r="PE26" s="64"/>
      <c r="PF26" s="64"/>
      <c r="PG26" s="64"/>
      <c r="PH26" s="64"/>
      <c r="PI26" s="64"/>
      <c r="PJ26" s="64"/>
      <c r="PK26" s="64"/>
      <c r="PL26" s="64"/>
      <c r="PM26" s="64"/>
      <c r="PN26" s="64"/>
      <c r="PO26" s="64"/>
      <c r="PP26" s="64"/>
      <c r="PQ26" s="64"/>
      <c r="PR26" s="64"/>
      <c r="PS26" s="64"/>
      <c r="PT26" s="64"/>
      <c r="PU26" s="64"/>
      <c r="PV26" s="64"/>
      <c r="PW26" s="64"/>
      <c r="PX26" s="64"/>
      <c r="PY26" s="64"/>
      <c r="PZ26" s="64"/>
      <c r="QA26" s="64"/>
      <c r="QB26" s="64"/>
      <c r="QC26" s="64"/>
      <c r="QD26" s="64"/>
      <c r="QE26" s="64"/>
      <c r="QF26" s="64"/>
      <c r="QG26" s="64"/>
      <c r="QH26" s="64"/>
      <c r="QI26" s="64"/>
      <c r="QJ26" s="64"/>
      <c r="QK26" s="64"/>
      <c r="QL26" s="64"/>
      <c r="QM26" s="64"/>
      <c r="QN26" s="64"/>
      <c r="QO26" s="64"/>
      <c r="QP26" s="64"/>
      <c r="QQ26" s="64"/>
      <c r="QR26" s="64"/>
      <c r="QS26" s="64"/>
      <c r="QT26" s="64"/>
      <c r="QU26" s="64"/>
      <c r="QV26" s="64"/>
      <c r="QW26" s="64"/>
      <c r="QX26" s="64"/>
      <c r="QY26" s="64"/>
      <c r="QZ26" s="64"/>
      <c r="RA26" s="64"/>
      <c r="RB26" s="64"/>
      <c r="RC26" s="64"/>
      <c r="RD26" s="64"/>
      <c r="RE26" s="64"/>
      <c r="RF26" s="64"/>
      <c r="RG26" s="64"/>
      <c r="RH26" s="64"/>
      <c r="RI26" s="64"/>
      <c r="RJ26" s="64"/>
      <c r="RK26" s="64"/>
      <c r="RL26" s="64"/>
      <c r="RM26" s="64"/>
      <c r="RN26" s="64"/>
      <c r="RO26" s="64"/>
      <c r="RP26" s="64"/>
      <c r="RQ26" s="64"/>
      <c r="RR26" s="64"/>
      <c r="RS26" s="64"/>
      <c r="RT26" s="64"/>
      <c r="RU26" s="64"/>
      <c r="RV26" s="64"/>
      <c r="RW26" s="64"/>
      <c r="RX26" s="64"/>
      <c r="RY26" s="64"/>
      <c r="RZ26" s="64"/>
      <c r="SA26" s="64"/>
      <c r="SB26" s="64"/>
      <c r="SC26" s="64"/>
      <c r="SD26" s="64"/>
      <c r="SE26" s="64"/>
      <c r="SF26" s="64"/>
      <c r="SG26" s="64"/>
      <c r="SH26" s="64"/>
      <c r="SI26" s="64"/>
      <c r="SJ26" s="64"/>
      <c r="SK26" s="64"/>
      <c r="SL26" s="64"/>
      <c r="SM26" s="64"/>
      <c r="SN26" s="64"/>
      <c r="SO26" s="64"/>
      <c r="SP26" s="64"/>
      <c r="SQ26" s="64"/>
      <c r="SR26" s="64"/>
      <c r="SS26" s="64"/>
      <c r="ST26" s="64"/>
      <c r="SU26" s="64"/>
      <c r="SV26" s="64"/>
      <c r="SW26" s="64"/>
      <c r="SX26" s="64"/>
      <c r="SY26" s="64"/>
      <c r="SZ26" s="64"/>
      <c r="TA26" s="64"/>
      <c r="TB26" s="64"/>
      <c r="TC26" s="64"/>
      <c r="TD26" s="64"/>
      <c r="TE26" s="64"/>
      <c r="TF26" s="64"/>
      <c r="TG26" s="64"/>
      <c r="TH26" s="64"/>
      <c r="TI26" s="64"/>
      <c r="TJ26" s="64"/>
      <c r="TK26" s="64"/>
      <c r="TL26" s="64"/>
      <c r="TM26" s="64"/>
      <c r="TN26" s="64"/>
      <c r="TO26" s="64"/>
      <c r="TP26" s="64"/>
      <c r="TQ26" s="64"/>
      <c r="TR26" s="64"/>
      <c r="TS26" s="64"/>
      <c r="TT26" s="64"/>
      <c r="TU26" s="64"/>
      <c r="TV26" s="64"/>
      <c r="TW26" s="64"/>
      <c r="TX26" s="64"/>
      <c r="TY26" s="64"/>
      <c r="TZ26" s="64"/>
      <c r="UA26" s="64"/>
      <c r="UB26" s="64"/>
      <c r="UC26" s="64"/>
      <c r="UD26" s="64"/>
      <c r="UE26" s="64"/>
      <c r="UF26" s="64"/>
      <c r="UG26" s="64"/>
      <c r="UH26" s="64"/>
      <c r="UI26" s="64"/>
      <c r="UJ26" s="64"/>
      <c r="UK26" s="64"/>
      <c r="UL26" s="64"/>
      <c r="UM26" s="64"/>
      <c r="UN26" s="64"/>
      <c r="UO26" s="64"/>
      <c r="UP26" s="64"/>
      <c r="UQ26" s="64"/>
      <c r="UR26" s="64"/>
      <c r="US26" s="64"/>
      <c r="UT26" s="64"/>
      <c r="UU26" s="64"/>
      <c r="UV26" s="64"/>
      <c r="UW26" s="64"/>
      <c r="UX26" s="64"/>
      <c r="UY26" s="64"/>
      <c r="UZ26" s="64"/>
      <c r="VA26" s="64"/>
      <c r="VB26" s="64"/>
      <c r="VC26" s="64"/>
      <c r="VD26" s="64"/>
      <c r="VE26" s="64"/>
      <c r="VF26" s="64"/>
      <c r="VG26" s="64"/>
      <c r="VH26" s="64"/>
      <c r="VI26" s="64"/>
      <c r="VJ26" s="64"/>
      <c r="VK26" s="64"/>
      <c r="VL26" s="64"/>
      <c r="VM26" s="64"/>
      <c r="VN26" s="64"/>
      <c r="VO26" s="64"/>
      <c r="VP26" s="64"/>
      <c r="VQ26" s="64"/>
      <c r="VR26" s="64"/>
      <c r="VS26" s="64"/>
      <c r="VT26" s="64"/>
      <c r="VU26" s="64"/>
      <c r="VV26" s="64"/>
      <c r="VW26" s="64"/>
      <c r="VX26" s="64"/>
      <c r="VY26" s="64"/>
      <c r="VZ26" s="64"/>
      <c r="WA26" s="64"/>
      <c r="WB26" s="64"/>
      <c r="WC26" s="64"/>
      <c r="WD26" s="64"/>
      <c r="WE26" s="64"/>
      <c r="WF26" s="64"/>
      <c r="WG26" s="64"/>
      <c r="WH26" s="64"/>
      <c r="WI26" s="64"/>
      <c r="WJ26" s="64"/>
      <c r="WK26" s="64"/>
      <c r="WL26" s="64"/>
      <c r="WM26" s="64"/>
      <c r="WN26" s="64"/>
      <c r="WO26" s="64"/>
    </row>
    <row r="27" spans="1:613" s="47" customFormat="1" ht="22.5" customHeight="1" x14ac:dyDescent="0.25">
      <c r="A27" s="63"/>
      <c r="B27" s="259"/>
      <c r="C27" s="83" t="s">
        <v>1280</v>
      </c>
      <c r="D27" s="67"/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64"/>
      <c r="P27" s="64"/>
      <c r="Q27" s="64"/>
      <c r="R27" s="64"/>
      <c r="S27" s="64"/>
      <c r="T27" s="64"/>
      <c r="U27" s="64"/>
      <c r="V27" s="64"/>
      <c r="W27" s="64"/>
      <c r="X27" s="64"/>
      <c r="Y27" s="64"/>
      <c r="Z27" s="64"/>
      <c r="AA27" s="64"/>
      <c r="AB27" s="64"/>
      <c r="AC27" s="64"/>
      <c r="AD27" s="64"/>
      <c r="AE27" s="64"/>
      <c r="AF27" s="64"/>
      <c r="AG27" s="64"/>
      <c r="AH27" s="64"/>
      <c r="AI27" s="64"/>
      <c r="AJ27" s="64"/>
      <c r="AK27" s="64"/>
      <c r="AL27" s="64"/>
      <c r="AM27" s="64"/>
      <c r="AN27" s="64"/>
      <c r="AO27" s="64"/>
      <c r="AP27" s="64"/>
      <c r="AQ27" s="64"/>
      <c r="AR27" s="64"/>
      <c r="AS27" s="64"/>
      <c r="AT27" s="64"/>
      <c r="AU27" s="64"/>
      <c r="AV27" s="64"/>
      <c r="AW27" s="64"/>
      <c r="AX27" s="64"/>
      <c r="AY27" s="64"/>
      <c r="AZ27" s="64"/>
      <c r="BA27" s="64"/>
      <c r="BB27" s="64"/>
      <c r="BC27" s="64"/>
      <c r="BD27" s="64"/>
      <c r="BE27" s="64"/>
      <c r="BF27" s="64"/>
      <c r="BG27" s="64"/>
      <c r="BH27" s="64"/>
      <c r="BI27" s="64"/>
      <c r="BJ27" s="64"/>
      <c r="BK27" s="64"/>
      <c r="BL27" s="64"/>
      <c r="BM27" s="64"/>
      <c r="BN27" s="64"/>
      <c r="BO27" s="64"/>
      <c r="BP27" s="64"/>
      <c r="BQ27" s="64"/>
      <c r="BR27" s="64"/>
      <c r="BS27" s="64"/>
      <c r="BT27" s="64"/>
      <c r="BU27" s="64"/>
      <c r="BV27" s="64"/>
      <c r="BW27" s="64"/>
      <c r="BX27" s="64"/>
      <c r="BY27" s="64"/>
      <c r="BZ27" s="64"/>
      <c r="CA27" s="64"/>
      <c r="CB27" s="64"/>
      <c r="CC27" s="64"/>
      <c r="CD27" s="64"/>
      <c r="CE27" s="64"/>
      <c r="CF27" s="64"/>
      <c r="CG27" s="64"/>
      <c r="CH27" s="64"/>
      <c r="CI27" s="64"/>
      <c r="CJ27" s="64"/>
      <c r="CK27" s="64"/>
      <c r="CL27" s="64"/>
      <c r="CM27" s="64"/>
      <c r="CN27" s="64"/>
      <c r="CO27" s="64"/>
      <c r="CP27" s="64"/>
      <c r="CQ27" s="64"/>
      <c r="CR27" s="64"/>
      <c r="CS27" s="64"/>
      <c r="CT27" s="64"/>
      <c r="CU27" s="64"/>
      <c r="CV27" s="64"/>
      <c r="CW27" s="64"/>
      <c r="CX27" s="64"/>
      <c r="CY27" s="64"/>
      <c r="CZ27" s="64"/>
      <c r="DA27" s="64"/>
      <c r="DB27" s="64"/>
      <c r="DC27" s="64"/>
      <c r="DD27" s="64"/>
      <c r="DE27" s="64"/>
      <c r="DF27" s="64"/>
      <c r="DG27" s="64"/>
      <c r="DH27" s="64"/>
      <c r="DI27" s="64"/>
      <c r="DJ27" s="64"/>
      <c r="DK27" s="64"/>
      <c r="DL27" s="64"/>
      <c r="DM27" s="64"/>
      <c r="DN27" s="64"/>
      <c r="DO27" s="64"/>
      <c r="DP27" s="64"/>
      <c r="DQ27" s="64"/>
      <c r="DR27" s="64"/>
      <c r="DS27" s="64"/>
      <c r="DT27" s="64"/>
      <c r="DU27" s="64"/>
      <c r="DV27" s="64"/>
      <c r="DW27" s="64"/>
      <c r="DX27" s="64"/>
      <c r="DY27" s="64"/>
      <c r="DZ27" s="64"/>
      <c r="EA27" s="64"/>
      <c r="EB27" s="64"/>
      <c r="EC27" s="64"/>
      <c r="ED27" s="64"/>
      <c r="EE27" s="64"/>
      <c r="EF27" s="64"/>
      <c r="EG27" s="64"/>
      <c r="EH27" s="64"/>
      <c r="EI27" s="64"/>
      <c r="EJ27" s="64"/>
      <c r="EK27" s="64"/>
      <c r="EL27" s="64"/>
      <c r="EM27" s="64"/>
      <c r="EN27" s="64"/>
      <c r="EO27" s="64"/>
      <c r="EP27" s="64"/>
      <c r="EQ27" s="64"/>
      <c r="ER27" s="64"/>
      <c r="ES27" s="64"/>
      <c r="ET27" s="64"/>
      <c r="EU27" s="64"/>
      <c r="EV27" s="64"/>
      <c r="EW27" s="64"/>
      <c r="EX27" s="64"/>
      <c r="EY27" s="64"/>
      <c r="EZ27" s="64"/>
      <c r="FA27" s="64"/>
      <c r="FB27" s="64"/>
      <c r="FC27" s="64"/>
      <c r="FD27" s="64"/>
      <c r="FE27" s="64"/>
      <c r="FF27" s="64"/>
      <c r="FG27" s="64"/>
      <c r="FH27" s="64"/>
      <c r="FI27" s="64"/>
      <c r="FJ27" s="64"/>
      <c r="FK27" s="64"/>
      <c r="FL27" s="64"/>
      <c r="FM27" s="64"/>
      <c r="FN27" s="64"/>
      <c r="FO27" s="64"/>
      <c r="FP27" s="64"/>
      <c r="FQ27" s="64"/>
      <c r="FR27" s="64"/>
      <c r="FS27" s="64"/>
      <c r="FT27" s="64"/>
      <c r="FU27" s="64"/>
      <c r="FV27" s="64"/>
      <c r="FW27" s="64"/>
      <c r="FX27" s="64"/>
      <c r="FY27" s="64"/>
      <c r="FZ27" s="64"/>
      <c r="GA27" s="64"/>
      <c r="GB27" s="64"/>
      <c r="GC27" s="64"/>
      <c r="GD27" s="64"/>
      <c r="GE27" s="64"/>
      <c r="GF27" s="64"/>
      <c r="GG27" s="64"/>
      <c r="GH27" s="64"/>
      <c r="GI27" s="64"/>
      <c r="GJ27" s="64"/>
      <c r="GK27" s="64"/>
      <c r="GL27" s="64"/>
      <c r="GM27" s="64"/>
      <c r="GN27" s="64"/>
      <c r="GO27" s="64"/>
      <c r="GP27" s="64"/>
      <c r="GQ27" s="64"/>
      <c r="GR27" s="64"/>
      <c r="GS27" s="64"/>
      <c r="GT27" s="64"/>
      <c r="GU27" s="64"/>
      <c r="GV27" s="64"/>
      <c r="GW27" s="64"/>
      <c r="GX27" s="64"/>
      <c r="GY27" s="64"/>
      <c r="GZ27" s="64"/>
      <c r="HA27" s="64"/>
      <c r="HB27" s="64"/>
      <c r="HC27" s="64"/>
      <c r="HD27" s="64"/>
      <c r="HE27" s="64"/>
      <c r="HF27" s="64"/>
      <c r="HG27" s="64"/>
      <c r="HH27" s="64"/>
      <c r="HI27" s="64"/>
      <c r="HJ27" s="64"/>
      <c r="HK27" s="64"/>
      <c r="HL27" s="64"/>
      <c r="HM27" s="64"/>
      <c r="HN27" s="64"/>
      <c r="HO27" s="64"/>
      <c r="HP27" s="64"/>
      <c r="HQ27" s="64"/>
      <c r="HR27" s="64"/>
      <c r="HS27" s="64"/>
      <c r="HT27" s="64"/>
      <c r="HU27" s="64"/>
      <c r="HV27" s="64"/>
      <c r="HW27" s="64"/>
      <c r="HX27" s="64"/>
      <c r="HY27" s="64"/>
      <c r="HZ27" s="64"/>
      <c r="IA27" s="64"/>
      <c r="IB27" s="64"/>
      <c r="IC27" s="64"/>
      <c r="ID27" s="64"/>
      <c r="IE27" s="64"/>
      <c r="IF27" s="64"/>
      <c r="IG27" s="64"/>
      <c r="IH27" s="64"/>
      <c r="II27" s="64"/>
      <c r="IJ27" s="64"/>
      <c r="IK27" s="64"/>
      <c r="IL27" s="64"/>
      <c r="IM27" s="64"/>
      <c r="IN27" s="64"/>
      <c r="IO27" s="64"/>
      <c r="IP27" s="64"/>
      <c r="IQ27" s="64"/>
      <c r="IR27" s="64"/>
      <c r="IS27" s="64"/>
      <c r="IT27" s="64"/>
      <c r="IU27" s="64"/>
      <c r="IV27" s="64"/>
      <c r="IW27" s="64"/>
      <c r="IX27" s="64"/>
      <c r="IY27" s="64"/>
      <c r="IZ27" s="64"/>
      <c r="JA27" s="64"/>
      <c r="JB27" s="64"/>
      <c r="JC27" s="64"/>
      <c r="JD27" s="64"/>
      <c r="JE27" s="64"/>
      <c r="JF27" s="64"/>
      <c r="JG27" s="64"/>
      <c r="JH27" s="64"/>
      <c r="JI27" s="64"/>
      <c r="JJ27" s="64"/>
      <c r="JK27" s="64"/>
      <c r="JL27" s="64"/>
      <c r="JM27" s="64"/>
      <c r="JN27" s="64"/>
      <c r="JO27" s="64"/>
      <c r="JP27" s="64"/>
      <c r="JQ27" s="64"/>
      <c r="JR27" s="64"/>
      <c r="JS27" s="64"/>
      <c r="JT27" s="64"/>
      <c r="JU27" s="64"/>
      <c r="JV27" s="64"/>
      <c r="JW27" s="64"/>
      <c r="JX27" s="64"/>
      <c r="JY27" s="64"/>
      <c r="JZ27" s="64"/>
      <c r="KA27" s="64"/>
      <c r="KB27" s="64"/>
      <c r="KC27" s="64"/>
      <c r="KD27" s="64"/>
      <c r="KE27" s="64"/>
      <c r="KF27" s="64"/>
      <c r="KG27" s="64"/>
      <c r="KH27" s="64"/>
      <c r="KI27" s="64"/>
      <c r="KJ27" s="64"/>
      <c r="KK27" s="64"/>
      <c r="KL27" s="64"/>
      <c r="KM27" s="64"/>
      <c r="KN27" s="64"/>
      <c r="KO27" s="64"/>
      <c r="KP27" s="64"/>
      <c r="KQ27" s="64"/>
      <c r="KR27" s="64"/>
      <c r="KS27" s="64"/>
      <c r="KT27" s="64"/>
      <c r="KU27" s="64"/>
      <c r="KV27" s="64"/>
      <c r="KW27" s="64"/>
      <c r="KX27" s="64"/>
      <c r="KY27" s="64"/>
      <c r="KZ27" s="64"/>
      <c r="LA27" s="64"/>
      <c r="LB27" s="64"/>
      <c r="LC27" s="64"/>
      <c r="LD27" s="64"/>
      <c r="LE27" s="64"/>
      <c r="LF27" s="64"/>
      <c r="LG27" s="64"/>
      <c r="LH27" s="64"/>
      <c r="LI27" s="64"/>
      <c r="LJ27" s="64"/>
      <c r="LK27" s="64"/>
      <c r="LL27" s="64"/>
      <c r="LM27" s="64"/>
      <c r="LN27" s="64"/>
      <c r="LO27" s="64"/>
      <c r="LP27" s="64"/>
      <c r="LQ27" s="64"/>
      <c r="LR27" s="64"/>
      <c r="LS27" s="64"/>
      <c r="LT27" s="64"/>
      <c r="LU27" s="64"/>
      <c r="LV27" s="64"/>
      <c r="LW27" s="64"/>
      <c r="LX27" s="64"/>
      <c r="LY27" s="64"/>
      <c r="LZ27" s="64"/>
      <c r="MA27" s="64"/>
      <c r="MB27" s="64"/>
      <c r="MC27" s="64"/>
      <c r="MD27" s="64"/>
      <c r="ME27" s="64"/>
      <c r="MF27" s="64"/>
      <c r="MG27" s="64"/>
      <c r="MH27" s="64"/>
      <c r="MI27" s="64"/>
      <c r="MJ27" s="64"/>
      <c r="MK27" s="64"/>
      <c r="ML27" s="64"/>
      <c r="MM27" s="64"/>
      <c r="MN27" s="64"/>
      <c r="MO27" s="64"/>
      <c r="MP27" s="64"/>
      <c r="MQ27" s="64"/>
      <c r="MR27" s="64"/>
      <c r="MS27" s="64"/>
      <c r="MT27" s="64"/>
      <c r="MU27" s="64"/>
      <c r="MV27" s="64"/>
      <c r="MW27" s="64"/>
      <c r="MX27" s="64"/>
      <c r="MY27" s="64"/>
      <c r="MZ27" s="64"/>
      <c r="NA27" s="64"/>
      <c r="NB27" s="64"/>
      <c r="NC27" s="64"/>
      <c r="ND27" s="64"/>
      <c r="NE27" s="64"/>
      <c r="NF27" s="64"/>
      <c r="NG27" s="64"/>
      <c r="NH27" s="64"/>
      <c r="NI27" s="64"/>
      <c r="NJ27" s="64"/>
      <c r="NK27" s="64"/>
      <c r="NL27" s="64"/>
      <c r="NM27" s="64"/>
      <c r="NN27" s="64"/>
      <c r="NO27" s="64"/>
      <c r="NP27" s="64"/>
      <c r="NQ27" s="64"/>
      <c r="NR27" s="64"/>
      <c r="NS27" s="64"/>
      <c r="NT27" s="64"/>
      <c r="NU27" s="64"/>
      <c r="NV27" s="64"/>
      <c r="NW27" s="64"/>
      <c r="NX27" s="64"/>
      <c r="NY27" s="64"/>
      <c r="NZ27" s="64"/>
      <c r="OA27" s="64"/>
      <c r="OB27" s="64"/>
      <c r="OC27" s="64"/>
      <c r="OD27" s="64"/>
      <c r="OE27" s="64"/>
      <c r="OF27" s="64"/>
      <c r="OG27" s="64"/>
      <c r="OH27" s="64"/>
      <c r="OI27" s="64"/>
      <c r="OJ27" s="64"/>
      <c r="OK27" s="64"/>
      <c r="OL27" s="64"/>
      <c r="OM27" s="64"/>
      <c r="ON27" s="64"/>
      <c r="OO27" s="64"/>
      <c r="OP27" s="64"/>
      <c r="OQ27" s="64"/>
      <c r="OR27" s="64"/>
      <c r="OS27" s="64"/>
      <c r="OT27" s="64"/>
      <c r="OU27" s="64"/>
      <c r="OV27" s="64"/>
      <c r="OW27" s="64"/>
      <c r="OX27" s="64"/>
      <c r="OY27" s="64"/>
      <c r="OZ27" s="64"/>
      <c r="PA27" s="64"/>
      <c r="PB27" s="64"/>
      <c r="PC27" s="64"/>
      <c r="PD27" s="64"/>
      <c r="PE27" s="64"/>
      <c r="PF27" s="64"/>
      <c r="PG27" s="64"/>
      <c r="PH27" s="64"/>
      <c r="PI27" s="64"/>
      <c r="PJ27" s="64"/>
      <c r="PK27" s="64"/>
      <c r="PL27" s="64"/>
      <c r="PM27" s="64"/>
      <c r="PN27" s="64"/>
      <c r="PO27" s="64"/>
      <c r="PP27" s="64"/>
      <c r="PQ27" s="64"/>
      <c r="PR27" s="64"/>
      <c r="PS27" s="64"/>
      <c r="PT27" s="64"/>
      <c r="PU27" s="64"/>
      <c r="PV27" s="64"/>
      <c r="PW27" s="64"/>
      <c r="PX27" s="64"/>
      <c r="PY27" s="64"/>
      <c r="PZ27" s="64"/>
      <c r="QA27" s="64"/>
      <c r="QB27" s="64"/>
      <c r="QC27" s="64"/>
      <c r="QD27" s="64"/>
      <c r="QE27" s="64"/>
      <c r="QF27" s="64"/>
      <c r="QG27" s="64"/>
      <c r="QH27" s="64"/>
      <c r="QI27" s="64"/>
      <c r="QJ27" s="64"/>
      <c r="QK27" s="64"/>
      <c r="QL27" s="64"/>
      <c r="QM27" s="64"/>
      <c r="QN27" s="64"/>
      <c r="QO27" s="64"/>
      <c r="QP27" s="64"/>
      <c r="QQ27" s="64"/>
      <c r="QR27" s="64"/>
      <c r="QS27" s="64"/>
      <c r="QT27" s="64"/>
      <c r="QU27" s="64"/>
      <c r="QV27" s="64"/>
      <c r="QW27" s="64"/>
      <c r="QX27" s="64"/>
      <c r="QY27" s="64"/>
      <c r="QZ27" s="64"/>
      <c r="RA27" s="64"/>
      <c r="RB27" s="64"/>
      <c r="RC27" s="64"/>
      <c r="RD27" s="64"/>
      <c r="RE27" s="64"/>
      <c r="RF27" s="64"/>
      <c r="RG27" s="64"/>
      <c r="RH27" s="64"/>
      <c r="RI27" s="64"/>
      <c r="RJ27" s="64"/>
      <c r="RK27" s="64"/>
      <c r="RL27" s="64"/>
      <c r="RM27" s="64"/>
      <c r="RN27" s="64"/>
      <c r="RO27" s="64"/>
      <c r="RP27" s="64"/>
      <c r="RQ27" s="64"/>
      <c r="RR27" s="64"/>
      <c r="RS27" s="64"/>
      <c r="RT27" s="64"/>
      <c r="RU27" s="64"/>
      <c r="RV27" s="64"/>
      <c r="RW27" s="64"/>
      <c r="RX27" s="64"/>
      <c r="RY27" s="64"/>
      <c r="RZ27" s="64"/>
      <c r="SA27" s="64"/>
      <c r="SB27" s="64"/>
      <c r="SC27" s="64"/>
      <c r="SD27" s="64"/>
      <c r="SE27" s="64"/>
      <c r="SF27" s="64"/>
      <c r="SG27" s="64"/>
      <c r="SH27" s="64"/>
      <c r="SI27" s="64"/>
      <c r="SJ27" s="64"/>
      <c r="SK27" s="64"/>
      <c r="SL27" s="64"/>
      <c r="SM27" s="64"/>
      <c r="SN27" s="64"/>
      <c r="SO27" s="64"/>
      <c r="SP27" s="64"/>
      <c r="SQ27" s="64"/>
      <c r="SR27" s="64"/>
      <c r="SS27" s="64"/>
      <c r="ST27" s="64"/>
      <c r="SU27" s="64"/>
      <c r="SV27" s="64"/>
      <c r="SW27" s="64"/>
      <c r="SX27" s="64"/>
      <c r="SY27" s="64"/>
      <c r="SZ27" s="64"/>
      <c r="TA27" s="64"/>
      <c r="TB27" s="64"/>
      <c r="TC27" s="64"/>
      <c r="TD27" s="64"/>
      <c r="TE27" s="64"/>
      <c r="TF27" s="64"/>
      <c r="TG27" s="64"/>
      <c r="TH27" s="64"/>
      <c r="TI27" s="64"/>
      <c r="TJ27" s="64"/>
      <c r="TK27" s="64"/>
      <c r="TL27" s="64"/>
      <c r="TM27" s="64"/>
      <c r="TN27" s="64"/>
      <c r="TO27" s="64"/>
      <c r="TP27" s="64"/>
      <c r="TQ27" s="64"/>
      <c r="TR27" s="64"/>
      <c r="TS27" s="64"/>
      <c r="TT27" s="64"/>
      <c r="TU27" s="64"/>
      <c r="TV27" s="64"/>
      <c r="TW27" s="64"/>
      <c r="TX27" s="64"/>
      <c r="TY27" s="64"/>
      <c r="TZ27" s="64"/>
      <c r="UA27" s="64"/>
      <c r="UB27" s="64"/>
      <c r="UC27" s="64"/>
      <c r="UD27" s="64"/>
      <c r="UE27" s="64"/>
      <c r="UF27" s="64"/>
      <c r="UG27" s="64"/>
      <c r="UH27" s="64"/>
      <c r="UI27" s="64"/>
      <c r="UJ27" s="64"/>
      <c r="UK27" s="64"/>
      <c r="UL27" s="64"/>
      <c r="UM27" s="64"/>
      <c r="UN27" s="64"/>
      <c r="UO27" s="64"/>
      <c r="UP27" s="64"/>
      <c r="UQ27" s="64"/>
      <c r="UR27" s="64"/>
      <c r="US27" s="64"/>
      <c r="UT27" s="64"/>
      <c r="UU27" s="64"/>
      <c r="UV27" s="64"/>
      <c r="UW27" s="64"/>
      <c r="UX27" s="64"/>
      <c r="UY27" s="64"/>
      <c r="UZ27" s="64"/>
      <c r="VA27" s="64"/>
      <c r="VB27" s="64"/>
      <c r="VC27" s="64"/>
      <c r="VD27" s="64"/>
      <c r="VE27" s="64"/>
      <c r="VF27" s="64"/>
      <c r="VG27" s="64"/>
      <c r="VH27" s="64"/>
      <c r="VI27" s="64"/>
      <c r="VJ27" s="64"/>
      <c r="VK27" s="64"/>
      <c r="VL27" s="64"/>
      <c r="VM27" s="64"/>
      <c r="VN27" s="64"/>
      <c r="VO27" s="64"/>
      <c r="VP27" s="64"/>
      <c r="VQ27" s="64"/>
      <c r="VR27" s="64"/>
      <c r="VS27" s="64"/>
      <c r="VT27" s="64"/>
      <c r="VU27" s="64"/>
      <c r="VV27" s="64"/>
      <c r="VW27" s="64"/>
      <c r="VX27" s="64"/>
      <c r="VY27" s="64"/>
      <c r="VZ27" s="64"/>
      <c r="WA27" s="64"/>
      <c r="WB27" s="64"/>
      <c r="WC27" s="64"/>
      <c r="WD27" s="64"/>
      <c r="WE27" s="64"/>
      <c r="WF27" s="64"/>
      <c r="WG27" s="64"/>
      <c r="WH27" s="64"/>
      <c r="WI27" s="64"/>
      <c r="WJ27" s="64"/>
      <c r="WK27" s="64"/>
      <c r="WL27" s="64"/>
      <c r="WM27" s="64"/>
      <c r="WN27" s="64"/>
      <c r="WO27" s="64"/>
    </row>
    <row r="28" spans="1:613" s="47" customFormat="1" ht="22.5" customHeight="1" x14ac:dyDescent="0.25">
      <c r="A28" s="63"/>
      <c r="B28" s="259"/>
      <c r="C28" s="83" t="s">
        <v>1281</v>
      </c>
      <c r="D28" s="67"/>
      <c r="E28" s="64"/>
      <c r="F28" s="64"/>
      <c r="G28" s="64"/>
      <c r="H28" s="64"/>
      <c r="I28" s="64"/>
      <c r="J28" s="64"/>
      <c r="K28" s="64"/>
      <c r="L28" s="64"/>
      <c r="M28" s="64"/>
      <c r="N28" s="64"/>
      <c r="O28" s="64"/>
      <c r="P28" s="64"/>
      <c r="Q28" s="64"/>
      <c r="R28" s="64"/>
      <c r="S28" s="64"/>
      <c r="T28" s="64"/>
      <c r="U28" s="64"/>
      <c r="V28" s="64"/>
      <c r="W28" s="64"/>
      <c r="X28" s="64"/>
      <c r="Y28" s="64"/>
      <c r="Z28" s="64"/>
      <c r="AA28" s="64"/>
      <c r="AB28" s="64"/>
      <c r="AC28" s="64"/>
      <c r="AD28" s="64"/>
      <c r="AE28" s="64"/>
      <c r="AF28" s="64"/>
      <c r="AG28" s="64"/>
      <c r="AH28" s="64"/>
      <c r="AI28" s="64"/>
      <c r="AJ28" s="64"/>
      <c r="AK28" s="64"/>
      <c r="AL28" s="64"/>
      <c r="AM28" s="64"/>
      <c r="AN28" s="64"/>
      <c r="AO28" s="64"/>
      <c r="AP28" s="64"/>
      <c r="AQ28" s="64"/>
      <c r="AR28" s="64"/>
      <c r="AS28" s="64"/>
      <c r="AT28" s="64"/>
      <c r="AU28" s="64"/>
      <c r="AV28" s="64"/>
      <c r="AW28" s="64"/>
      <c r="AX28" s="64"/>
      <c r="AY28" s="64"/>
      <c r="AZ28" s="64"/>
      <c r="BA28" s="64"/>
      <c r="BB28" s="64"/>
      <c r="BC28" s="64"/>
      <c r="BD28" s="64"/>
      <c r="BE28" s="64"/>
      <c r="BF28" s="64"/>
      <c r="BG28" s="64"/>
      <c r="BH28" s="64"/>
      <c r="BI28" s="64"/>
      <c r="BJ28" s="64"/>
      <c r="BK28" s="64"/>
      <c r="BL28" s="64"/>
      <c r="BM28" s="64"/>
      <c r="BN28" s="64"/>
      <c r="BO28" s="64"/>
      <c r="BP28" s="64"/>
      <c r="BQ28" s="64"/>
      <c r="BR28" s="64"/>
      <c r="BS28" s="64"/>
      <c r="BT28" s="64"/>
      <c r="BU28" s="64"/>
      <c r="BV28" s="64"/>
      <c r="BW28" s="64"/>
      <c r="BX28" s="64"/>
      <c r="BY28" s="64"/>
      <c r="BZ28" s="64"/>
      <c r="CA28" s="64"/>
      <c r="CB28" s="64"/>
      <c r="CC28" s="64"/>
      <c r="CD28" s="64"/>
      <c r="CE28" s="64"/>
      <c r="CF28" s="64"/>
      <c r="CG28" s="64"/>
      <c r="CH28" s="64"/>
      <c r="CI28" s="64"/>
      <c r="CJ28" s="64"/>
      <c r="CK28" s="64"/>
      <c r="CL28" s="64"/>
      <c r="CM28" s="64"/>
      <c r="CN28" s="64"/>
      <c r="CO28" s="64"/>
      <c r="CP28" s="64"/>
      <c r="CQ28" s="64"/>
      <c r="CR28" s="64"/>
      <c r="CS28" s="64"/>
      <c r="CT28" s="64"/>
      <c r="CU28" s="64"/>
      <c r="CV28" s="64"/>
      <c r="CW28" s="64"/>
      <c r="CX28" s="64"/>
      <c r="CY28" s="64"/>
      <c r="CZ28" s="64"/>
      <c r="DA28" s="64"/>
      <c r="DB28" s="64"/>
      <c r="DC28" s="64"/>
      <c r="DD28" s="64"/>
      <c r="DE28" s="64"/>
      <c r="DF28" s="64"/>
      <c r="DG28" s="64"/>
      <c r="DH28" s="64"/>
      <c r="DI28" s="64"/>
      <c r="DJ28" s="64"/>
      <c r="DK28" s="64"/>
      <c r="DL28" s="64"/>
      <c r="DM28" s="64"/>
      <c r="DN28" s="64"/>
      <c r="DO28" s="64"/>
      <c r="DP28" s="64"/>
      <c r="DQ28" s="64"/>
      <c r="DR28" s="64"/>
      <c r="DS28" s="64"/>
      <c r="DT28" s="64"/>
      <c r="DU28" s="64"/>
      <c r="DV28" s="64"/>
      <c r="DW28" s="64"/>
      <c r="DX28" s="64"/>
      <c r="DY28" s="64"/>
      <c r="DZ28" s="64"/>
      <c r="EA28" s="64"/>
      <c r="EB28" s="64"/>
      <c r="EC28" s="64"/>
      <c r="ED28" s="64"/>
      <c r="EE28" s="64"/>
      <c r="EF28" s="64"/>
      <c r="EG28" s="64"/>
      <c r="EH28" s="64"/>
      <c r="EI28" s="64"/>
      <c r="EJ28" s="64"/>
      <c r="EK28" s="64"/>
      <c r="EL28" s="64"/>
      <c r="EM28" s="64"/>
      <c r="EN28" s="64"/>
      <c r="EO28" s="64"/>
      <c r="EP28" s="64"/>
      <c r="EQ28" s="64"/>
      <c r="ER28" s="64"/>
      <c r="ES28" s="64"/>
      <c r="ET28" s="64"/>
      <c r="EU28" s="64"/>
      <c r="EV28" s="64"/>
      <c r="EW28" s="64"/>
      <c r="EX28" s="64"/>
      <c r="EY28" s="64"/>
      <c r="EZ28" s="64"/>
      <c r="FA28" s="64"/>
      <c r="FB28" s="64"/>
      <c r="FC28" s="64"/>
      <c r="FD28" s="64"/>
      <c r="FE28" s="64"/>
      <c r="FF28" s="64"/>
      <c r="FG28" s="64"/>
      <c r="FH28" s="64"/>
      <c r="FI28" s="64"/>
      <c r="FJ28" s="64"/>
      <c r="FK28" s="64"/>
      <c r="FL28" s="64"/>
      <c r="FM28" s="64"/>
      <c r="FN28" s="64"/>
      <c r="FO28" s="64"/>
      <c r="FP28" s="64"/>
      <c r="FQ28" s="64"/>
      <c r="FR28" s="64"/>
      <c r="FS28" s="64"/>
      <c r="FT28" s="64"/>
      <c r="FU28" s="64"/>
      <c r="FV28" s="64"/>
      <c r="FW28" s="64"/>
      <c r="FX28" s="64"/>
      <c r="FY28" s="64"/>
      <c r="FZ28" s="64"/>
      <c r="GA28" s="64"/>
      <c r="GB28" s="64"/>
      <c r="GC28" s="64"/>
      <c r="GD28" s="64"/>
      <c r="GE28" s="64"/>
      <c r="GF28" s="64"/>
      <c r="GG28" s="64"/>
      <c r="GH28" s="64"/>
      <c r="GI28" s="64"/>
      <c r="GJ28" s="64"/>
      <c r="GK28" s="64"/>
      <c r="GL28" s="64"/>
      <c r="GM28" s="64"/>
      <c r="GN28" s="64"/>
      <c r="GO28" s="64"/>
      <c r="GP28" s="64"/>
      <c r="GQ28" s="64"/>
      <c r="GR28" s="64"/>
      <c r="GS28" s="64"/>
      <c r="GT28" s="64"/>
      <c r="GU28" s="64"/>
      <c r="GV28" s="64"/>
      <c r="GW28" s="64"/>
      <c r="GX28" s="64"/>
      <c r="GY28" s="64"/>
      <c r="GZ28" s="64"/>
      <c r="HA28" s="64"/>
      <c r="HB28" s="64"/>
      <c r="HC28" s="64"/>
      <c r="HD28" s="64"/>
      <c r="HE28" s="64"/>
      <c r="HF28" s="64"/>
      <c r="HG28" s="64"/>
      <c r="HH28" s="64"/>
      <c r="HI28" s="64"/>
      <c r="HJ28" s="64"/>
      <c r="HK28" s="64"/>
      <c r="HL28" s="64"/>
      <c r="HM28" s="64"/>
      <c r="HN28" s="64"/>
      <c r="HO28" s="64"/>
      <c r="HP28" s="64"/>
      <c r="HQ28" s="64"/>
      <c r="HR28" s="64"/>
      <c r="HS28" s="64"/>
      <c r="HT28" s="64"/>
      <c r="HU28" s="64"/>
      <c r="HV28" s="64"/>
      <c r="HW28" s="64"/>
      <c r="HX28" s="64"/>
      <c r="HY28" s="64"/>
      <c r="HZ28" s="64"/>
      <c r="IA28" s="64"/>
      <c r="IB28" s="64"/>
      <c r="IC28" s="64"/>
      <c r="ID28" s="64"/>
      <c r="IE28" s="64"/>
      <c r="IF28" s="64"/>
      <c r="IG28" s="64"/>
      <c r="IH28" s="64"/>
      <c r="II28" s="64"/>
      <c r="IJ28" s="64"/>
      <c r="IK28" s="64"/>
      <c r="IL28" s="64"/>
      <c r="IM28" s="64"/>
      <c r="IN28" s="64"/>
      <c r="IO28" s="64"/>
      <c r="IP28" s="64"/>
      <c r="IQ28" s="64"/>
      <c r="IR28" s="64"/>
      <c r="IS28" s="64"/>
      <c r="IT28" s="64"/>
      <c r="IU28" s="64"/>
      <c r="IV28" s="64"/>
      <c r="IW28" s="64"/>
      <c r="IX28" s="64"/>
      <c r="IY28" s="64"/>
      <c r="IZ28" s="64"/>
      <c r="JA28" s="64"/>
      <c r="JB28" s="64"/>
      <c r="JC28" s="64"/>
      <c r="JD28" s="64"/>
      <c r="JE28" s="64"/>
      <c r="JF28" s="64"/>
      <c r="JG28" s="64"/>
      <c r="JH28" s="64"/>
      <c r="JI28" s="64"/>
      <c r="JJ28" s="64"/>
      <c r="JK28" s="64"/>
      <c r="JL28" s="64"/>
      <c r="JM28" s="64"/>
      <c r="JN28" s="64"/>
      <c r="JO28" s="64"/>
      <c r="JP28" s="64"/>
      <c r="JQ28" s="64"/>
      <c r="JR28" s="64"/>
      <c r="JS28" s="64"/>
      <c r="JT28" s="64"/>
      <c r="JU28" s="64"/>
      <c r="JV28" s="64"/>
      <c r="JW28" s="64"/>
      <c r="JX28" s="64"/>
      <c r="JY28" s="64"/>
      <c r="JZ28" s="64"/>
      <c r="KA28" s="64"/>
      <c r="KB28" s="64"/>
      <c r="KC28" s="64"/>
      <c r="KD28" s="64"/>
      <c r="KE28" s="64"/>
      <c r="KF28" s="64"/>
      <c r="KG28" s="64"/>
      <c r="KH28" s="64"/>
      <c r="KI28" s="64"/>
      <c r="KJ28" s="64"/>
      <c r="KK28" s="64"/>
      <c r="KL28" s="64"/>
      <c r="KM28" s="64"/>
      <c r="KN28" s="64"/>
      <c r="KO28" s="64"/>
      <c r="KP28" s="64"/>
      <c r="KQ28" s="64"/>
      <c r="KR28" s="64"/>
      <c r="KS28" s="64"/>
      <c r="KT28" s="64"/>
      <c r="KU28" s="64"/>
      <c r="KV28" s="64"/>
      <c r="KW28" s="64"/>
      <c r="KX28" s="64"/>
      <c r="KY28" s="64"/>
      <c r="KZ28" s="64"/>
      <c r="LA28" s="64"/>
      <c r="LB28" s="64"/>
      <c r="LC28" s="64"/>
      <c r="LD28" s="64"/>
      <c r="LE28" s="64"/>
      <c r="LF28" s="64"/>
      <c r="LG28" s="64"/>
      <c r="LH28" s="64"/>
      <c r="LI28" s="64"/>
      <c r="LJ28" s="64"/>
      <c r="LK28" s="64"/>
      <c r="LL28" s="64"/>
      <c r="LM28" s="64"/>
      <c r="LN28" s="64"/>
      <c r="LO28" s="64"/>
      <c r="LP28" s="64"/>
      <c r="LQ28" s="64"/>
      <c r="LR28" s="64"/>
      <c r="LS28" s="64"/>
      <c r="LT28" s="64"/>
      <c r="LU28" s="64"/>
      <c r="LV28" s="64"/>
      <c r="LW28" s="64"/>
      <c r="LX28" s="64"/>
      <c r="LY28" s="64"/>
      <c r="LZ28" s="64"/>
      <c r="MA28" s="64"/>
      <c r="MB28" s="64"/>
      <c r="MC28" s="64"/>
      <c r="MD28" s="64"/>
      <c r="ME28" s="64"/>
      <c r="MF28" s="64"/>
      <c r="MG28" s="64"/>
      <c r="MH28" s="64"/>
      <c r="MI28" s="64"/>
      <c r="MJ28" s="64"/>
      <c r="MK28" s="64"/>
      <c r="ML28" s="64"/>
      <c r="MM28" s="64"/>
      <c r="MN28" s="64"/>
      <c r="MO28" s="64"/>
      <c r="MP28" s="64"/>
      <c r="MQ28" s="64"/>
      <c r="MR28" s="64"/>
      <c r="MS28" s="64"/>
      <c r="MT28" s="64"/>
      <c r="MU28" s="64"/>
      <c r="MV28" s="64"/>
      <c r="MW28" s="64"/>
      <c r="MX28" s="64"/>
      <c r="MY28" s="64"/>
      <c r="MZ28" s="64"/>
      <c r="NA28" s="64"/>
      <c r="NB28" s="64"/>
      <c r="NC28" s="64"/>
      <c r="ND28" s="64"/>
      <c r="NE28" s="64"/>
      <c r="NF28" s="64"/>
      <c r="NG28" s="64"/>
      <c r="NH28" s="64"/>
      <c r="NI28" s="64"/>
      <c r="NJ28" s="64"/>
      <c r="NK28" s="64"/>
      <c r="NL28" s="64"/>
      <c r="NM28" s="64"/>
      <c r="NN28" s="64"/>
      <c r="NO28" s="64"/>
      <c r="NP28" s="64"/>
      <c r="NQ28" s="64"/>
      <c r="NR28" s="64"/>
      <c r="NS28" s="64"/>
      <c r="NT28" s="64"/>
      <c r="NU28" s="64"/>
      <c r="NV28" s="64"/>
      <c r="NW28" s="64"/>
      <c r="NX28" s="64"/>
      <c r="NY28" s="64"/>
      <c r="NZ28" s="64"/>
      <c r="OA28" s="64"/>
      <c r="OB28" s="64"/>
      <c r="OC28" s="64"/>
      <c r="OD28" s="64"/>
      <c r="OE28" s="64"/>
      <c r="OF28" s="64"/>
      <c r="OG28" s="64"/>
      <c r="OH28" s="64"/>
      <c r="OI28" s="64"/>
      <c r="OJ28" s="64"/>
      <c r="OK28" s="64"/>
      <c r="OL28" s="64"/>
      <c r="OM28" s="64"/>
      <c r="ON28" s="64"/>
      <c r="OO28" s="64"/>
      <c r="OP28" s="64"/>
      <c r="OQ28" s="64"/>
      <c r="OR28" s="64"/>
      <c r="OS28" s="64"/>
      <c r="OT28" s="64"/>
      <c r="OU28" s="64"/>
      <c r="OV28" s="64"/>
      <c r="OW28" s="64"/>
      <c r="OX28" s="64"/>
      <c r="OY28" s="64"/>
      <c r="OZ28" s="64"/>
      <c r="PA28" s="64"/>
      <c r="PB28" s="64"/>
      <c r="PC28" s="64"/>
      <c r="PD28" s="64"/>
      <c r="PE28" s="64"/>
      <c r="PF28" s="64"/>
      <c r="PG28" s="64"/>
      <c r="PH28" s="64"/>
      <c r="PI28" s="64"/>
      <c r="PJ28" s="64"/>
      <c r="PK28" s="64"/>
      <c r="PL28" s="64"/>
      <c r="PM28" s="64"/>
      <c r="PN28" s="64"/>
      <c r="PO28" s="64"/>
      <c r="PP28" s="64"/>
      <c r="PQ28" s="64"/>
      <c r="PR28" s="64"/>
      <c r="PS28" s="64"/>
      <c r="PT28" s="64"/>
      <c r="PU28" s="64"/>
      <c r="PV28" s="64"/>
      <c r="PW28" s="64"/>
      <c r="PX28" s="64"/>
      <c r="PY28" s="64"/>
      <c r="PZ28" s="64"/>
      <c r="QA28" s="64"/>
      <c r="QB28" s="64"/>
      <c r="QC28" s="64"/>
      <c r="QD28" s="64"/>
      <c r="QE28" s="64"/>
      <c r="QF28" s="64"/>
      <c r="QG28" s="64"/>
      <c r="QH28" s="64"/>
      <c r="QI28" s="64"/>
      <c r="QJ28" s="64"/>
      <c r="QK28" s="64"/>
      <c r="QL28" s="64"/>
      <c r="QM28" s="64"/>
      <c r="QN28" s="64"/>
      <c r="QO28" s="64"/>
      <c r="QP28" s="64"/>
      <c r="QQ28" s="64"/>
      <c r="QR28" s="64"/>
      <c r="QS28" s="64"/>
      <c r="QT28" s="64"/>
      <c r="QU28" s="64"/>
      <c r="QV28" s="64"/>
      <c r="QW28" s="64"/>
      <c r="QX28" s="64"/>
      <c r="QY28" s="64"/>
      <c r="QZ28" s="64"/>
      <c r="RA28" s="64"/>
      <c r="RB28" s="64"/>
      <c r="RC28" s="64"/>
      <c r="RD28" s="64"/>
      <c r="RE28" s="64"/>
      <c r="RF28" s="64"/>
      <c r="RG28" s="64"/>
      <c r="RH28" s="64"/>
      <c r="RI28" s="64"/>
      <c r="RJ28" s="64"/>
      <c r="RK28" s="64"/>
      <c r="RL28" s="64"/>
      <c r="RM28" s="64"/>
      <c r="RN28" s="64"/>
      <c r="RO28" s="64"/>
      <c r="RP28" s="64"/>
      <c r="RQ28" s="64"/>
      <c r="RR28" s="64"/>
      <c r="RS28" s="64"/>
      <c r="RT28" s="64"/>
      <c r="RU28" s="64"/>
      <c r="RV28" s="64"/>
      <c r="RW28" s="64"/>
      <c r="RX28" s="64"/>
      <c r="RY28" s="64"/>
      <c r="RZ28" s="64"/>
      <c r="SA28" s="64"/>
      <c r="SB28" s="64"/>
      <c r="SC28" s="64"/>
      <c r="SD28" s="64"/>
      <c r="SE28" s="64"/>
      <c r="SF28" s="64"/>
      <c r="SG28" s="64"/>
      <c r="SH28" s="64"/>
      <c r="SI28" s="64"/>
      <c r="SJ28" s="64"/>
      <c r="SK28" s="64"/>
      <c r="SL28" s="64"/>
      <c r="SM28" s="64"/>
      <c r="SN28" s="64"/>
      <c r="SO28" s="64"/>
      <c r="SP28" s="64"/>
      <c r="SQ28" s="64"/>
      <c r="SR28" s="64"/>
      <c r="SS28" s="64"/>
      <c r="ST28" s="64"/>
      <c r="SU28" s="64"/>
      <c r="SV28" s="64"/>
      <c r="SW28" s="64"/>
      <c r="SX28" s="64"/>
      <c r="SY28" s="64"/>
      <c r="SZ28" s="64"/>
      <c r="TA28" s="64"/>
      <c r="TB28" s="64"/>
      <c r="TC28" s="64"/>
      <c r="TD28" s="64"/>
      <c r="TE28" s="64"/>
      <c r="TF28" s="64"/>
      <c r="TG28" s="64"/>
      <c r="TH28" s="64"/>
      <c r="TI28" s="64"/>
      <c r="TJ28" s="64"/>
      <c r="TK28" s="64"/>
      <c r="TL28" s="64"/>
      <c r="TM28" s="64"/>
      <c r="TN28" s="64"/>
      <c r="TO28" s="64"/>
      <c r="TP28" s="64"/>
      <c r="TQ28" s="64"/>
      <c r="TR28" s="64"/>
      <c r="TS28" s="64"/>
      <c r="TT28" s="64"/>
      <c r="TU28" s="64"/>
      <c r="TV28" s="64"/>
      <c r="TW28" s="64"/>
      <c r="TX28" s="64"/>
      <c r="TY28" s="64"/>
      <c r="TZ28" s="64"/>
      <c r="UA28" s="64"/>
      <c r="UB28" s="64"/>
      <c r="UC28" s="64"/>
      <c r="UD28" s="64"/>
      <c r="UE28" s="64"/>
      <c r="UF28" s="64"/>
      <c r="UG28" s="64"/>
      <c r="UH28" s="64"/>
      <c r="UI28" s="64"/>
      <c r="UJ28" s="64"/>
      <c r="UK28" s="64"/>
      <c r="UL28" s="64"/>
      <c r="UM28" s="64"/>
      <c r="UN28" s="64"/>
      <c r="UO28" s="64"/>
      <c r="UP28" s="64"/>
      <c r="UQ28" s="64"/>
      <c r="UR28" s="64"/>
      <c r="US28" s="64"/>
      <c r="UT28" s="64"/>
      <c r="UU28" s="64"/>
      <c r="UV28" s="64"/>
      <c r="UW28" s="64"/>
      <c r="UX28" s="64"/>
      <c r="UY28" s="64"/>
      <c r="UZ28" s="64"/>
      <c r="VA28" s="64"/>
      <c r="VB28" s="64"/>
      <c r="VC28" s="64"/>
      <c r="VD28" s="64"/>
      <c r="VE28" s="64"/>
      <c r="VF28" s="64"/>
      <c r="VG28" s="64"/>
      <c r="VH28" s="64"/>
      <c r="VI28" s="64"/>
      <c r="VJ28" s="64"/>
      <c r="VK28" s="64"/>
      <c r="VL28" s="64"/>
      <c r="VM28" s="64"/>
      <c r="VN28" s="64"/>
      <c r="VO28" s="64"/>
      <c r="VP28" s="64"/>
      <c r="VQ28" s="64"/>
      <c r="VR28" s="64"/>
      <c r="VS28" s="64"/>
      <c r="VT28" s="64"/>
      <c r="VU28" s="64"/>
      <c r="VV28" s="64"/>
      <c r="VW28" s="64"/>
      <c r="VX28" s="64"/>
      <c r="VY28" s="64"/>
      <c r="VZ28" s="64"/>
      <c r="WA28" s="64"/>
      <c r="WB28" s="64"/>
      <c r="WC28" s="64"/>
      <c r="WD28" s="64"/>
      <c r="WE28" s="64"/>
      <c r="WF28" s="64"/>
      <c r="WG28" s="64"/>
      <c r="WH28" s="64"/>
      <c r="WI28" s="64"/>
      <c r="WJ28" s="64"/>
      <c r="WK28" s="64"/>
      <c r="WL28" s="64"/>
      <c r="WM28" s="64"/>
      <c r="WN28" s="64"/>
      <c r="WO28" s="64"/>
    </row>
    <row r="29" spans="1:613" s="47" customFormat="1" ht="22.5" customHeight="1" x14ac:dyDescent="0.25">
      <c r="A29" s="63"/>
      <c r="B29" s="259"/>
      <c r="C29" s="83" t="s">
        <v>1282</v>
      </c>
      <c r="D29" s="64"/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64"/>
      <c r="Q29" s="64"/>
      <c r="R29" s="64"/>
      <c r="S29" s="64"/>
      <c r="T29" s="64"/>
      <c r="U29" s="64"/>
      <c r="V29" s="64"/>
      <c r="W29" s="64"/>
      <c r="X29" s="64"/>
      <c r="Y29" s="64"/>
      <c r="Z29" s="64"/>
      <c r="AA29" s="64"/>
      <c r="AB29" s="64"/>
      <c r="AC29" s="64"/>
      <c r="AD29" s="64"/>
      <c r="AE29" s="64"/>
      <c r="AF29" s="64"/>
      <c r="AG29" s="64"/>
      <c r="AH29" s="64"/>
      <c r="AI29" s="64"/>
      <c r="AJ29" s="64"/>
      <c r="AK29" s="64"/>
      <c r="AL29" s="64"/>
      <c r="AM29" s="64"/>
      <c r="AN29" s="64"/>
      <c r="AO29" s="64"/>
      <c r="AP29" s="64"/>
      <c r="AQ29" s="64"/>
      <c r="AR29" s="64"/>
      <c r="AS29" s="64"/>
      <c r="AT29" s="64"/>
      <c r="AU29" s="64"/>
      <c r="AV29" s="64"/>
      <c r="AW29" s="64"/>
      <c r="AX29" s="64"/>
      <c r="AY29" s="64"/>
      <c r="AZ29" s="64"/>
      <c r="BA29" s="64"/>
      <c r="BB29" s="64"/>
      <c r="BC29" s="64"/>
      <c r="BD29" s="64"/>
      <c r="BE29" s="64"/>
      <c r="BF29" s="64"/>
      <c r="BG29" s="64"/>
      <c r="BH29" s="64"/>
      <c r="BI29" s="64"/>
      <c r="BJ29" s="64"/>
      <c r="BK29" s="64"/>
      <c r="BL29" s="64"/>
      <c r="BM29" s="64"/>
      <c r="BN29" s="64"/>
      <c r="BO29" s="64"/>
      <c r="BP29" s="64"/>
      <c r="BQ29" s="64"/>
      <c r="BR29" s="64"/>
      <c r="BS29" s="64"/>
      <c r="BT29" s="64"/>
      <c r="BU29" s="64"/>
      <c r="BV29" s="64"/>
      <c r="BW29" s="64"/>
      <c r="BX29" s="64"/>
      <c r="BY29" s="64"/>
      <c r="BZ29" s="64"/>
      <c r="CA29" s="64"/>
      <c r="CB29" s="64"/>
      <c r="CC29" s="64"/>
      <c r="CD29" s="64"/>
      <c r="CE29" s="64"/>
      <c r="CF29" s="64"/>
      <c r="CG29" s="64"/>
      <c r="CH29" s="64"/>
      <c r="CI29" s="64"/>
      <c r="CJ29" s="64"/>
      <c r="CK29" s="64"/>
      <c r="CL29" s="64"/>
      <c r="CM29" s="64"/>
      <c r="CN29" s="64"/>
      <c r="CO29" s="64"/>
      <c r="CP29" s="64"/>
      <c r="CQ29" s="64"/>
      <c r="CR29" s="64"/>
      <c r="CS29" s="64"/>
      <c r="CT29" s="64"/>
      <c r="CU29" s="64"/>
      <c r="CV29" s="64"/>
      <c r="CW29" s="64"/>
      <c r="CX29" s="64"/>
      <c r="CY29" s="64"/>
      <c r="CZ29" s="64"/>
      <c r="DA29" s="64"/>
      <c r="DB29" s="64"/>
      <c r="DC29" s="64"/>
      <c r="DD29" s="64"/>
      <c r="DE29" s="64"/>
      <c r="DF29" s="64"/>
      <c r="DG29" s="64"/>
      <c r="DH29" s="64"/>
      <c r="DI29" s="64"/>
      <c r="DJ29" s="64"/>
      <c r="DK29" s="64"/>
      <c r="DL29" s="64"/>
      <c r="DM29" s="64"/>
      <c r="DN29" s="64"/>
      <c r="DO29" s="64"/>
      <c r="DP29" s="64"/>
      <c r="DQ29" s="64"/>
      <c r="DR29" s="64"/>
      <c r="DS29" s="64"/>
      <c r="DT29" s="64"/>
      <c r="DU29" s="64"/>
      <c r="DV29" s="64"/>
      <c r="DW29" s="64"/>
      <c r="DX29" s="64"/>
      <c r="DY29" s="64"/>
      <c r="DZ29" s="64"/>
      <c r="EA29" s="64"/>
      <c r="EB29" s="64"/>
      <c r="EC29" s="64"/>
      <c r="ED29" s="64"/>
      <c r="EE29" s="64"/>
      <c r="EF29" s="64"/>
      <c r="EG29" s="64"/>
      <c r="EH29" s="64"/>
      <c r="EI29" s="64"/>
      <c r="EJ29" s="64"/>
      <c r="EK29" s="64"/>
      <c r="EL29" s="64"/>
      <c r="EM29" s="64"/>
      <c r="EN29" s="64"/>
      <c r="EO29" s="64"/>
      <c r="EP29" s="64"/>
      <c r="EQ29" s="64"/>
      <c r="ER29" s="64"/>
      <c r="ES29" s="64"/>
      <c r="ET29" s="64"/>
      <c r="EU29" s="64"/>
      <c r="EV29" s="64"/>
      <c r="EW29" s="64"/>
      <c r="EX29" s="64"/>
      <c r="EY29" s="64"/>
      <c r="EZ29" s="64"/>
      <c r="FA29" s="64"/>
      <c r="FB29" s="64"/>
      <c r="FC29" s="64"/>
      <c r="FD29" s="64"/>
      <c r="FE29" s="64"/>
      <c r="FF29" s="64"/>
      <c r="FG29" s="64"/>
      <c r="FH29" s="64"/>
      <c r="FI29" s="64"/>
      <c r="FJ29" s="64"/>
      <c r="FK29" s="64"/>
      <c r="FL29" s="64"/>
      <c r="FM29" s="64"/>
      <c r="FN29" s="64"/>
      <c r="FO29" s="64"/>
      <c r="FP29" s="64"/>
      <c r="FQ29" s="64"/>
      <c r="FR29" s="64"/>
      <c r="FS29" s="64"/>
      <c r="FT29" s="64"/>
      <c r="FU29" s="64"/>
      <c r="FV29" s="64"/>
      <c r="FW29" s="64"/>
      <c r="FX29" s="64"/>
      <c r="FY29" s="64"/>
      <c r="FZ29" s="64"/>
      <c r="GA29" s="64"/>
      <c r="GB29" s="64"/>
      <c r="GC29" s="64"/>
      <c r="GD29" s="64"/>
      <c r="GE29" s="64"/>
      <c r="GF29" s="64"/>
      <c r="GG29" s="64"/>
      <c r="GH29" s="64"/>
      <c r="GI29" s="64"/>
      <c r="GJ29" s="64"/>
      <c r="GK29" s="64"/>
      <c r="GL29" s="64"/>
      <c r="GM29" s="64"/>
      <c r="GN29" s="64"/>
      <c r="GO29" s="64"/>
      <c r="GP29" s="64"/>
      <c r="GQ29" s="64"/>
      <c r="GR29" s="64"/>
      <c r="GS29" s="64"/>
      <c r="GT29" s="64"/>
      <c r="GU29" s="64"/>
      <c r="GV29" s="64"/>
      <c r="GW29" s="64"/>
      <c r="GX29" s="64"/>
      <c r="GY29" s="64"/>
      <c r="GZ29" s="64"/>
      <c r="HA29" s="64"/>
      <c r="HB29" s="64"/>
      <c r="HC29" s="64"/>
      <c r="HD29" s="64"/>
      <c r="HE29" s="64"/>
      <c r="HF29" s="64"/>
      <c r="HG29" s="64"/>
      <c r="HH29" s="64"/>
      <c r="HI29" s="64"/>
      <c r="HJ29" s="64"/>
      <c r="HK29" s="64"/>
      <c r="HL29" s="64"/>
      <c r="HM29" s="64"/>
      <c r="HN29" s="64"/>
      <c r="HO29" s="64"/>
      <c r="HP29" s="64"/>
      <c r="HQ29" s="64"/>
      <c r="HR29" s="64"/>
      <c r="HS29" s="64"/>
      <c r="HT29" s="64"/>
      <c r="HU29" s="64"/>
      <c r="HV29" s="64"/>
      <c r="HW29" s="64"/>
      <c r="HX29" s="64"/>
      <c r="HY29" s="64"/>
      <c r="HZ29" s="64"/>
      <c r="IA29" s="64"/>
      <c r="IB29" s="64"/>
      <c r="IC29" s="64"/>
      <c r="ID29" s="64"/>
      <c r="IE29" s="64"/>
      <c r="IF29" s="64"/>
      <c r="IG29" s="64"/>
      <c r="IH29" s="64"/>
      <c r="II29" s="64"/>
      <c r="IJ29" s="64"/>
      <c r="IK29" s="64"/>
      <c r="IL29" s="64"/>
      <c r="IM29" s="64"/>
      <c r="IN29" s="64"/>
      <c r="IO29" s="64"/>
      <c r="IP29" s="64"/>
      <c r="IQ29" s="64"/>
      <c r="IR29" s="64"/>
      <c r="IS29" s="64"/>
      <c r="IT29" s="64"/>
      <c r="IU29" s="64"/>
      <c r="IV29" s="64"/>
      <c r="IW29" s="64"/>
      <c r="IX29" s="64"/>
      <c r="IY29" s="64"/>
      <c r="IZ29" s="64"/>
      <c r="JA29" s="64"/>
      <c r="JB29" s="64"/>
      <c r="JC29" s="64"/>
      <c r="JD29" s="64"/>
      <c r="JE29" s="64"/>
      <c r="JF29" s="64"/>
      <c r="JG29" s="64"/>
      <c r="JH29" s="64"/>
      <c r="JI29" s="64"/>
      <c r="JJ29" s="64"/>
      <c r="JK29" s="64"/>
      <c r="JL29" s="64"/>
      <c r="JM29" s="64"/>
      <c r="JN29" s="64"/>
      <c r="JO29" s="64"/>
      <c r="JP29" s="64"/>
      <c r="JQ29" s="64"/>
      <c r="JR29" s="64"/>
      <c r="JS29" s="64"/>
      <c r="JT29" s="64"/>
      <c r="JU29" s="64"/>
      <c r="JV29" s="64"/>
      <c r="JW29" s="64"/>
      <c r="JX29" s="64"/>
      <c r="JY29" s="64"/>
      <c r="JZ29" s="64"/>
      <c r="KA29" s="64"/>
      <c r="KB29" s="64"/>
      <c r="KC29" s="64"/>
      <c r="KD29" s="64"/>
      <c r="KE29" s="64"/>
      <c r="KF29" s="64"/>
      <c r="KG29" s="64"/>
      <c r="KH29" s="64"/>
      <c r="KI29" s="64"/>
      <c r="KJ29" s="64"/>
      <c r="KK29" s="64"/>
      <c r="KL29" s="64"/>
      <c r="KM29" s="64"/>
      <c r="KN29" s="64"/>
      <c r="KO29" s="64"/>
      <c r="KP29" s="64"/>
      <c r="KQ29" s="64"/>
      <c r="KR29" s="64"/>
      <c r="KS29" s="64"/>
      <c r="KT29" s="64"/>
      <c r="KU29" s="64"/>
      <c r="KV29" s="64"/>
      <c r="KW29" s="64"/>
      <c r="KX29" s="64"/>
      <c r="KY29" s="64"/>
      <c r="KZ29" s="64"/>
      <c r="LA29" s="64"/>
      <c r="LB29" s="64"/>
      <c r="LC29" s="64"/>
      <c r="LD29" s="64"/>
      <c r="LE29" s="64"/>
      <c r="LF29" s="64"/>
      <c r="LG29" s="64"/>
      <c r="LH29" s="64"/>
      <c r="LI29" s="64"/>
      <c r="LJ29" s="64"/>
      <c r="LK29" s="64"/>
      <c r="LL29" s="64"/>
      <c r="LM29" s="64"/>
      <c r="LN29" s="64"/>
      <c r="LO29" s="64"/>
      <c r="LP29" s="64"/>
      <c r="LQ29" s="64"/>
      <c r="LR29" s="64"/>
      <c r="LS29" s="64"/>
      <c r="LT29" s="64"/>
      <c r="LU29" s="64"/>
      <c r="LV29" s="64"/>
      <c r="LW29" s="64"/>
      <c r="LX29" s="64"/>
      <c r="LY29" s="64"/>
      <c r="LZ29" s="64"/>
      <c r="MA29" s="64"/>
      <c r="MB29" s="64"/>
      <c r="MC29" s="64"/>
      <c r="MD29" s="64"/>
      <c r="ME29" s="64"/>
      <c r="MF29" s="64"/>
      <c r="MG29" s="64"/>
      <c r="MH29" s="64"/>
      <c r="MI29" s="64"/>
      <c r="MJ29" s="64"/>
      <c r="MK29" s="64"/>
      <c r="ML29" s="64"/>
      <c r="MM29" s="64"/>
      <c r="MN29" s="64"/>
      <c r="MO29" s="64"/>
      <c r="MP29" s="64"/>
      <c r="MQ29" s="64"/>
      <c r="MR29" s="64"/>
      <c r="MS29" s="64"/>
      <c r="MT29" s="64"/>
      <c r="MU29" s="64"/>
      <c r="MV29" s="64"/>
      <c r="MW29" s="64"/>
      <c r="MX29" s="64"/>
      <c r="MY29" s="64"/>
      <c r="MZ29" s="64"/>
      <c r="NA29" s="64"/>
      <c r="NB29" s="64"/>
      <c r="NC29" s="64"/>
      <c r="ND29" s="64"/>
      <c r="NE29" s="64"/>
      <c r="NF29" s="64"/>
      <c r="NG29" s="64"/>
      <c r="NH29" s="64"/>
      <c r="NI29" s="64"/>
      <c r="NJ29" s="64"/>
      <c r="NK29" s="64"/>
      <c r="NL29" s="64"/>
      <c r="NM29" s="64"/>
      <c r="NN29" s="64"/>
      <c r="NO29" s="64"/>
      <c r="NP29" s="64"/>
      <c r="NQ29" s="64"/>
      <c r="NR29" s="64"/>
      <c r="NS29" s="64"/>
      <c r="NT29" s="64"/>
      <c r="NU29" s="64"/>
      <c r="NV29" s="64"/>
      <c r="NW29" s="64"/>
      <c r="NX29" s="64"/>
      <c r="NY29" s="64"/>
      <c r="NZ29" s="64"/>
      <c r="OA29" s="64"/>
      <c r="OB29" s="64"/>
      <c r="OC29" s="64"/>
      <c r="OD29" s="64"/>
      <c r="OE29" s="64"/>
      <c r="OF29" s="64"/>
      <c r="OG29" s="64"/>
      <c r="OH29" s="64"/>
      <c r="OI29" s="64"/>
      <c r="OJ29" s="64"/>
      <c r="OK29" s="64"/>
      <c r="OL29" s="64"/>
      <c r="OM29" s="64"/>
      <c r="ON29" s="64"/>
      <c r="OO29" s="64"/>
      <c r="OP29" s="64"/>
      <c r="OQ29" s="64"/>
      <c r="OR29" s="64"/>
      <c r="OS29" s="64"/>
      <c r="OT29" s="64"/>
      <c r="OU29" s="64"/>
      <c r="OV29" s="64"/>
      <c r="OW29" s="64"/>
      <c r="OX29" s="64"/>
      <c r="OY29" s="64"/>
      <c r="OZ29" s="64"/>
      <c r="PA29" s="64"/>
      <c r="PB29" s="64"/>
      <c r="PC29" s="64"/>
      <c r="PD29" s="64"/>
      <c r="PE29" s="64"/>
      <c r="PF29" s="64"/>
      <c r="PG29" s="64"/>
      <c r="PH29" s="64"/>
      <c r="PI29" s="64"/>
      <c r="PJ29" s="64"/>
      <c r="PK29" s="64"/>
      <c r="PL29" s="64"/>
      <c r="PM29" s="64"/>
      <c r="PN29" s="64"/>
      <c r="PO29" s="64"/>
      <c r="PP29" s="64"/>
      <c r="PQ29" s="64"/>
      <c r="PR29" s="64"/>
      <c r="PS29" s="64"/>
      <c r="PT29" s="64"/>
      <c r="PU29" s="64"/>
      <c r="PV29" s="64"/>
      <c r="PW29" s="64"/>
      <c r="PX29" s="64"/>
      <c r="PY29" s="64"/>
      <c r="PZ29" s="64"/>
      <c r="QA29" s="64"/>
      <c r="QB29" s="64"/>
      <c r="QC29" s="64"/>
      <c r="QD29" s="64"/>
      <c r="QE29" s="64"/>
      <c r="QF29" s="64"/>
      <c r="QG29" s="64"/>
      <c r="QH29" s="64"/>
      <c r="QI29" s="64"/>
      <c r="QJ29" s="64"/>
      <c r="QK29" s="64"/>
      <c r="QL29" s="64"/>
      <c r="QM29" s="64"/>
      <c r="QN29" s="64"/>
      <c r="QO29" s="64"/>
      <c r="QP29" s="64"/>
      <c r="QQ29" s="64"/>
      <c r="QR29" s="64"/>
      <c r="QS29" s="64"/>
      <c r="QT29" s="64"/>
      <c r="QU29" s="64"/>
      <c r="QV29" s="64"/>
      <c r="QW29" s="64"/>
      <c r="QX29" s="64"/>
      <c r="QY29" s="64"/>
      <c r="QZ29" s="64"/>
      <c r="RA29" s="64"/>
      <c r="RB29" s="64"/>
      <c r="RC29" s="64"/>
      <c r="RD29" s="64"/>
      <c r="RE29" s="64"/>
      <c r="RF29" s="64"/>
      <c r="RG29" s="64"/>
      <c r="RH29" s="64"/>
      <c r="RI29" s="64"/>
      <c r="RJ29" s="64"/>
      <c r="RK29" s="64"/>
      <c r="RL29" s="64"/>
      <c r="RM29" s="64"/>
      <c r="RN29" s="64"/>
      <c r="RO29" s="64"/>
      <c r="RP29" s="64"/>
      <c r="RQ29" s="64"/>
      <c r="RR29" s="64"/>
      <c r="RS29" s="64"/>
      <c r="RT29" s="64"/>
      <c r="RU29" s="64"/>
      <c r="RV29" s="64"/>
      <c r="RW29" s="64"/>
      <c r="RX29" s="64"/>
      <c r="RY29" s="64"/>
      <c r="RZ29" s="64"/>
      <c r="SA29" s="64"/>
      <c r="SB29" s="64"/>
      <c r="SC29" s="64"/>
      <c r="SD29" s="64"/>
      <c r="SE29" s="64"/>
      <c r="SF29" s="64"/>
      <c r="SG29" s="64"/>
      <c r="SH29" s="64"/>
      <c r="SI29" s="64"/>
      <c r="SJ29" s="64"/>
      <c r="SK29" s="64"/>
      <c r="SL29" s="64"/>
      <c r="SM29" s="64"/>
      <c r="SN29" s="64"/>
      <c r="SO29" s="64"/>
      <c r="SP29" s="64"/>
      <c r="SQ29" s="64"/>
      <c r="SR29" s="64"/>
      <c r="SS29" s="64"/>
      <c r="ST29" s="64"/>
      <c r="SU29" s="64"/>
      <c r="SV29" s="64"/>
      <c r="SW29" s="64"/>
      <c r="SX29" s="64"/>
      <c r="SY29" s="64"/>
      <c r="SZ29" s="64"/>
      <c r="TA29" s="64"/>
      <c r="TB29" s="64"/>
      <c r="TC29" s="64"/>
      <c r="TD29" s="64"/>
      <c r="TE29" s="64"/>
      <c r="TF29" s="64"/>
      <c r="TG29" s="64"/>
      <c r="TH29" s="64"/>
      <c r="TI29" s="64"/>
      <c r="TJ29" s="64"/>
      <c r="TK29" s="64"/>
      <c r="TL29" s="64"/>
      <c r="TM29" s="64"/>
      <c r="TN29" s="64"/>
      <c r="TO29" s="64"/>
      <c r="TP29" s="64"/>
      <c r="TQ29" s="64"/>
      <c r="TR29" s="64"/>
      <c r="TS29" s="64"/>
      <c r="TT29" s="64"/>
      <c r="TU29" s="64"/>
      <c r="TV29" s="64"/>
      <c r="TW29" s="64"/>
      <c r="TX29" s="64"/>
      <c r="TY29" s="64"/>
      <c r="TZ29" s="64"/>
      <c r="UA29" s="64"/>
      <c r="UB29" s="64"/>
      <c r="UC29" s="64"/>
      <c r="UD29" s="64"/>
      <c r="UE29" s="64"/>
      <c r="UF29" s="64"/>
      <c r="UG29" s="64"/>
      <c r="UH29" s="64"/>
      <c r="UI29" s="64"/>
      <c r="UJ29" s="64"/>
      <c r="UK29" s="64"/>
      <c r="UL29" s="64"/>
      <c r="UM29" s="64"/>
      <c r="UN29" s="64"/>
      <c r="UO29" s="64"/>
      <c r="UP29" s="64"/>
      <c r="UQ29" s="64"/>
      <c r="UR29" s="64"/>
      <c r="US29" s="64"/>
      <c r="UT29" s="64"/>
      <c r="UU29" s="64"/>
      <c r="UV29" s="64"/>
      <c r="UW29" s="64"/>
      <c r="UX29" s="64"/>
      <c r="UY29" s="64"/>
      <c r="UZ29" s="64"/>
      <c r="VA29" s="64"/>
      <c r="VB29" s="64"/>
      <c r="VC29" s="64"/>
      <c r="VD29" s="64"/>
      <c r="VE29" s="64"/>
      <c r="VF29" s="64"/>
      <c r="VG29" s="64"/>
      <c r="VH29" s="64"/>
      <c r="VI29" s="64"/>
      <c r="VJ29" s="64"/>
      <c r="VK29" s="64"/>
      <c r="VL29" s="64"/>
      <c r="VM29" s="64"/>
      <c r="VN29" s="64"/>
      <c r="VO29" s="64"/>
      <c r="VP29" s="64"/>
      <c r="VQ29" s="64"/>
      <c r="VR29" s="64"/>
      <c r="VS29" s="64"/>
      <c r="VT29" s="64"/>
      <c r="VU29" s="64"/>
      <c r="VV29" s="64"/>
      <c r="VW29" s="64"/>
      <c r="VX29" s="64"/>
      <c r="VY29" s="64"/>
      <c r="VZ29" s="64"/>
      <c r="WA29" s="64"/>
      <c r="WB29" s="64"/>
      <c r="WC29" s="64"/>
      <c r="WD29" s="64"/>
      <c r="WE29" s="64"/>
      <c r="WF29" s="64"/>
      <c r="WG29" s="64"/>
      <c r="WH29" s="64"/>
      <c r="WI29" s="64"/>
      <c r="WJ29" s="64"/>
      <c r="WK29" s="64"/>
      <c r="WL29" s="64"/>
      <c r="WM29" s="64"/>
      <c r="WN29" s="64"/>
      <c r="WO29" s="64"/>
    </row>
    <row r="30" spans="1:613" s="47" customFormat="1" ht="22.5" customHeight="1" x14ac:dyDescent="0.25">
      <c r="A30" s="62"/>
      <c r="B30" s="257" t="s">
        <v>1313</v>
      </c>
      <c r="C30" s="82" t="s">
        <v>1283</v>
      </c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  <c r="Q30" s="64"/>
      <c r="R30" s="64"/>
      <c r="S30" s="64"/>
      <c r="T30" s="64"/>
      <c r="U30" s="64"/>
      <c r="V30" s="64"/>
      <c r="W30" s="64"/>
      <c r="X30" s="64"/>
      <c r="Y30" s="64"/>
      <c r="Z30" s="64"/>
      <c r="AA30" s="64"/>
      <c r="AB30" s="64"/>
      <c r="AC30" s="64"/>
      <c r="AD30" s="64"/>
      <c r="AE30" s="64"/>
      <c r="AF30" s="64"/>
      <c r="AG30" s="64"/>
      <c r="AH30" s="64"/>
      <c r="AI30" s="64"/>
      <c r="AJ30" s="64"/>
      <c r="AK30" s="64"/>
      <c r="AL30" s="64"/>
      <c r="AM30" s="64"/>
      <c r="AN30" s="64"/>
      <c r="AO30" s="64"/>
      <c r="AP30" s="64"/>
      <c r="AQ30" s="64"/>
      <c r="AR30" s="64"/>
      <c r="AS30" s="64"/>
      <c r="AT30" s="64"/>
      <c r="AU30" s="64"/>
      <c r="AV30" s="64"/>
      <c r="AW30" s="64"/>
      <c r="AX30" s="64"/>
      <c r="AY30" s="64"/>
      <c r="AZ30" s="64"/>
      <c r="BA30" s="64"/>
      <c r="BB30" s="64"/>
      <c r="BC30" s="64"/>
      <c r="BD30" s="64"/>
      <c r="BE30" s="64"/>
      <c r="BF30" s="64"/>
      <c r="BG30" s="64"/>
      <c r="BH30" s="64"/>
      <c r="BI30" s="64"/>
      <c r="BJ30" s="64"/>
      <c r="BK30" s="64"/>
      <c r="BL30" s="64"/>
      <c r="BM30" s="64"/>
      <c r="BN30" s="64"/>
      <c r="BO30" s="64"/>
      <c r="BP30" s="64"/>
      <c r="BQ30" s="64"/>
      <c r="BR30" s="64"/>
      <c r="BS30" s="64"/>
      <c r="BT30" s="64"/>
      <c r="BU30" s="64"/>
      <c r="BV30" s="64"/>
      <c r="BW30" s="64"/>
      <c r="BX30" s="64"/>
      <c r="BY30" s="64"/>
      <c r="BZ30" s="64"/>
      <c r="CA30" s="64"/>
      <c r="CB30" s="64"/>
      <c r="CC30" s="64"/>
      <c r="CD30" s="64"/>
      <c r="CE30" s="64"/>
      <c r="CF30" s="64"/>
      <c r="CG30" s="64"/>
      <c r="CH30" s="64"/>
      <c r="CI30" s="64"/>
      <c r="CJ30" s="64"/>
      <c r="CK30" s="64"/>
      <c r="CL30" s="64"/>
      <c r="CM30" s="64"/>
      <c r="CN30" s="64"/>
      <c r="CO30" s="64"/>
      <c r="CP30" s="64"/>
      <c r="CQ30" s="64"/>
      <c r="CR30" s="64"/>
      <c r="CS30" s="64"/>
      <c r="CT30" s="64"/>
      <c r="CU30" s="64"/>
      <c r="CV30" s="64"/>
      <c r="CW30" s="64"/>
      <c r="CX30" s="64"/>
      <c r="CY30" s="64"/>
      <c r="CZ30" s="64"/>
      <c r="DA30" s="64"/>
      <c r="DB30" s="64"/>
      <c r="DC30" s="64"/>
      <c r="DD30" s="64"/>
      <c r="DE30" s="64"/>
      <c r="DF30" s="64"/>
      <c r="DG30" s="64"/>
      <c r="DH30" s="64"/>
      <c r="DI30" s="64"/>
      <c r="DJ30" s="64"/>
      <c r="DK30" s="64"/>
      <c r="DL30" s="64"/>
      <c r="DM30" s="64"/>
      <c r="DN30" s="64"/>
      <c r="DO30" s="64"/>
      <c r="DP30" s="64"/>
      <c r="DQ30" s="64"/>
      <c r="DR30" s="64"/>
      <c r="DS30" s="64"/>
      <c r="DT30" s="64"/>
      <c r="DU30" s="64"/>
      <c r="DV30" s="64"/>
      <c r="DW30" s="64"/>
      <c r="DX30" s="64"/>
      <c r="DY30" s="64"/>
      <c r="DZ30" s="64"/>
      <c r="EA30" s="64"/>
      <c r="EB30" s="64"/>
      <c r="EC30" s="64"/>
      <c r="ED30" s="64"/>
      <c r="EE30" s="64"/>
      <c r="EF30" s="64"/>
      <c r="EG30" s="64"/>
      <c r="EH30" s="64"/>
      <c r="EI30" s="64"/>
      <c r="EJ30" s="64"/>
      <c r="EK30" s="64"/>
      <c r="EL30" s="64"/>
      <c r="EM30" s="64"/>
      <c r="EN30" s="64"/>
      <c r="EO30" s="64"/>
      <c r="EP30" s="64"/>
      <c r="EQ30" s="64"/>
      <c r="ER30" s="64"/>
      <c r="ES30" s="64"/>
      <c r="ET30" s="64"/>
      <c r="EU30" s="64"/>
      <c r="EV30" s="64"/>
      <c r="EW30" s="64"/>
      <c r="EX30" s="64"/>
      <c r="EY30" s="64"/>
      <c r="EZ30" s="64"/>
      <c r="FA30" s="64"/>
      <c r="FB30" s="64"/>
      <c r="FC30" s="64"/>
      <c r="FD30" s="64"/>
      <c r="FE30" s="64"/>
      <c r="FF30" s="64"/>
      <c r="FG30" s="64"/>
      <c r="FH30" s="64"/>
      <c r="FI30" s="64"/>
      <c r="FJ30" s="64"/>
      <c r="FK30" s="64"/>
      <c r="FL30" s="64"/>
      <c r="FM30" s="64"/>
      <c r="FN30" s="64"/>
      <c r="FO30" s="64"/>
      <c r="FP30" s="64"/>
      <c r="FQ30" s="64"/>
      <c r="FR30" s="64"/>
      <c r="FS30" s="64"/>
      <c r="FT30" s="64"/>
      <c r="FU30" s="64"/>
      <c r="FV30" s="64"/>
      <c r="FW30" s="64"/>
      <c r="FX30" s="64"/>
      <c r="FY30" s="64"/>
      <c r="FZ30" s="64"/>
      <c r="GA30" s="64"/>
      <c r="GB30" s="64"/>
      <c r="GC30" s="64"/>
      <c r="GD30" s="64"/>
      <c r="GE30" s="64"/>
      <c r="GF30" s="64"/>
      <c r="GG30" s="64"/>
      <c r="GH30" s="64"/>
      <c r="GI30" s="64"/>
      <c r="GJ30" s="64"/>
      <c r="GK30" s="64"/>
      <c r="GL30" s="64"/>
      <c r="GM30" s="64"/>
      <c r="GN30" s="64"/>
      <c r="GO30" s="64"/>
      <c r="GP30" s="64"/>
      <c r="GQ30" s="64"/>
      <c r="GR30" s="64"/>
      <c r="GS30" s="64"/>
      <c r="GT30" s="64"/>
      <c r="GU30" s="64"/>
      <c r="GV30" s="64"/>
      <c r="GW30" s="64"/>
      <c r="GX30" s="64"/>
      <c r="GY30" s="64"/>
      <c r="GZ30" s="64"/>
      <c r="HA30" s="64"/>
      <c r="HB30" s="64"/>
      <c r="HC30" s="64"/>
      <c r="HD30" s="64"/>
      <c r="HE30" s="64"/>
      <c r="HF30" s="64"/>
      <c r="HG30" s="64"/>
      <c r="HH30" s="64"/>
      <c r="HI30" s="64"/>
      <c r="HJ30" s="64"/>
      <c r="HK30" s="64"/>
      <c r="HL30" s="64"/>
      <c r="HM30" s="64"/>
      <c r="HN30" s="64"/>
      <c r="HO30" s="64"/>
      <c r="HP30" s="64"/>
      <c r="HQ30" s="64"/>
      <c r="HR30" s="64"/>
      <c r="HS30" s="64"/>
      <c r="HT30" s="64"/>
      <c r="HU30" s="64"/>
      <c r="HV30" s="64"/>
      <c r="HW30" s="64"/>
      <c r="HX30" s="64"/>
      <c r="HY30" s="64"/>
      <c r="HZ30" s="64"/>
      <c r="IA30" s="64"/>
      <c r="IB30" s="64"/>
      <c r="IC30" s="64"/>
      <c r="ID30" s="64"/>
      <c r="IE30" s="64"/>
      <c r="IF30" s="64"/>
      <c r="IG30" s="64"/>
      <c r="IH30" s="64"/>
      <c r="II30" s="64"/>
      <c r="IJ30" s="64"/>
      <c r="IK30" s="64"/>
      <c r="IL30" s="64"/>
      <c r="IM30" s="64"/>
      <c r="IN30" s="64"/>
      <c r="IO30" s="64"/>
      <c r="IP30" s="64"/>
      <c r="IQ30" s="64"/>
      <c r="IR30" s="64"/>
      <c r="IS30" s="64"/>
      <c r="IT30" s="64"/>
      <c r="IU30" s="64"/>
      <c r="IV30" s="64"/>
      <c r="IW30" s="64"/>
      <c r="IX30" s="64"/>
      <c r="IY30" s="64"/>
      <c r="IZ30" s="64"/>
      <c r="JA30" s="64"/>
      <c r="JB30" s="64"/>
      <c r="JC30" s="64"/>
      <c r="JD30" s="64"/>
      <c r="JE30" s="64"/>
      <c r="JF30" s="64"/>
      <c r="JG30" s="64"/>
      <c r="JH30" s="64"/>
      <c r="JI30" s="64"/>
      <c r="JJ30" s="64"/>
      <c r="JK30" s="64"/>
      <c r="JL30" s="64"/>
      <c r="JM30" s="64"/>
      <c r="JN30" s="64"/>
      <c r="JO30" s="64"/>
      <c r="JP30" s="64"/>
      <c r="JQ30" s="64"/>
      <c r="JR30" s="64"/>
      <c r="JS30" s="64"/>
      <c r="JT30" s="64"/>
      <c r="JU30" s="64"/>
      <c r="JV30" s="64"/>
      <c r="JW30" s="64"/>
      <c r="JX30" s="64"/>
      <c r="JY30" s="64"/>
      <c r="JZ30" s="64"/>
      <c r="KA30" s="64"/>
      <c r="KB30" s="64"/>
      <c r="KC30" s="64"/>
      <c r="KD30" s="64"/>
      <c r="KE30" s="64"/>
      <c r="KF30" s="64"/>
      <c r="KG30" s="64"/>
      <c r="KH30" s="64"/>
      <c r="KI30" s="64"/>
      <c r="KJ30" s="64"/>
      <c r="KK30" s="64"/>
      <c r="KL30" s="64"/>
      <c r="KM30" s="64"/>
      <c r="KN30" s="64"/>
      <c r="KO30" s="64"/>
      <c r="KP30" s="64"/>
      <c r="KQ30" s="64"/>
      <c r="KR30" s="64"/>
      <c r="KS30" s="64"/>
      <c r="KT30" s="64"/>
      <c r="KU30" s="64"/>
      <c r="KV30" s="64"/>
      <c r="KW30" s="64"/>
      <c r="KX30" s="64"/>
      <c r="KY30" s="64"/>
      <c r="KZ30" s="64"/>
      <c r="LA30" s="64"/>
      <c r="LB30" s="64"/>
      <c r="LC30" s="64"/>
      <c r="LD30" s="64"/>
      <c r="LE30" s="64"/>
      <c r="LF30" s="64"/>
      <c r="LG30" s="64"/>
      <c r="LH30" s="64"/>
      <c r="LI30" s="64"/>
      <c r="LJ30" s="64"/>
      <c r="LK30" s="64"/>
      <c r="LL30" s="64"/>
      <c r="LM30" s="64"/>
      <c r="LN30" s="64"/>
      <c r="LO30" s="64"/>
      <c r="LP30" s="64"/>
      <c r="LQ30" s="64"/>
      <c r="LR30" s="64"/>
      <c r="LS30" s="64"/>
      <c r="LT30" s="64"/>
      <c r="LU30" s="64"/>
      <c r="LV30" s="64"/>
      <c r="LW30" s="64"/>
      <c r="LX30" s="64"/>
      <c r="LY30" s="64"/>
      <c r="LZ30" s="64"/>
      <c r="MA30" s="64"/>
      <c r="MB30" s="64"/>
      <c r="MC30" s="64"/>
      <c r="MD30" s="64"/>
      <c r="ME30" s="64"/>
      <c r="MF30" s="64"/>
      <c r="MG30" s="64"/>
      <c r="MH30" s="64"/>
      <c r="MI30" s="64"/>
      <c r="MJ30" s="64"/>
      <c r="MK30" s="64"/>
      <c r="ML30" s="64"/>
      <c r="MM30" s="64"/>
      <c r="MN30" s="64"/>
      <c r="MO30" s="64"/>
      <c r="MP30" s="64"/>
      <c r="MQ30" s="64"/>
      <c r="MR30" s="64"/>
      <c r="MS30" s="64"/>
      <c r="MT30" s="64"/>
      <c r="MU30" s="64"/>
      <c r="MV30" s="64"/>
      <c r="MW30" s="64"/>
      <c r="MX30" s="64"/>
      <c r="MY30" s="64"/>
      <c r="MZ30" s="64"/>
      <c r="NA30" s="64"/>
      <c r="NB30" s="64"/>
      <c r="NC30" s="64"/>
      <c r="ND30" s="64"/>
      <c r="NE30" s="64"/>
      <c r="NF30" s="64"/>
      <c r="NG30" s="64"/>
      <c r="NH30" s="64"/>
      <c r="NI30" s="64"/>
      <c r="NJ30" s="64"/>
      <c r="NK30" s="64"/>
      <c r="NL30" s="64"/>
      <c r="NM30" s="64"/>
      <c r="NN30" s="64"/>
      <c r="NO30" s="64"/>
      <c r="NP30" s="64"/>
      <c r="NQ30" s="64"/>
      <c r="NR30" s="64"/>
      <c r="NS30" s="64"/>
      <c r="NT30" s="64"/>
      <c r="NU30" s="64"/>
      <c r="NV30" s="64"/>
      <c r="NW30" s="64"/>
      <c r="NX30" s="64"/>
      <c r="NY30" s="64"/>
      <c r="NZ30" s="64"/>
      <c r="OA30" s="64"/>
      <c r="OB30" s="64"/>
      <c r="OC30" s="64"/>
      <c r="OD30" s="64"/>
      <c r="OE30" s="64"/>
      <c r="OF30" s="64"/>
      <c r="OG30" s="64"/>
      <c r="OH30" s="64"/>
      <c r="OI30" s="64"/>
      <c r="OJ30" s="64"/>
      <c r="OK30" s="64"/>
      <c r="OL30" s="64"/>
      <c r="OM30" s="64"/>
      <c r="ON30" s="64"/>
      <c r="OO30" s="64"/>
      <c r="OP30" s="64"/>
      <c r="OQ30" s="64"/>
      <c r="OR30" s="64"/>
      <c r="OS30" s="64"/>
      <c r="OT30" s="64"/>
      <c r="OU30" s="64"/>
      <c r="OV30" s="64"/>
      <c r="OW30" s="64"/>
      <c r="OX30" s="64"/>
      <c r="OY30" s="64"/>
      <c r="OZ30" s="64"/>
      <c r="PA30" s="64"/>
      <c r="PB30" s="64"/>
      <c r="PC30" s="64"/>
      <c r="PD30" s="64"/>
      <c r="PE30" s="64"/>
      <c r="PF30" s="64"/>
      <c r="PG30" s="64"/>
      <c r="PH30" s="64"/>
      <c r="PI30" s="64"/>
      <c r="PJ30" s="64"/>
      <c r="PK30" s="64"/>
      <c r="PL30" s="64"/>
      <c r="PM30" s="64"/>
      <c r="PN30" s="64"/>
      <c r="PO30" s="64"/>
      <c r="PP30" s="64"/>
      <c r="PQ30" s="64"/>
      <c r="PR30" s="64"/>
      <c r="PS30" s="64"/>
      <c r="PT30" s="64"/>
      <c r="PU30" s="64"/>
      <c r="PV30" s="64"/>
      <c r="PW30" s="64"/>
      <c r="PX30" s="64"/>
      <c r="PY30" s="64"/>
      <c r="PZ30" s="64"/>
      <c r="QA30" s="64"/>
      <c r="QB30" s="64"/>
      <c r="QC30" s="64"/>
      <c r="QD30" s="64"/>
      <c r="QE30" s="64"/>
      <c r="QF30" s="64"/>
      <c r="QG30" s="64"/>
      <c r="QH30" s="64"/>
      <c r="QI30" s="64"/>
      <c r="QJ30" s="64"/>
      <c r="QK30" s="64"/>
      <c r="QL30" s="64"/>
      <c r="QM30" s="64"/>
      <c r="QN30" s="64"/>
      <c r="QO30" s="64"/>
      <c r="QP30" s="64"/>
      <c r="QQ30" s="64"/>
      <c r="QR30" s="64"/>
      <c r="QS30" s="64"/>
      <c r="QT30" s="64"/>
      <c r="QU30" s="64"/>
      <c r="QV30" s="64"/>
      <c r="QW30" s="64"/>
      <c r="QX30" s="64"/>
      <c r="QY30" s="64"/>
      <c r="QZ30" s="64"/>
      <c r="RA30" s="64"/>
      <c r="RB30" s="64"/>
      <c r="RC30" s="64"/>
      <c r="RD30" s="64"/>
      <c r="RE30" s="64"/>
      <c r="RF30" s="64"/>
      <c r="RG30" s="64"/>
      <c r="RH30" s="64"/>
      <c r="RI30" s="64"/>
      <c r="RJ30" s="64"/>
      <c r="RK30" s="64"/>
      <c r="RL30" s="64"/>
      <c r="RM30" s="64"/>
      <c r="RN30" s="64"/>
      <c r="RO30" s="64"/>
      <c r="RP30" s="64"/>
      <c r="RQ30" s="64"/>
      <c r="RR30" s="64"/>
      <c r="RS30" s="64"/>
      <c r="RT30" s="64"/>
      <c r="RU30" s="64"/>
      <c r="RV30" s="64"/>
      <c r="RW30" s="64"/>
      <c r="RX30" s="64"/>
      <c r="RY30" s="64"/>
      <c r="RZ30" s="64"/>
      <c r="SA30" s="64"/>
      <c r="SB30" s="64"/>
      <c r="SC30" s="64"/>
      <c r="SD30" s="64"/>
      <c r="SE30" s="64"/>
      <c r="SF30" s="64"/>
      <c r="SG30" s="64"/>
      <c r="SH30" s="64"/>
      <c r="SI30" s="64"/>
      <c r="SJ30" s="64"/>
      <c r="SK30" s="64"/>
      <c r="SL30" s="64"/>
      <c r="SM30" s="64"/>
      <c r="SN30" s="64"/>
      <c r="SO30" s="64"/>
      <c r="SP30" s="64"/>
      <c r="SQ30" s="64"/>
      <c r="SR30" s="64"/>
      <c r="SS30" s="64"/>
      <c r="ST30" s="64"/>
      <c r="SU30" s="64"/>
      <c r="SV30" s="64"/>
      <c r="SW30" s="64"/>
      <c r="SX30" s="64"/>
      <c r="SY30" s="64"/>
      <c r="SZ30" s="64"/>
      <c r="TA30" s="64"/>
      <c r="TB30" s="64"/>
      <c r="TC30" s="64"/>
      <c r="TD30" s="64"/>
      <c r="TE30" s="64"/>
      <c r="TF30" s="64"/>
      <c r="TG30" s="64"/>
      <c r="TH30" s="64"/>
      <c r="TI30" s="64"/>
      <c r="TJ30" s="64"/>
      <c r="TK30" s="64"/>
      <c r="TL30" s="64"/>
      <c r="TM30" s="64"/>
      <c r="TN30" s="64"/>
      <c r="TO30" s="64"/>
      <c r="TP30" s="64"/>
      <c r="TQ30" s="64"/>
      <c r="TR30" s="64"/>
      <c r="TS30" s="64"/>
      <c r="TT30" s="64"/>
      <c r="TU30" s="64"/>
      <c r="TV30" s="64"/>
      <c r="TW30" s="64"/>
      <c r="TX30" s="64"/>
      <c r="TY30" s="64"/>
      <c r="TZ30" s="64"/>
      <c r="UA30" s="64"/>
      <c r="UB30" s="64"/>
      <c r="UC30" s="64"/>
      <c r="UD30" s="64"/>
      <c r="UE30" s="64"/>
      <c r="UF30" s="64"/>
      <c r="UG30" s="64"/>
      <c r="UH30" s="64"/>
      <c r="UI30" s="64"/>
      <c r="UJ30" s="64"/>
      <c r="UK30" s="64"/>
      <c r="UL30" s="64"/>
      <c r="UM30" s="64"/>
      <c r="UN30" s="64"/>
      <c r="UO30" s="64"/>
      <c r="UP30" s="64"/>
      <c r="UQ30" s="64"/>
      <c r="UR30" s="64"/>
      <c r="US30" s="64"/>
      <c r="UT30" s="64"/>
      <c r="UU30" s="64"/>
      <c r="UV30" s="64"/>
      <c r="UW30" s="64"/>
      <c r="UX30" s="64"/>
      <c r="UY30" s="64"/>
      <c r="UZ30" s="64"/>
      <c r="VA30" s="64"/>
      <c r="VB30" s="64"/>
      <c r="VC30" s="64"/>
      <c r="VD30" s="64"/>
      <c r="VE30" s="64"/>
      <c r="VF30" s="64"/>
      <c r="VG30" s="64"/>
      <c r="VH30" s="64"/>
      <c r="VI30" s="64"/>
      <c r="VJ30" s="64"/>
      <c r="VK30" s="64"/>
      <c r="VL30" s="64"/>
      <c r="VM30" s="64"/>
      <c r="VN30" s="64"/>
      <c r="VO30" s="64"/>
      <c r="VP30" s="64"/>
      <c r="VQ30" s="64"/>
      <c r="VR30" s="64"/>
      <c r="VS30" s="64"/>
      <c r="VT30" s="64"/>
      <c r="VU30" s="64"/>
      <c r="VV30" s="64"/>
      <c r="VW30" s="64"/>
      <c r="VX30" s="64"/>
      <c r="VY30" s="64"/>
      <c r="VZ30" s="64"/>
      <c r="WA30" s="64"/>
      <c r="WB30" s="64"/>
      <c r="WC30" s="64"/>
      <c r="WD30" s="64"/>
      <c r="WE30" s="64"/>
      <c r="WF30" s="64"/>
      <c r="WG30" s="64"/>
      <c r="WH30" s="64"/>
      <c r="WI30" s="64"/>
      <c r="WJ30" s="64"/>
      <c r="WK30" s="64"/>
      <c r="WL30" s="64"/>
      <c r="WM30" s="64"/>
      <c r="WN30" s="64"/>
      <c r="WO30" s="64"/>
    </row>
    <row r="31" spans="1:613" s="47" customFormat="1" ht="22.5" customHeight="1" x14ac:dyDescent="0.25">
      <c r="A31" s="63"/>
      <c r="B31" s="257"/>
      <c r="C31" s="82" t="s">
        <v>1284</v>
      </c>
      <c r="D31" s="67"/>
      <c r="E31" s="64"/>
      <c r="F31" s="64"/>
      <c r="G31" s="64"/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4"/>
      <c r="BM31" s="64"/>
      <c r="BN31" s="64"/>
      <c r="BO31" s="64"/>
      <c r="BP31" s="64"/>
      <c r="BQ31" s="64"/>
      <c r="BR31" s="64"/>
      <c r="BS31" s="64"/>
      <c r="BT31" s="64"/>
      <c r="BU31" s="64"/>
      <c r="BV31" s="64"/>
      <c r="BW31" s="64"/>
      <c r="BX31" s="64"/>
      <c r="BY31" s="64"/>
      <c r="BZ31" s="64"/>
      <c r="CA31" s="64"/>
      <c r="CB31" s="64"/>
      <c r="CC31" s="64"/>
      <c r="CD31" s="64"/>
      <c r="CE31" s="64"/>
      <c r="CF31" s="64"/>
      <c r="CG31" s="64"/>
      <c r="CH31" s="64"/>
      <c r="CI31" s="64"/>
      <c r="CJ31" s="64"/>
      <c r="CK31" s="64"/>
      <c r="CL31" s="64"/>
      <c r="CM31" s="64"/>
      <c r="CN31" s="64"/>
      <c r="CO31" s="64"/>
      <c r="CP31" s="64"/>
      <c r="CQ31" s="64"/>
      <c r="CR31" s="64"/>
      <c r="CS31" s="64"/>
      <c r="CT31" s="64"/>
      <c r="CU31" s="64"/>
      <c r="CV31" s="64"/>
      <c r="CW31" s="64"/>
      <c r="CX31" s="64"/>
      <c r="CY31" s="64"/>
      <c r="CZ31" s="64"/>
      <c r="DA31" s="64"/>
      <c r="DB31" s="64"/>
      <c r="DC31" s="64"/>
      <c r="DD31" s="64"/>
      <c r="DE31" s="64"/>
      <c r="DF31" s="64"/>
      <c r="DG31" s="64"/>
      <c r="DH31" s="64"/>
      <c r="DI31" s="64"/>
      <c r="DJ31" s="64"/>
      <c r="DK31" s="64"/>
      <c r="DL31" s="64"/>
      <c r="DM31" s="64"/>
      <c r="DN31" s="64"/>
      <c r="DO31" s="64"/>
      <c r="DP31" s="64"/>
      <c r="DQ31" s="64"/>
      <c r="DR31" s="64"/>
      <c r="DS31" s="64"/>
      <c r="DT31" s="64"/>
      <c r="DU31" s="64"/>
      <c r="DV31" s="64"/>
      <c r="DW31" s="64"/>
      <c r="DX31" s="64"/>
      <c r="DY31" s="64"/>
      <c r="DZ31" s="64"/>
      <c r="EA31" s="64"/>
      <c r="EB31" s="64"/>
      <c r="EC31" s="64"/>
      <c r="ED31" s="64"/>
      <c r="EE31" s="64"/>
      <c r="EF31" s="64"/>
      <c r="EG31" s="64"/>
      <c r="EH31" s="64"/>
      <c r="EI31" s="64"/>
      <c r="EJ31" s="64"/>
      <c r="EK31" s="64"/>
      <c r="EL31" s="64"/>
      <c r="EM31" s="64"/>
      <c r="EN31" s="64"/>
      <c r="EO31" s="64"/>
      <c r="EP31" s="64"/>
      <c r="EQ31" s="64"/>
      <c r="ER31" s="64"/>
      <c r="ES31" s="64"/>
      <c r="ET31" s="64"/>
      <c r="EU31" s="64"/>
      <c r="EV31" s="64"/>
      <c r="EW31" s="64"/>
      <c r="EX31" s="64"/>
      <c r="EY31" s="64"/>
      <c r="EZ31" s="64"/>
      <c r="FA31" s="64"/>
      <c r="FB31" s="64"/>
      <c r="FC31" s="64"/>
      <c r="FD31" s="64"/>
      <c r="FE31" s="64"/>
      <c r="FF31" s="64"/>
      <c r="FG31" s="64"/>
      <c r="FH31" s="64"/>
      <c r="FI31" s="64"/>
      <c r="FJ31" s="64"/>
      <c r="FK31" s="64"/>
      <c r="FL31" s="64"/>
      <c r="FM31" s="64"/>
      <c r="FN31" s="64"/>
      <c r="FO31" s="64"/>
      <c r="FP31" s="64"/>
      <c r="FQ31" s="64"/>
      <c r="FR31" s="64"/>
      <c r="FS31" s="64"/>
      <c r="FT31" s="64"/>
      <c r="FU31" s="64"/>
      <c r="FV31" s="64"/>
      <c r="FW31" s="64"/>
      <c r="FX31" s="64"/>
      <c r="FY31" s="64"/>
      <c r="FZ31" s="64"/>
      <c r="GA31" s="64"/>
      <c r="GB31" s="64"/>
      <c r="GC31" s="64"/>
      <c r="GD31" s="64"/>
      <c r="GE31" s="64"/>
      <c r="GF31" s="64"/>
      <c r="GG31" s="64"/>
      <c r="GH31" s="64"/>
      <c r="GI31" s="64"/>
      <c r="GJ31" s="64"/>
      <c r="GK31" s="64"/>
      <c r="GL31" s="64"/>
      <c r="GM31" s="64"/>
      <c r="GN31" s="64"/>
      <c r="GO31" s="64"/>
      <c r="GP31" s="64"/>
      <c r="GQ31" s="64"/>
      <c r="GR31" s="64"/>
      <c r="GS31" s="64"/>
      <c r="GT31" s="64"/>
      <c r="GU31" s="64"/>
      <c r="GV31" s="64"/>
      <c r="GW31" s="64"/>
      <c r="GX31" s="64"/>
      <c r="GY31" s="64"/>
      <c r="GZ31" s="64"/>
      <c r="HA31" s="64"/>
      <c r="HB31" s="64"/>
      <c r="HC31" s="64"/>
      <c r="HD31" s="64"/>
      <c r="HE31" s="64"/>
      <c r="HF31" s="64"/>
      <c r="HG31" s="64"/>
      <c r="HH31" s="64"/>
      <c r="HI31" s="64"/>
      <c r="HJ31" s="64"/>
      <c r="HK31" s="64"/>
      <c r="HL31" s="64"/>
      <c r="HM31" s="64"/>
      <c r="HN31" s="64"/>
      <c r="HO31" s="64"/>
      <c r="HP31" s="64"/>
      <c r="HQ31" s="64"/>
      <c r="HR31" s="64"/>
      <c r="HS31" s="64"/>
      <c r="HT31" s="64"/>
      <c r="HU31" s="64"/>
      <c r="HV31" s="64"/>
      <c r="HW31" s="64"/>
      <c r="HX31" s="64"/>
      <c r="HY31" s="64"/>
      <c r="HZ31" s="64"/>
      <c r="IA31" s="64"/>
      <c r="IB31" s="64"/>
      <c r="IC31" s="64"/>
      <c r="ID31" s="64"/>
      <c r="IE31" s="64"/>
      <c r="IF31" s="64"/>
      <c r="IG31" s="64"/>
      <c r="IH31" s="64"/>
      <c r="II31" s="64"/>
      <c r="IJ31" s="64"/>
      <c r="IK31" s="64"/>
      <c r="IL31" s="64"/>
      <c r="IM31" s="64"/>
      <c r="IN31" s="64"/>
      <c r="IO31" s="64"/>
      <c r="IP31" s="64"/>
      <c r="IQ31" s="64"/>
      <c r="IR31" s="64"/>
      <c r="IS31" s="64"/>
      <c r="IT31" s="64"/>
      <c r="IU31" s="64"/>
      <c r="IV31" s="64"/>
      <c r="IW31" s="64"/>
      <c r="IX31" s="64"/>
      <c r="IY31" s="64"/>
      <c r="IZ31" s="64"/>
      <c r="JA31" s="64"/>
      <c r="JB31" s="64"/>
      <c r="JC31" s="64"/>
      <c r="JD31" s="64"/>
      <c r="JE31" s="64"/>
      <c r="JF31" s="64"/>
      <c r="JG31" s="64"/>
      <c r="JH31" s="64"/>
      <c r="JI31" s="64"/>
      <c r="JJ31" s="64"/>
      <c r="JK31" s="64"/>
      <c r="JL31" s="64"/>
      <c r="JM31" s="64"/>
      <c r="JN31" s="64"/>
      <c r="JO31" s="64"/>
      <c r="JP31" s="64"/>
      <c r="JQ31" s="64"/>
      <c r="JR31" s="64"/>
      <c r="JS31" s="64"/>
      <c r="JT31" s="64"/>
      <c r="JU31" s="64"/>
      <c r="JV31" s="64"/>
      <c r="JW31" s="64"/>
      <c r="JX31" s="64"/>
      <c r="JY31" s="64"/>
      <c r="JZ31" s="64"/>
      <c r="KA31" s="64"/>
      <c r="KB31" s="64"/>
      <c r="KC31" s="64"/>
      <c r="KD31" s="64"/>
      <c r="KE31" s="64"/>
      <c r="KF31" s="64"/>
      <c r="KG31" s="64"/>
      <c r="KH31" s="64"/>
      <c r="KI31" s="64"/>
      <c r="KJ31" s="64"/>
      <c r="KK31" s="64"/>
      <c r="KL31" s="64"/>
      <c r="KM31" s="64"/>
      <c r="KN31" s="64"/>
      <c r="KO31" s="64"/>
      <c r="KP31" s="64"/>
      <c r="KQ31" s="64"/>
      <c r="KR31" s="64"/>
      <c r="KS31" s="64"/>
      <c r="KT31" s="64"/>
      <c r="KU31" s="64"/>
      <c r="KV31" s="64"/>
      <c r="KW31" s="64"/>
      <c r="KX31" s="64"/>
      <c r="KY31" s="64"/>
      <c r="KZ31" s="64"/>
      <c r="LA31" s="64"/>
      <c r="LB31" s="64"/>
      <c r="LC31" s="64"/>
      <c r="LD31" s="64"/>
      <c r="LE31" s="64"/>
      <c r="LF31" s="64"/>
      <c r="LG31" s="64"/>
      <c r="LH31" s="64"/>
      <c r="LI31" s="64"/>
      <c r="LJ31" s="64"/>
      <c r="LK31" s="64"/>
      <c r="LL31" s="64"/>
      <c r="LM31" s="64"/>
      <c r="LN31" s="64"/>
      <c r="LO31" s="64"/>
      <c r="LP31" s="64"/>
      <c r="LQ31" s="64"/>
      <c r="LR31" s="64"/>
      <c r="LS31" s="64"/>
      <c r="LT31" s="64"/>
      <c r="LU31" s="64"/>
      <c r="LV31" s="64"/>
      <c r="LW31" s="64"/>
      <c r="LX31" s="64"/>
      <c r="LY31" s="64"/>
      <c r="LZ31" s="64"/>
      <c r="MA31" s="64"/>
      <c r="MB31" s="64"/>
      <c r="MC31" s="64"/>
      <c r="MD31" s="64"/>
      <c r="ME31" s="64"/>
      <c r="MF31" s="64"/>
      <c r="MG31" s="64"/>
      <c r="MH31" s="64"/>
      <c r="MI31" s="64"/>
      <c r="MJ31" s="64"/>
      <c r="MK31" s="64"/>
      <c r="ML31" s="64"/>
      <c r="MM31" s="64"/>
      <c r="MN31" s="64"/>
      <c r="MO31" s="64"/>
      <c r="MP31" s="64"/>
      <c r="MQ31" s="64"/>
      <c r="MR31" s="64"/>
      <c r="MS31" s="64"/>
      <c r="MT31" s="64"/>
      <c r="MU31" s="64"/>
      <c r="MV31" s="64"/>
      <c r="MW31" s="64"/>
      <c r="MX31" s="64"/>
      <c r="MY31" s="64"/>
      <c r="MZ31" s="64"/>
      <c r="NA31" s="64"/>
      <c r="NB31" s="64"/>
      <c r="NC31" s="64"/>
      <c r="ND31" s="64"/>
      <c r="NE31" s="64"/>
      <c r="NF31" s="64"/>
      <c r="NG31" s="64"/>
      <c r="NH31" s="64"/>
      <c r="NI31" s="64"/>
      <c r="NJ31" s="64"/>
      <c r="NK31" s="64"/>
      <c r="NL31" s="64"/>
      <c r="NM31" s="64"/>
      <c r="NN31" s="64"/>
      <c r="NO31" s="64"/>
      <c r="NP31" s="64"/>
      <c r="NQ31" s="64"/>
      <c r="NR31" s="64"/>
      <c r="NS31" s="64"/>
      <c r="NT31" s="64"/>
      <c r="NU31" s="64"/>
      <c r="NV31" s="64"/>
      <c r="NW31" s="64"/>
      <c r="NX31" s="64"/>
      <c r="NY31" s="64"/>
      <c r="NZ31" s="64"/>
      <c r="OA31" s="64"/>
      <c r="OB31" s="64"/>
      <c r="OC31" s="64"/>
      <c r="OD31" s="64"/>
      <c r="OE31" s="64"/>
      <c r="OF31" s="64"/>
      <c r="OG31" s="64"/>
      <c r="OH31" s="64"/>
      <c r="OI31" s="64"/>
      <c r="OJ31" s="64"/>
      <c r="OK31" s="64"/>
      <c r="OL31" s="64"/>
      <c r="OM31" s="64"/>
      <c r="ON31" s="64"/>
      <c r="OO31" s="64"/>
      <c r="OP31" s="64"/>
      <c r="OQ31" s="64"/>
      <c r="OR31" s="64"/>
      <c r="OS31" s="64"/>
      <c r="OT31" s="64"/>
      <c r="OU31" s="64"/>
      <c r="OV31" s="64"/>
      <c r="OW31" s="64"/>
      <c r="OX31" s="64"/>
      <c r="OY31" s="64"/>
      <c r="OZ31" s="64"/>
      <c r="PA31" s="64"/>
      <c r="PB31" s="64"/>
      <c r="PC31" s="64"/>
      <c r="PD31" s="64"/>
      <c r="PE31" s="64"/>
      <c r="PF31" s="64"/>
      <c r="PG31" s="64"/>
      <c r="PH31" s="64"/>
      <c r="PI31" s="64"/>
      <c r="PJ31" s="64"/>
      <c r="PK31" s="64"/>
      <c r="PL31" s="64"/>
      <c r="PM31" s="64"/>
      <c r="PN31" s="64"/>
      <c r="PO31" s="64"/>
      <c r="PP31" s="64"/>
      <c r="PQ31" s="64"/>
      <c r="PR31" s="64"/>
      <c r="PS31" s="64"/>
      <c r="PT31" s="64"/>
      <c r="PU31" s="64"/>
      <c r="PV31" s="64"/>
      <c r="PW31" s="64"/>
      <c r="PX31" s="64"/>
      <c r="PY31" s="64"/>
      <c r="PZ31" s="64"/>
      <c r="QA31" s="64"/>
      <c r="QB31" s="64"/>
      <c r="QC31" s="64"/>
      <c r="QD31" s="64"/>
      <c r="QE31" s="64"/>
      <c r="QF31" s="64"/>
      <c r="QG31" s="64"/>
      <c r="QH31" s="64"/>
      <c r="QI31" s="64"/>
      <c r="QJ31" s="64"/>
      <c r="QK31" s="64"/>
      <c r="QL31" s="64"/>
      <c r="QM31" s="64"/>
      <c r="QN31" s="64"/>
      <c r="QO31" s="64"/>
      <c r="QP31" s="64"/>
      <c r="QQ31" s="64"/>
      <c r="QR31" s="64"/>
      <c r="QS31" s="64"/>
      <c r="QT31" s="64"/>
      <c r="QU31" s="64"/>
      <c r="QV31" s="64"/>
      <c r="QW31" s="64"/>
      <c r="QX31" s="64"/>
      <c r="QY31" s="64"/>
      <c r="QZ31" s="64"/>
      <c r="RA31" s="64"/>
      <c r="RB31" s="64"/>
      <c r="RC31" s="64"/>
      <c r="RD31" s="64"/>
      <c r="RE31" s="64"/>
      <c r="RF31" s="64"/>
      <c r="RG31" s="64"/>
      <c r="RH31" s="64"/>
      <c r="RI31" s="64"/>
      <c r="RJ31" s="64"/>
      <c r="RK31" s="64"/>
      <c r="RL31" s="64"/>
      <c r="RM31" s="64"/>
      <c r="RN31" s="64"/>
      <c r="RO31" s="64"/>
      <c r="RP31" s="64"/>
      <c r="RQ31" s="64"/>
      <c r="RR31" s="64"/>
      <c r="RS31" s="64"/>
      <c r="RT31" s="64"/>
      <c r="RU31" s="64"/>
      <c r="RV31" s="64"/>
      <c r="RW31" s="64"/>
      <c r="RX31" s="64"/>
      <c r="RY31" s="64"/>
      <c r="RZ31" s="64"/>
      <c r="SA31" s="64"/>
      <c r="SB31" s="64"/>
      <c r="SC31" s="64"/>
      <c r="SD31" s="64"/>
      <c r="SE31" s="64"/>
      <c r="SF31" s="64"/>
      <c r="SG31" s="64"/>
      <c r="SH31" s="64"/>
      <c r="SI31" s="64"/>
      <c r="SJ31" s="64"/>
      <c r="SK31" s="64"/>
      <c r="SL31" s="64"/>
      <c r="SM31" s="64"/>
      <c r="SN31" s="64"/>
      <c r="SO31" s="64"/>
      <c r="SP31" s="64"/>
      <c r="SQ31" s="64"/>
      <c r="SR31" s="64"/>
      <c r="SS31" s="64"/>
      <c r="ST31" s="64"/>
      <c r="SU31" s="64"/>
      <c r="SV31" s="64"/>
      <c r="SW31" s="64"/>
      <c r="SX31" s="64"/>
      <c r="SY31" s="64"/>
      <c r="SZ31" s="64"/>
      <c r="TA31" s="64"/>
      <c r="TB31" s="64"/>
      <c r="TC31" s="64"/>
      <c r="TD31" s="64"/>
      <c r="TE31" s="64"/>
      <c r="TF31" s="64"/>
      <c r="TG31" s="64"/>
      <c r="TH31" s="64"/>
      <c r="TI31" s="64"/>
      <c r="TJ31" s="64"/>
      <c r="TK31" s="64"/>
      <c r="TL31" s="64"/>
      <c r="TM31" s="64"/>
      <c r="TN31" s="64"/>
      <c r="TO31" s="64"/>
      <c r="TP31" s="64"/>
      <c r="TQ31" s="64"/>
      <c r="TR31" s="64"/>
      <c r="TS31" s="64"/>
      <c r="TT31" s="64"/>
      <c r="TU31" s="64"/>
      <c r="TV31" s="64"/>
      <c r="TW31" s="64"/>
      <c r="TX31" s="64"/>
      <c r="TY31" s="64"/>
      <c r="TZ31" s="64"/>
      <c r="UA31" s="64"/>
      <c r="UB31" s="64"/>
      <c r="UC31" s="64"/>
      <c r="UD31" s="64"/>
      <c r="UE31" s="64"/>
      <c r="UF31" s="64"/>
      <c r="UG31" s="64"/>
      <c r="UH31" s="64"/>
      <c r="UI31" s="64"/>
      <c r="UJ31" s="64"/>
      <c r="UK31" s="64"/>
      <c r="UL31" s="64"/>
      <c r="UM31" s="64"/>
      <c r="UN31" s="64"/>
      <c r="UO31" s="64"/>
      <c r="UP31" s="64"/>
      <c r="UQ31" s="64"/>
      <c r="UR31" s="64"/>
      <c r="US31" s="64"/>
      <c r="UT31" s="64"/>
      <c r="UU31" s="64"/>
      <c r="UV31" s="64"/>
      <c r="UW31" s="64"/>
      <c r="UX31" s="64"/>
      <c r="UY31" s="64"/>
      <c r="UZ31" s="64"/>
      <c r="VA31" s="64"/>
      <c r="VB31" s="64"/>
      <c r="VC31" s="64"/>
      <c r="VD31" s="64"/>
      <c r="VE31" s="64"/>
      <c r="VF31" s="64"/>
      <c r="VG31" s="64"/>
      <c r="VH31" s="64"/>
      <c r="VI31" s="64"/>
      <c r="VJ31" s="64"/>
      <c r="VK31" s="64"/>
      <c r="VL31" s="64"/>
      <c r="VM31" s="64"/>
      <c r="VN31" s="64"/>
      <c r="VO31" s="64"/>
      <c r="VP31" s="64"/>
      <c r="VQ31" s="64"/>
      <c r="VR31" s="64"/>
      <c r="VS31" s="64"/>
      <c r="VT31" s="64"/>
      <c r="VU31" s="64"/>
      <c r="VV31" s="64"/>
      <c r="VW31" s="64"/>
      <c r="VX31" s="64"/>
      <c r="VY31" s="64"/>
      <c r="VZ31" s="64"/>
      <c r="WA31" s="64"/>
      <c r="WB31" s="64"/>
      <c r="WC31" s="64"/>
      <c r="WD31" s="64"/>
      <c r="WE31" s="64"/>
      <c r="WF31" s="64"/>
      <c r="WG31" s="64"/>
      <c r="WH31" s="64"/>
      <c r="WI31" s="64"/>
      <c r="WJ31" s="64"/>
      <c r="WK31" s="64"/>
      <c r="WL31" s="64"/>
      <c r="WM31" s="64"/>
      <c r="WN31" s="64"/>
      <c r="WO31" s="64"/>
    </row>
    <row r="32" spans="1:613" s="47" customFormat="1" ht="22.5" customHeight="1" x14ac:dyDescent="0.25">
      <c r="A32" s="63"/>
      <c r="B32" s="257"/>
      <c r="C32" s="82" t="s">
        <v>1285</v>
      </c>
      <c r="D32" s="67"/>
      <c r="E32" s="64"/>
      <c r="F32" s="64"/>
      <c r="G32" s="64"/>
      <c r="H32" s="64"/>
      <c r="I32" s="64"/>
      <c r="J32" s="64"/>
      <c r="K32" s="64"/>
      <c r="L32" s="64"/>
      <c r="M32" s="64"/>
      <c r="N32" s="64"/>
      <c r="O32" s="64"/>
      <c r="P32" s="64"/>
      <c r="Q32" s="64"/>
      <c r="R32" s="64"/>
      <c r="S32" s="64"/>
      <c r="T32" s="64"/>
      <c r="U32" s="64"/>
      <c r="V32" s="64"/>
      <c r="W32" s="64"/>
      <c r="X32" s="64"/>
      <c r="Y32" s="64"/>
      <c r="Z32" s="64"/>
      <c r="AA32" s="64"/>
      <c r="AB32" s="64"/>
      <c r="AC32" s="64"/>
      <c r="AD32" s="64"/>
      <c r="AE32" s="64"/>
      <c r="AF32" s="64"/>
      <c r="AG32" s="64"/>
      <c r="AH32" s="64"/>
      <c r="AI32" s="64"/>
      <c r="AJ32" s="64"/>
      <c r="AK32" s="64"/>
      <c r="AL32" s="64"/>
      <c r="AM32" s="64"/>
      <c r="AN32" s="64"/>
      <c r="AO32" s="64"/>
      <c r="AP32" s="64"/>
      <c r="AQ32" s="64"/>
      <c r="AR32" s="64"/>
      <c r="AS32" s="64"/>
      <c r="AT32" s="64"/>
      <c r="AU32" s="64"/>
      <c r="AV32" s="64"/>
      <c r="AW32" s="64"/>
      <c r="AX32" s="64"/>
      <c r="AY32" s="64"/>
      <c r="AZ32" s="64"/>
      <c r="BA32" s="64"/>
      <c r="BB32" s="64"/>
      <c r="BC32" s="64"/>
      <c r="BD32" s="64"/>
      <c r="BE32" s="64"/>
      <c r="BF32" s="64"/>
      <c r="BG32" s="64"/>
      <c r="BH32" s="64"/>
      <c r="BI32" s="64"/>
      <c r="BJ32" s="64"/>
      <c r="BK32" s="64"/>
      <c r="BL32" s="64"/>
      <c r="BM32" s="64"/>
      <c r="BN32" s="64"/>
      <c r="BO32" s="64"/>
      <c r="BP32" s="64"/>
      <c r="BQ32" s="64"/>
      <c r="BR32" s="64"/>
      <c r="BS32" s="64"/>
      <c r="BT32" s="64"/>
      <c r="BU32" s="64"/>
      <c r="BV32" s="64"/>
      <c r="BW32" s="64"/>
      <c r="BX32" s="64"/>
      <c r="BY32" s="64"/>
      <c r="BZ32" s="64"/>
      <c r="CA32" s="64"/>
      <c r="CB32" s="64"/>
      <c r="CC32" s="64"/>
      <c r="CD32" s="64"/>
      <c r="CE32" s="64"/>
      <c r="CF32" s="64"/>
      <c r="CG32" s="64"/>
      <c r="CH32" s="64"/>
      <c r="CI32" s="64"/>
      <c r="CJ32" s="64"/>
      <c r="CK32" s="64"/>
      <c r="CL32" s="64"/>
      <c r="CM32" s="64"/>
      <c r="CN32" s="64"/>
      <c r="CO32" s="64"/>
      <c r="CP32" s="64"/>
      <c r="CQ32" s="64"/>
      <c r="CR32" s="64"/>
      <c r="CS32" s="64"/>
      <c r="CT32" s="64"/>
      <c r="CU32" s="64"/>
      <c r="CV32" s="64"/>
      <c r="CW32" s="64"/>
      <c r="CX32" s="64"/>
      <c r="CY32" s="64"/>
      <c r="CZ32" s="64"/>
      <c r="DA32" s="64"/>
      <c r="DB32" s="64"/>
      <c r="DC32" s="64"/>
      <c r="DD32" s="64"/>
      <c r="DE32" s="64"/>
      <c r="DF32" s="64"/>
      <c r="DG32" s="64"/>
      <c r="DH32" s="64"/>
      <c r="DI32" s="64"/>
      <c r="DJ32" s="64"/>
      <c r="DK32" s="64"/>
      <c r="DL32" s="64"/>
      <c r="DM32" s="64"/>
      <c r="DN32" s="64"/>
      <c r="DO32" s="64"/>
      <c r="DP32" s="64"/>
      <c r="DQ32" s="64"/>
      <c r="DR32" s="64"/>
      <c r="DS32" s="64"/>
      <c r="DT32" s="64"/>
      <c r="DU32" s="64"/>
      <c r="DV32" s="64"/>
      <c r="DW32" s="64"/>
      <c r="DX32" s="64"/>
      <c r="DY32" s="64"/>
      <c r="DZ32" s="64"/>
      <c r="EA32" s="64"/>
      <c r="EB32" s="64"/>
      <c r="EC32" s="64"/>
      <c r="ED32" s="64"/>
      <c r="EE32" s="64"/>
      <c r="EF32" s="64"/>
      <c r="EG32" s="64"/>
      <c r="EH32" s="64"/>
      <c r="EI32" s="64"/>
      <c r="EJ32" s="64"/>
      <c r="EK32" s="64"/>
      <c r="EL32" s="64"/>
      <c r="EM32" s="64"/>
      <c r="EN32" s="64"/>
      <c r="EO32" s="64"/>
      <c r="EP32" s="64"/>
      <c r="EQ32" s="64"/>
      <c r="ER32" s="64"/>
      <c r="ES32" s="64"/>
      <c r="ET32" s="64"/>
      <c r="EU32" s="64"/>
      <c r="EV32" s="64"/>
      <c r="EW32" s="64"/>
      <c r="EX32" s="64"/>
      <c r="EY32" s="64"/>
      <c r="EZ32" s="64"/>
      <c r="FA32" s="64"/>
      <c r="FB32" s="64"/>
      <c r="FC32" s="64"/>
      <c r="FD32" s="64"/>
      <c r="FE32" s="64"/>
      <c r="FF32" s="64"/>
      <c r="FG32" s="64"/>
      <c r="FH32" s="64"/>
      <c r="FI32" s="64"/>
      <c r="FJ32" s="64"/>
      <c r="FK32" s="64"/>
      <c r="FL32" s="64"/>
      <c r="FM32" s="64"/>
      <c r="FN32" s="64"/>
      <c r="FO32" s="64"/>
      <c r="FP32" s="64"/>
      <c r="FQ32" s="64"/>
      <c r="FR32" s="64"/>
      <c r="FS32" s="64"/>
      <c r="FT32" s="64"/>
      <c r="FU32" s="64"/>
      <c r="FV32" s="64"/>
      <c r="FW32" s="64"/>
      <c r="FX32" s="64"/>
      <c r="FY32" s="64"/>
      <c r="FZ32" s="64"/>
      <c r="GA32" s="64"/>
      <c r="GB32" s="64"/>
      <c r="GC32" s="64"/>
      <c r="GD32" s="64"/>
      <c r="GE32" s="64"/>
      <c r="GF32" s="64"/>
      <c r="GG32" s="64"/>
      <c r="GH32" s="64"/>
      <c r="GI32" s="64"/>
      <c r="GJ32" s="64"/>
      <c r="GK32" s="64"/>
      <c r="GL32" s="64"/>
      <c r="GM32" s="64"/>
      <c r="GN32" s="64"/>
      <c r="GO32" s="64"/>
      <c r="GP32" s="64"/>
      <c r="GQ32" s="64"/>
      <c r="GR32" s="64"/>
      <c r="GS32" s="64"/>
      <c r="GT32" s="64"/>
      <c r="GU32" s="64"/>
      <c r="GV32" s="64"/>
      <c r="GW32" s="64"/>
      <c r="GX32" s="64"/>
      <c r="GY32" s="64"/>
      <c r="GZ32" s="64"/>
      <c r="HA32" s="64"/>
      <c r="HB32" s="64"/>
      <c r="HC32" s="64"/>
      <c r="HD32" s="64"/>
      <c r="HE32" s="64"/>
      <c r="HF32" s="64"/>
      <c r="HG32" s="64"/>
      <c r="HH32" s="64"/>
      <c r="HI32" s="64"/>
      <c r="HJ32" s="64"/>
      <c r="HK32" s="64"/>
      <c r="HL32" s="64"/>
      <c r="HM32" s="64"/>
      <c r="HN32" s="64"/>
      <c r="HO32" s="64"/>
      <c r="HP32" s="64"/>
      <c r="HQ32" s="64"/>
      <c r="HR32" s="64"/>
      <c r="HS32" s="64"/>
      <c r="HT32" s="64"/>
      <c r="HU32" s="64"/>
      <c r="HV32" s="64"/>
      <c r="HW32" s="64"/>
      <c r="HX32" s="64"/>
      <c r="HY32" s="64"/>
      <c r="HZ32" s="64"/>
      <c r="IA32" s="64"/>
      <c r="IB32" s="64"/>
      <c r="IC32" s="64"/>
      <c r="ID32" s="64"/>
      <c r="IE32" s="64"/>
      <c r="IF32" s="64"/>
      <c r="IG32" s="64"/>
      <c r="IH32" s="64"/>
      <c r="II32" s="64"/>
      <c r="IJ32" s="64"/>
      <c r="IK32" s="64"/>
      <c r="IL32" s="64"/>
      <c r="IM32" s="64"/>
      <c r="IN32" s="64"/>
      <c r="IO32" s="64"/>
      <c r="IP32" s="64"/>
      <c r="IQ32" s="64"/>
      <c r="IR32" s="64"/>
      <c r="IS32" s="64"/>
      <c r="IT32" s="64"/>
      <c r="IU32" s="64"/>
      <c r="IV32" s="64"/>
      <c r="IW32" s="64"/>
      <c r="IX32" s="64"/>
      <c r="IY32" s="64"/>
      <c r="IZ32" s="64"/>
      <c r="JA32" s="64"/>
      <c r="JB32" s="64"/>
      <c r="JC32" s="64"/>
      <c r="JD32" s="64"/>
      <c r="JE32" s="64"/>
      <c r="JF32" s="64"/>
      <c r="JG32" s="64"/>
      <c r="JH32" s="64"/>
      <c r="JI32" s="64"/>
      <c r="JJ32" s="64"/>
      <c r="JK32" s="64"/>
      <c r="JL32" s="64"/>
      <c r="JM32" s="64"/>
      <c r="JN32" s="64"/>
      <c r="JO32" s="64"/>
      <c r="JP32" s="64"/>
      <c r="JQ32" s="64"/>
      <c r="JR32" s="64"/>
      <c r="JS32" s="64"/>
      <c r="JT32" s="64"/>
      <c r="JU32" s="64"/>
      <c r="JV32" s="64"/>
      <c r="JW32" s="64"/>
      <c r="JX32" s="64"/>
      <c r="JY32" s="64"/>
      <c r="JZ32" s="64"/>
      <c r="KA32" s="64"/>
      <c r="KB32" s="64"/>
      <c r="KC32" s="64"/>
      <c r="KD32" s="64"/>
      <c r="KE32" s="64"/>
      <c r="KF32" s="64"/>
      <c r="KG32" s="64"/>
      <c r="KH32" s="64"/>
      <c r="KI32" s="64"/>
      <c r="KJ32" s="64"/>
      <c r="KK32" s="64"/>
      <c r="KL32" s="64"/>
      <c r="KM32" s="64"/>
      <c r="KN32" s="64"/>
      <c r="KO32" s="64"/>
      <c r="KP32" s="64"/>
      <c r="KQ32" s="64"/>
      <c r="KR32" s="64"/>
      <c r="KS32" s="64"/>
      <c r="KT32" s="64"/>
      <c r="KU32" s="64"/>
      <c r="KV32" s="64"/>
      <c r="KW32" s="64"/>
      <c r="KX32" s="64"/>
      <c r="KY32" s="64"/>
      <c r="KZ32" s="64"/>
      <c r="LA32" s="64"/>
      <c r="LB32" s="64"/>
      <c r="LC32" s="64"/>
      <c r="LD32" s="64"/>
      <c r="LE32" s="64"/>
      <c r="LF32" s="64"/>
      <c r="LG32" s="64"/>
      <c r="LH32" s="64"/>
      <c r="LI32" s="64"/>
      <c r="LJ32" s="64"/>
      <c r="LK32" s="64"/>
      <c r="LL32" s="64"/>
      <c r="LM32" s="64"/>
      <c r="LN32" s="64"/>
      <c r="LO32" s="64"/>
      <c r="LP32" s="64"/>
      <c r="LQ32" s="64"/>
      <c r="LR32" s="64"/>
      <c r="LS32" s="64"/>
      <c r="LT32" s="64"/>
      <c r="LU32" s="64"/>
      <c r="LV32" s="64"/>
      <c r="LW32" s="64"/>
      <c r="LX32" s="64"/>
      <c r="LY32" s="64"/>
      <c r="LZ32" s="64"/>
      <c r="MA32" s="64"/>
      <c r="MB32" s="64"/>
      <c r="MC32" s="64"/>
      <c r="MD32" s="64"/>
      <c r="ME32" s="64"/>
      <c r="MF32" s="64"/>
      <c r="MG32" s="64"/>
      <c r="MH32" s="64"/>
      <c r="MI32" s="64"/>
      <c r="MJ32" s="64"/>
      <c r="MK32" s="64"/>
      <c r="ML32" s="64"/>
      <c r="MM32" s="64"/>
      <c r="MN32" s="64"/>
      <c r="MO32" s="64"/>
      <c r="MP32" s="64"/>
      <c r="MQ32" s="64"/>
      <c r="MR32" s="64"/>
      <c r="MS32" s="64"/>
      <c r="MT32" s="64"/>
      <c r="MU32" s="64"/>
      <c r="MV32" s="64"/>
      <c r="MW32" s="64"/>
      <c r="MX32" s="64"/>
      <c r="MY32" s="64"/>
      <c r="MZ32" s="64"/>
      <c r="NA32" s="64"/>
      <c r="NB32" s="64"/>
      <c r="NC32" s="64"/>
      <c r="ND32" s="64"/>
      <c r="NE32" s="64"/>
      <c r="NF32" s="64"/>
      <c r="NG32" s="64"/>
      <c r="NH32" s="64"/>
      <c r="NI32" s="64"/>
      <c r="NJ32" s="64"/>
      <c r="NK32" s="64"/>
      <c r="NL32" s="64"/>
      <c r="NM32" s="64"/>
      <c r="NN32" s="64"/>
      <c r="NO32" s="64"/>
      <c r="NP32" s="64"/>
      <c r="NQ32" s="64"/>
      <c r="NR32" s="64"/>
      <c r="NS32" s="64"/>
      <c r="NT32" s="64"/>
      <c r="NU32" s="64"/>
      <c r="NV32" s="64"/>
      <c r="NW32" s="64"/>
      <c r="NX32" s="64"/>
      <c r="NY32" s="64"/>
      <c r="NZ32" s="64"/>
      <c r="OA32" s="64"/>
      <c r="OB32" s="64"/>
      <c r="OC32" s="64"/>
      <c r="OD32" s="64"/>
      <c r="OE32" s="64"/>
      <c r="OF32" s="64"/>
      <c r="OG32" s="64"/>
      <c r="OH32" s="64"/>
      <c r="OI32" s="64"/>
      <c r="OJ32" s="64"/>
      <c r="OK32" s="64"/>
      <c r="OL32" s="64"/>
      <c r="OM32" s="64"/>
      <c r="ON32" s="64"/>
      <c r="OO32" s="64"/>
      <c r="OP32" s="64"/>
      <c r="OQ32" s="64"/>
      <c r="OR32" s="64"/>
      <c r="OS32" s="64"/>
      <c r="OT32" s="64"/>
      <c r="OU32" s="64"/>
      <c r="OV32" s="64"/>
      <c r="OW32" s="64"/>
      <c r="OX32" s="64"/>
      <c r="OY32" s="64"/>
      <c r="OZ32" s="64"/>
      <c r="PA32" s="64"/>
      <c r="PB32" s="64"/>
      <c r="PC32" s="64"/>
      <c r="PD32" s="64"/>
      <c r="PE32" s="64"/>
      <c r="PF32" s="64"/>
      <c r="PG32" s="64"/>
      <c r="PH32" s="64"/>
      <c r="PI32" s="64"/>
      <c r="PJ32" s="64"/>
      <c r="PK32" s="64"/>
      <c r="PL32" s="64"/>
      <c r="PM32" s="64"/>
      <c r="PN32" s="64"/>
      <c r="PO32" s="64"/>
      <c r="PP32" s="64"/>
      <c r="PQ32" s="64"/>
      <c r="PR32" s="64"/>
      <c r="PS32" s="64"/>
      <c r="PT32" s="64"/>
      <c r="PU32" s="64"/>
      <c r="PV32" s="64"/>
      <c r="PW32" s="64"/>
      <c r="PX32" s="64"/>
      <c r="PY32" s="64"/>
      <c r="PZ32" s="64"/>
      <c r="QA32" s="64"/>
      <c r="QB32" s="64"/>
      <c r="QC32" s="64"/>
      <c r="QD32" s="64"/>
      <c r="QE32" s="64"/>
      <c r="QF32" s="64"/>
      <c r="QG32" s="64"/>
      <c r="QH32" s="64"/>
      <c r="QI32" s="64"/>
      <c r="QJ32" s="64"/>
      <c r="QK32" s="64"/>
      <c r="QL32" s="64"/>
      <c r="QM32" s="64"/>
      <c r="QN32" s="64"/>
      <c r="QO32" s="64"/>
      <c r="QP32" s="64"/>
      <c r="QQ32" s="64"/>
      <c r="QR32" s="64"/>
      <c r="QS32" s="64"/>
      <c r="QT32" s="64"/>
      <c r="QU32" s="64"/>
      <c r="QV32" s="64"/>
      <c r="QW32" s="64"/>
      <c r="QX32" s="64"/>
      <c r="QY32" s="64"/>
      <c r="QZ32" s="64"/>
      <c r="RA32" s="64"/>
      <c r="RB32" s="64"/>
      <c r="RC32" s="64"/>
      <c r="RD32" s="64"/>
      <c r="RE32" s="64"/>
      <c r="RF32" s="64"/>
      <c r="RG32" s="64"/>
      <c r="RH32" s="64"/>
      <c r="RI32" s="64"/>
      <c r="RJ32" s="64"/>
      <c r="RK32" s="64"/>
      <c r="RL32" s="64"/>
      <c r="RM32" s="64"/>
      <c r="RN32" s="64"/>
      <c r="RO32" s="64"/>
      <c r="RP32" s="64"/>
      <c r="RQ32" s="64"/>
      <c r="RR32" s="64"/>
      <c r="RS32" s="64"/>
      <c r="RT32" s="64"/>
      <c r="RU32" s="64"/>
      <c r="RV32" s="64"/>
      <c r="RW32" s="64"/>
      <c r="RX32" s="64"/>
      <c r="RY32" s="64"/>
      <c r="RZ32" s="64"/>
      <c r="SA32" s="64"/>
      <c r="SB32" s="64"/>
      <c r="SC32" s="64"/>
      <c r="SD32" s="64"/>
      <c r="SE32" s="64"/>
      <c r="SF32" s="64"/>
      <c r="SG32" s="64"/>
      <c r="SH32" s="64"/>
      <c r="SI32" s="64"/>
      <c r="SJ32" s="64"/>
      <c r="SK32" s="64"/>
      <c r="SL32" s="64"/>
      <c r="SM32" s="64"/>
      <c r="SN32" s="64"/>
      <c r="SO32" s="64"/>
      <c r="SP32" s="64"/>
      <c r="SQ32" s="64"/>
      <c r="SR32" s="64"/>
      <c r="SS32" s="64"/>
      <c r="ST32" s="64"/>
      <c r="SU32" s="64"/>
      <c r="SV32" s="64"/>
      <c r="SW32" s="64"/>
      <c r="SX32" s="64"/>
      <c r="SY32" s="64"/>
      <c r="SZ32" s="64"/>
      <c r="TA32" s="64"/>
      <c r="TB32" s="64"/>
      <c r="TC32" s="64"/>
      <c r="TD32" s="64"/>
      <c r="TE32" s="64"/>
      <c r="TF32" s="64"/>
      <c r="TG32" s="64"/>
      <c r="TH32" s="64"/>
      <c r="TI32" s="64"/>
      <c r="TJ32" s="64"/>
      <c r="TK32" s="64"/>
      <c r="TL32" s="64"/>
      <c r="TM32" s="64"/>
      <c r="TN32" s="64"/>
      <c r="TO32" s="64"/>
      <c r="TP32" s="64"/>
      <c r="TQ32" s="64"/>
      <c r="TR32" s="64"/>
      <c r="TS32" s="64"/>
      <c r="TT32" s="64"/>
      <c r="TU32" s="64"/>
      <c r="TV32" s="64"/>
      <c r="TW32" s="64"/>
      <c r="TX32" s="64"/>
      <c r="TY32" s="64"/>
      <c r="TZ32" s="64"/>
      <c r="UA32" s="64"/>
      <c r="UB32" s="64"/>
      <c r="UC32" s="64"/>
      <c r="UD32" s="64"/>
      <c r="UE32" s="64"/>
      <c r="UF32" s="64"/>
      <c r="UG32" s="64"/>
      <c r="UH32" s="64"/>
      <c r="UI32" s="64"/>
      <c r="UJ32" s="64"/>
      <c r="UK32" s="64"/>
      <c r="UL32" s="64"/>
      <c r="UM32" s="64"/>
      <c r="UN32" s="64"/>
      <c r="UO32" s="64"/>
      <c r="UP32" s="64"/>
      <c r="UQ32" s="64"/>
      <c r="UR32" s="64"/>
      <c r="US32" s="64"/>
      <c r="UT32" s="64"/>
      <c r="UU32" s="64"/>
      <c r="UV32" s="64"/>
      <c r="UW32" s="64"/>
      <c r="UX32" s="64"/>
      <c r="UY32" s="64"/>
      <c r="UZ32" s="64"/>
      <c r="VA32" s="64"/>
      <c r="VB32" s="64"/>
      <c r="VC32" s="64"/>
      <c r="VD32" s="64"/>
      <c r="VE32" s="64"/>
      <c r="VF32" s="64"/>
      <c r="VG32" s="64"/>
      <c r="VH32" s="64"/>
      <c r="VI32" s="64"/>
      <c r="VJ32" s="64"/>
      <c r="VK32" s="64"/>
      <c r="VL32" s="64"/>
      <c r="VM32" s="64"/>
      <c r="VN32" s="64"/>
      <c r="VO32" s="64"/>
      <c r="VP32" s="64"/>
      <c r="VQ32" s="64"/>
      <c r="VR32" s="64"/>
      <c r="VS32" s="64"/>
      <c r="VT32" s="64"/>
      <c r="VU32" s="64"/>
      <c r="VV32" s="64"/>
      <c r="VW32" s="64"/>
      <c r="VX32" s="64"/>
      <c r="VY32" s="64"/>
      <c r="VZ32" s="64"/>
      <c r="WA32" s="64"/>
      <c r="WB32" s="64"/>
      <c r="WC32" s="64"/>
      <c r="WD32" s="64"/>
      <c r="WE32" s="64"/>
      <c r="WF32" s="64"/>
      <c r="WG32" s="64"/>
      <c r="WH32" s="64"/>
      <c r="WI32" s="64"/>
      <c r="WJ32" s="64"/>
      <c r="WK32" s="64"/>
      <c r="WL32" s="64"/>
      <c r="WM32" s="64"/>
      <c r="WN32" s="64"/>
      <c r="WO32" s="64"/>
    </row>
    <row r="33" spans="1:613" s="47" customFormat="1" ht="22.5" customHeight="1" x14ac:dyDescent="0.25">
      <c r="A33" s="63"/>
      <c r="B33" s="260"/>
      <c r="C33" s="84" t="s">
        <v>1286</v>
      </c>
      <c r="D33" s="68"/>
      <c r="E33" s="68"/>
      <c r="F33" s="68"/>
      <c r="G33" s="68"/>
      <c r="H33" s="68"/>
      <c r="I33" s="68"/>
      <c r="J33" s="68"/>
      <c r="K33" s="68"/>
      <c r="L33" s="68"/>
      <c r="M33" s="68"/>
      <c r="N33" s="68"/>
      <c r="O33" s="68"/>
      <c r="P33" s="68"/>
      <c r="Q33" s="68"/>
      <c r="R33" s="68"/>
      <c r="S33" s="68"/>
      <c r="T33" s="68"/>
      <c r="U33" s="68"/>
      <c r="V33" s="68"/>
      <c r="W33" s="68"/>
      <c r="X33" s="68"/>
      <c r="Y33" s="68"/>
      <c r="Z33" s="68"/>
      <c r="AA33" s="68"/>
      <c r="AB33" s="68"/>
      <c r="AC33" s="68"/>
      <c r="AD33" s="68"/>
      <c r="AE33" s="68"/>
      <c r="AF33" s="68"/>
      <c r="AG33" s="68"/>
      <c r="AH33" s="68"/>
      <c r="AI33" s="68"/>
      <c r="AJ33" s="68"/>
      <c r="AK33" s="68"/>
      <c r="AL33" s="68"/>
      <c r="AM33" s="68"/>
      <c r="AN33" s="68"/>
      <c r="AO33" s="68"/>
      <c r="AP33" s="68"/>
      <c r="AQ33" s="68"/>
      <c r="AR33" s="68"/>
      <c r="AS33" s="68"/>
      <c r="AT33" s="68"/>
      <c r="AU33" s="68"/>
      <c r="AV33" s="68"/>
      <c r="AW33" s="68"/>
      <c r="AX33" s="68"/>
      <c r="AY33" s="68"/>
      <c r="AZ33" s="68"/>
      <c r="BA33" s="68"/>
      <c r="BB33" s="68"/>
      <c r="BC33" s="68"/>
      <c r="BD33" s="68"/>
      <c r="BE33" s="68"/>
      <c r="BF33" s="68"/>
      <c r="BG33" s="68"/>
      <c r="BH33" s="68"/>
      <c r="BI33" s="68"/>
      <c r="BJ33" s="68"/>
      <c r="BK33" s="68"/>
      <c r="BL33" s="68"/>
      <c r="BM33" s="68"/>
      <c r="BN33" s="68"/>
      <c r="BO33" s="68"/>
      <c r="BP33" s="68"/>
      <c r="BQ33" s="68"/>
      <c r="BR33" s="68"/>
      <c r="BS33" s="68"/>
      <c r="BT33" s="68"/>
      <c r="BU33" s="68"/>
      <c r="BV33" s="68"/>
      <c r="BW33" s="68"/>
      <c r="BX33" s="68"/>
      <c r="BY33" s="68"/>
      <c r="BZ33" s="68"/>
      <c r="CA33" s="68"/>
      <c r="CB33" s="68"/>
      <c r="CC33" s="68"/>
      <c r="CD33" s="68"/>
      <c r="CE33" s="68"/>
      <c r="CF33" s="68"/>
      <c r="CG33" s="68"/>
      <c r="CH33" s="68"/>
      <c r="CI33" s="68"/>
      <c r="CJ33" s="68"/>
      <c r="CK33" s="68"/>
      <c r="CL33" s="68"/>
      <c r="CM33" s="68"/>
      <c r="CN33" s="68"/>
      <c r="CO33" s="68"/>
      <c r="CP33" s="68"/>
      <c r="CQ33" s="68"/>
      <c r="CR33" s="68"/>
      <c r="CS33" s="68"/>
      <c r="CT33" s="68"/>
      <c r="CU33" s="68"/>
      <c r="CV33" s="68"/>
      <c r="CW33" s="68"/>
      <c r="CX33" s="68"/>
      <c r="CY33" s="68"/>
      <c r="CZ33" s="68"/>
      <c r="DA33" s="68"/>
      <c r="DB33" s="68"/>
      <c r="DC33" s="68"/>
      <c r="DD33" s="68"/>
      <c r="DE33" s="68"/>
      <c r="DF33" s="68"/>
      <c r="DG33" s="68"/>
      <c r="DH33" s="68"/>
      <c r="DI33" s="68"/>
      <c r="DJ33" s="68"/>
      <c r="DK33" s="68"/>
      <c r="DL33" s="68"/>
      <c r="DM33" s="68"/>
      <c r="DN33" s="68"/>
      <c r="DO33" s="68"/>
      <c r="DP33" s="68"/>
      <c r="DQ33" s="68"/>
      <c r="DR33" s="68"/>
      <c r="DS33" s="68"/>
      <c r="DT33" s="68"/>
      <c r="DU33" s="68"/>
      <c r="DV33" s="68"/>
      <c r="DW33" s="68"/>
      <c r="DX33" s="68"/>
      <c r="DY33" s="68"/>
      <c r="DZ33" s="68"/>
      <c r="EA33" s="68"/>
      <c r="EB33" s="68"/>
      <c r="EC33" s="68"/>
      <c r="ED33" s="68"/>
      <c r="EE33" s="68"/>
      <c r="EF33" s="68"/>
      <c r="EG33" s="68"/>
      <c r="EH33" s="68"/>
      <c r="EI33" s="68"/>
      <c r="EJ33" s="68"/>
      <c r="EK33" s="68"/>
      <c r="EL33" s="68"/>
      <c r="EM33" s="68"/>
      <c r="EN33" s="68"/>
      <c r="EO33" s="68"/>
      <c r="EP33" s="68"/>
      <c r="EQ33" s="68"/>
      <c r="ER33" s="68"/>
      <c r="ES33" s="68"/>
      <c r="ET33" s="68"/>
      <c r="EU33" s="68"/>
      <c r="EV33" s="68"/>
      <c r="EW33" s="68"/>
      <c r="EX33" s="68"/>
      <c r="EY33" s="68"/>
      <c r="EZ33" s="68"/>
      <c r="FA33" s="68"/>
      <c r="FB33" s="68"/>
      <c r="FC33" s="68"/>
      <c r="FD33" s="68"/>
      <c r="FE33" s="68"/>
      <c r="FF33" s="68"/>
      <c r="FG33" s="68"/>
      <c r="FH33" s="68"/>
      <c r="FI33" s="68"/>
      <c r="FJ33" s="68"/>
      <c r="FK33" s="68"/>
      <c r="FL33" s="68"/>
      <c r="FM33" s="68"/>
      <c r="FN33" s="68"/>
      <c r="FO33" s="68"/>
      <c r="FP33" s="68"/>
      <c r="FQ33" s="68"/>
      <c r="FR33" s="68"/>
      <c r="FS33" s="68"/>
      <c r="FT33" s="68"/>
      <c r="FU33" s="68"/>
      <c r="FV33" s="68"/>
      <c r="FW33" s="68"/>
      <c r="FX33" s="68"/>
      <c r="FY33" s="68"/>
      <c r="FZ33" s="68"/>
      <c r="GA33" s="68"/>
      <c r="GB33" s="68"/>
      <c r="GC33" s="68"/>
      <c r="GD33" s="68"/>
      <c r="GE33" s="68"/>
      <c r="GF33" s="68"/>
      <c r="GG33" s="68"/>
      <c r="GH33" s="68"/>
      <c r="GI33" s="68"/>
      <c r="GJ33" s="68"/>
      <c r="GK33" s="68"/>
      <c r="GL33" s="68"/>
      <c r="GM33" s="68"/>
      <c r="GN33" s="68"/>
      <c r="GO33" s="68"/>
      <c r="GP33" s="68"/>
      <c r="GQ33" s="68"/>
      <c r="GR33" s="68"/>
      <c r="GS33" s="68"/>
      <c r="GT33" s="68"/>
      <c r="GU33" s="68"/>
      <c r="GV33" s="68"/>
      <c r="GW33" s="68"/>
      <c r="GX33" s="68"/>
      <c r="GY33" s="68"/>
      <c r="GZ33" s="68"/>
      <c r="HA33" s="68"/>
      <c r="HB33" s="68"/>
      <c r="HC33" s="68"/>
      <c r="HD33" s="68"/>
      <c r="HE33" s="68"/>
      <c r="HF33" s="68"/>
      <c r="HG33" s="68"/>
      <c r="HH33" s="68"/>
      <c r="HI33" s="68"/>
      <c r="HJ33" s="68"/>
      <c r="HK33" s="68"/>
      <c r="HL33" s="68"/>
      <c r="HM33" s="68"/>
      <c r="HN33" s="68"/>
      <c r="HO33" s="68"/>
      <c r="HP33" s="68"/>
      <c r="HQ33" s="68"/>
      <c r="HR33" s="68"/>
      <c r="HS33" s="68"/>
      <c r="HT33" s="68"/>
      <c r="HU33" s="68"/>
      <c r="HV33" s="68"/>
      <c r="HW33" s="68"/>
      <c r="HX33" s="68"/>
      <c r="HY33" s="68"/>
      <c r="HZ33" s="68"/>
      <c r="IA33" s="68"/>
      <c r="IB33" s="68"/>
      <c r="IC33" s="68"/>
      <c r="ID33" s="68"/>
      <c r="IE33" s="68"/>
      <c r="IF33" s="68"/>
      <c r="IG33" s="68"/>
      <c r="IH33" s="68"/>
      <c r="II33" s="68"/>
      <c r="IJ33" s="68"/>
      <c r="IK33" s="68"/>
      <c r="IL33" s="68"/>
      <c r="IM33" s="68"/>
      <c r="IN33" s="68"/>
      <c r="IO33" s="68"/>
      <c r="IP33" s="68"/>
      <c r="IQ33" s="68"/>
      <c r="IR33" s="68"/>
      <c r="IS33" s="68"/>
      <c r="IT33" s="68"/>
      <c r="IU33" s="68"/>
      <c r="IV33" s="68"/>
      <c r="IW33" s="68"/>
      <c r="IX33" s="68"/>
      <c r="IY33" s="68"/>
      <c r="IZ33" s="68"/>
      <c r="JA33" s="68"/>
      <c r="JB33" s="68"/>
      <c r="JC33" s="68"/>
      <c r="JD33" s="68"/>
      <c r="JE33" s="68"/>
      <c r="JF33" s="68"/>
      <c r="JG33" s="68"/>
      <c r="JH33" s="68"/>
      <c r="JI33" s="68"/>
      <c r="JJ33" s="68"/>
      <c r="JK33" s="68"/>
      <c r="JL33" s="68"/>
      <c r="JM33" s="68"/>
      <c r="JN33" s="68"/>
      <c r="JO33" s="68"/>
      <c r="JP33" s="68"/>
      <c r="JQ33" s="68"/>
      <c r="JR33" s="68"/>
      <c r="JS33" s="68"/>
      <c r="JT33" s="68"/>
      <c r="JU33" s="68"/>
      <c r="JV33" s="68"/>
      <c r="JW33" s="68"/>
      <c r="JX33" s="68"/>
      <c r="JY33" s="68"/>
      <c r="JZ33" s="68"/>
      <c r="KA33" s="68"/>
      <c r="KB33" s="68"/>
      <c r="KC33" s="68"/>
      <c r="KD33" s="68"/>
      <c r="KE33" s="68"/>
      <c r="KF33" s="68"/>
      <c r="KG33" s="68"/>
      <c r="KH33" s="68"/>
      <c r="KI33" s="68"/>
      <c r="KJ33" s="68"/>
      <c r="KK33" s="68"/>
      <c r="KL33" s="68"/>
      <c r="KM33" s="68"/>
      <c r="KN33" s="68"/>
      <c r="KO33" s="68"/>
      <c r="KP33" s="68"/>
      <c r="KQ33" s="68"/>
      <c r="KR33" s="68"/>
      <c r="KS33" s="68"/>
      <c r="KT33" s="68"/>
      <c r="KU33" s="68"/>
      <c r="KV33" s="68"/>
      <c r="KW33" s="68"/>
      <c r="KX33" s="68"/>
      <c r="KY33" s="68"/>
      <c r="KZ33" s="68"/>
      <c r="LA33" s="68"/>
      <c r="LB33" s="68"/>
      <c r="LC33" s="68"/>
      <c r="LD33" s="68"/>
      <c r="LE33" s="68"/>
      <c r="LF33" s="68"/>
      <c r="LG33" s="68"/>
      <c r="LH33" s="68"/>
      <c r="LI33" s="68"/>
      <c r="LJ33" s="68"/>
      <c r="LK33" s="68"/>
      <c r="LL33" s="68"/>
      <c r="LM33" s="68"/>
      <c r="LN33" s="68"/>
      <c r="LO33" s="68"/>
      <c r="LP33" s="68"/>
      <c r="LQ33" s="68"/>
      <c r="LR33" s="68"/>
      <c r="LS33" s="68"/>
      <c r="LT33" s="68"/>
      <c r="LU33" s="68"/>
      <c r="LV33" s="68"/>
      <c r="LW33" s="68"/>
      <c r="LX33" s="68"/>
      <c r="LY33" s="68"/>
      <c r="LZ33" s="68"/>
      <c r="MA33" s="68"/>
      <c r="MB33" s="68"/>
      <c r="MC33" s="68"/>
      <c r="MD33" s="68"/>
      <c r="ME33" s="68"/>
      <c r="MF33" s="68"/>
      <c r="MG33" s="68"/>
      <c r="MH33" s="68"/>
      <c r="MI33" s="68"/>
      <c r="MJ33" s="68"/>
      <c r="MK33" s="68"/>
      <c r="ML33" s="68"/>
      <c r="MM33" s="68"/>
      <c r="MN33" s="68"/>
      <c r="MO33" s="68"/>
      <c r="MP33" s="68"/>
      <c r="MQ33" s="68"/>
      <c r="MR33" s="68"/>
      <c r="MS33" s="68"/>
      <c r="MT33" s="68"/>
      <c r="MU33" s="68"/>
      <c r="MV33" s="68"/>
      <c r="MW33" s="68"/>
      <c r="MX33" s="68"/>
      <c r="MY33" s="68"/>
      <c r="MZ33" s="68"/>
      <c r="NA33" s="68"/>
      <c r="NB33" s="68"/>
      <c r="NC33" s="68"/>
      <c r="ND33" s="68"/>
      <c r="NE33" s="68"/>
      <c r="NF33" s="68"/>
      <c r="NG33" s="68"/>
      <c r="NH33" s="68"/>
      <c r="NI33" s="68"/>
      <c r="NJ33" s="68"/>
      <c r="NK33" s="68"/>
      <c r="NL33" s="68"/>
      <c r="NM33" s="68"/>
      <c r="NN33" s="68"/>
      <c r="NO33" s="68"/>
      <c r="NP33" s="68"/>
      <c r="NQ33" s="68"/>
      <c r="NR33" s="68"/>
      <c r="NS33" s="68"/>
      <c r="NT33" s="68"/>
      <c r="NU33" s="68"/>
      <c r="NV33" s="68"/>
      <c r="NW33" s="68"/>
      <c r="NX33" s="68"/>
      <c r="NY33" s="68"/>
      <c r="NZ33" s="68"/>
      <c r="OA33" s="68"/>
      <c r="OB33" s="68"/>
      <c r="OC33" s="68"/>
      <c r="OD33" s="68"/>
      <c r="OE33" s="68"/>
      <c r="OF33" s="68"/>
      <c r="OG33" s="68"/>
      <c r="OH33" s="68"/>
      <c r="OI33" s="68"/>
      <c r="OJ33" s="68"/>
      <c r="OK33" s="68"/>
      <c r="OL33" s="68"/>
      <c r="OM33" s="68"/>
      <c r="ON33" s="68"/>
      <c r="OO33" s="68"/>
      <c r="OP33" s="68"/>
      <c r="OQ33" s="68"/>
      <c r="OR33" s="68"/>
      <c r="OS33" s="68"/>
      <c r="OT33" s="68"/>
      <c r="OU33" s="68"/>
      <c r="OV33" s="68"/>
      <c r="OW33" s="68"/>
      <c r="OX33" s="68"/>
      <c r="OY33" s="68"/>
      <c r="OZ33" s="68"/>
      <c r="PA33" s="68"/>
      <c r="PB33" s="68"/>
      <c r="PC33" s="68"/>
      <c r="PD33" s="68"/>
      <c r="PE33" s="68"/>
      <c r="PF33" s="68"/>
      <c r="PG33" s="68"/>
      <c r="PH33" s="68"/>
      <c r="PI33" s="68"/>
      <c r="PJ33" s="68"/>
      <c r="PK33" s="68"/>
      <c r="PL33" s="68"/>
      <c r="PM33" s="68"/>
      <c r="PN33" s="68"/>
      <c r="PO33" s="68"/>
      <c r="PP33" s="68"/>
      <c r="PQ33" s="68"/>
      <c r="PR33" s="68"/>
      <c r="PS33" s="68"/>
      <c r="PT33" s="68"/>
      <c r="PU33" s="68"/>
      <c r="PV33" s="68"/>
      <c r="PW33" s="68"/>
      <c r="PX33" s="68"/>
      <c r="PY33" s="68"/>
      <c r="PZ33" s="68"/>
      <c r="QA33" s="68"/>
      <c r="QB33" s="68"/>
      <c r="QC33" s="68"/>
      <c r="QD33" s="68"/>
      <c r="QE33" s="68"/>
      <c r="QF33" s="68"/>
      <c r="QG33" s="68"/>
      <c r="QH33" s="68"/>
      <c r="QI33" s="68"/>
      <c r="QJ33" s="68"/>
      <c r="QK33" s="68"/>
      <c r="QL33" s="68"/>
      <c r="QM33" s="68"/>
      <c r="QN33" s="68"/>
      <c r="QO33" s="68"/>
      <c r="QP33" s="68"/>
      <c r="QQ33" s="68"/>
      <c r="QR33" s="68"/>
      <c r="QS33" s="68"/>
      <c r="QT33" s="68"/>
      <c r="QU33" s="68"/>
      <c r="QV33" s="68"/>
      <c r="QW33" s="68"/>
      <c r="QX33" s="68"/>
      <c r="QY33" s="68"/>
      <c r="QZ33" s="68"/>
      <c r="RA33" s="68"/>
      <c r="RB33" s="68"/>
      <c r="RC33" s="68"/>
      <c r="RD33" s="68"/>
      <c r="RE33" s="68"/>
      <c r="RF33" s="68"/>
      <c r="RG33" s="68"/>
      <c r="RH33" s="68"/>
      <c r="RI33" s="68"/>
      <c r="RJ33" s="68"/>
      <c r="RK33" s="68"/>
      <c r="RL33" s="68"/>
      <c r="RM33" s="68"/>
      <c r="RN33" s="68"/>
      <c r="RO33" s="68"/>
      <c r="RP33" s="68"/>
      <c r="RQ33" s="68"/>
      <c r="RR33" s="68"/>
      <c r="RS33" s="68"/>
      <c r="RT33" s="68"/>
      <c r="RU33" s="68"/>
      <c r="RV33" s="68"/>
      <c r="RW33" s="68"/>
      <c r="RX33" s="68"/>
      <c r="RY33" s="68"/>
      <c r="RZ33" s="68"/>
      <c r="SA33" s="68"/>
      <c r="SB33" s="68"/>
      <c r="SC33" s="68"/>
      <c r="SD33" s="68"/>
      <c r="SE33" s="68"/>
      <c r="SF33" s="68"/>
      <c r="SG33" s="68"/>
      <c r="SH33" s="68"/>
      <c r="SI33" s="68"/>
      <c r="SJ33" s="68"/>
      <c r="SK33" s="68"/>
      <c r="SL33" s="68"/>
      <c r="SM33" s="68"/>
      <c r="SN33" s="68"/>
      <c r="SO33" s="68"/>
      <c r="SP33" s="68"/>
      <c r="SQ33" s="68"/>
      <c r="SR33" s="68"/>
      <c r="SS33" s="68"/>
      <c r="ST33" s="68"/>
      <c r="SU33" s="68"/>
      <c r="SV33" s="68"/>
      <c r="SW33" s="68"/>
      <c r="SX33" s="68"/>
      <c r="SY33" s="68"/>
      <c r="SZ33" s="68"/>
      <c r="TA33" s="68"/>
      <c r="TB33" s="68"/>
      <c r="TC33" s="68"/>
      <c r="TD33" s="68"/>
      <c r="TE33" s="68"/>
      <c r="TF33" s="68"/>
      <c r="TG33" s="68"/>
      <c r="TH33" s="68"/>
      <c r="TI33" s="68"/>
      <c r="TJ33" s="68"/>
      <c r="TK33" s="68"/>
      <c r="TL33" s="68"/>
      <c r="TM33" s="68"/>
      <c r="TN33" s="68"/>
      <c r="TO33" s="68"/>
      <c r="TP33" s="68"/>
      <c r="TQ33" s="68"/>
      <c r="TR33" s="68"/>
      <c r="TS33" s="68"/>
      <c r="TT33" s="68"/>
      <c r="TU33" s="68"/>
      <c r="TV33" s="68"/>
      <c r="TW33" s="68"/>
      <c r="TX33" s="68"/>
      <c r="TY33" s="68"/>
      <c r="TZ33" s="68"/>
      <c r="UA33" s="68"/>
      <c r="UB33" s="68"/>
      <c r="UC33" s="68"/>
      <c r="UD33" s="68"/>
      <c r="UE33" s="68"/>
      <c r="UF33" s="68"/>
      <c r="UG33" s="68"/>
      <c r="UH33" s="68"/>
      <c r="UI33" s="68"/>
      <c r="UJ33" s="68"/>
      <c r="UK33" s="68"/>
      <c r="UL33" s="68"/>
      <c r="UM33" s="68"/>
      <c r="UN33" s="68"/>
      <c r="UO33" s="68"/>
      <c r="UP33" s="68"/>
      <c r="UQ33" s="68"/>
      <c r="UR33" s="68"/>
      <c r="US33" s="68"/>
      <c r="UT33" s="68"/>
      <c r="UU33" s="68"/>
      <c r="UV33" s="68"/>
      <c r="UW33" s="68"/>
      <c r="UX33" s="68"/>
      <c r="UY33" s="68"/>
      <c r="UZ33" s="68"/>
      <c r="VA33" s="68"/>
      <c r="VB33" s="68"/>
      <c r="VC33" s="68"/>
      <c r="VD33" s="68"/>
      <c r="VE33" s="68"/>
      <c r="VF33" s="68"/>
      <c r="VG33" s="68"/>
      <c r="VH33" s="68"/>
      <c r="VI33" s="68"/>
      <c r="VJ33" s="68"/>
      <c r="VK33" s="68"/>
      <c r="VL33" s="68"/>
      <c r="VM33" s="68"/>
      <c r="VN33" s="68"/>
      <c r="VO33" s="68"/>
      <c r="VP33" s="68"/>
      <c r="VQ33" s="68"/>
      <c r="VR33" s="68"/>
      <c r="VS33" s="68"/>
      <c r="VT33" s="68"/>
      <c r="VU33" s="68"/>
      <c r="VV33" s="68"/>
      <c r="VW33" s="68"/>
      <c r="VX33" s="68"/>
      <c r="VY33" s="68"/>
      <c r="VZ33" s="68"/>
      <c r="WA33" s="68"/>
      <c r="WB33" s="68"/>
      <c r="WC33" s="68"/>
      <c r="WD33" s="68"/>
      <c r="WE33" s="68"/>
      <c r="WF33" s="68"/>
      <c r="WG33" s="68"/>
      <c r="WH33" s="68"/>
      <c r="WI33" s="68"/>
      <c r="WJ33" s="68"/>
      <c r="WK33" s="68"/>
      <c r="WL33" s="68"/>
      <c r="WM33" s="68"/>
      <c r="WN33" s="68"/>
      <c r="WO33" s="68"/>
    </row>
    <row r="687" spans="1:2" x14ac:dyDescent="0.2">
      <c r="A687" s="49">
        <v>1</v>
      </c>
      <c r="B687" s="49" t="s">
        <v>1287</v>
      </c>
    </row>
    <row r="688" spans="1:2" x14ac:dyDescent="0.2">
      <c r="A688" s="49">
        <v>2</v>
      </c>
      <c r="B688" s="49" t="s">
        <v>1288</v>
      </c>
    </row>
    <row r="689" spans="1:2" x14ac:dyDescent="0.2">
      <c r="A689" s="49">
        <v>3</v>
      </c>
      <c r="B689" s="49" t="s">
        <v>1289</v>
      </c>
    </row>
    <row r="690" spans="1:2" x14ac:dyDescent="0.2">
      <c r="A690" s="49">
        <v>4</v>
      </c>
      <c r="B690" s="49" t="s">
        <v>1290</v>
      </c>
    </row>
    <row r="691" spans="1:2" x14ac:dyDescent="0.2">
      <c r="A691" s="49">
        <v>5</v>
      </c>
      <c r="B691" s="49" t="s">
        <v>1291</v>
      </c>
    </row>
    <row r="692" spans="1:2" x14ac:dyDescent="0.2">
      <c r="A692" s="49">
        <v>6</v>
      </c>
      <c r="B692" s="49" t="s">
        <v>1292</v>
      </c>
    </row>
    <row r="693" spans="1:2" x14ac:dyDescent="0.2">
      <c r="A693" s="49">
        <v>7</v>
      </c>
      <c r="B693" s="49" t="s">
        <v>1293</v>
      </c>
    </row>
    <row r="694" spans="1:2" x14ac:dyDescent="0.2">
      <c r="A694" s="49">
        <v>8</v>
      </c>
      <c r="B694" s="49" t="s">
        <v>1294</v>
      </c>
    </row>
    <row r="695" spans="1:2" x14ac:dyDescent="0.2">
      <c r="A695" s="49">
        <v>9</v>
      </c>
      <c r="B695" s="49" t="s">
        <v>1295</v>
      </c>
    </row>
    <row r="696" spans="1:2" x14ac:dyDescent="0.2">
      <c r="A696" s="49">
        <v>10</v>
      </c>
      <c r="B696" s="49" t="s">
        <v>1296</v>
      </c>
    </row>
    <row r="697" spans="1:2" x14ac:dyDescent="0.2">
      <c r="A697" s="49">
        <v>11</v>
      </c>
      <c r="B697" s="49" t="s">
        <v>1297</v>
      </c>
    </row>
    <row r="698" spans="1:2" x14ac:dyDescent="0.2">
      <c r="A698" s="49">
        <v>12</v>
      </c>
      <c r="B698" s="49" t="s">
        <v>1298</v>
      </c>
    </row>
    <row r="700" spans="1:2" x14ac:dyDescent="0.2">
      <c r="A700" s="49">
        <v>1</v>
      </c>
      <c r="B700" s="49" t="s">
        <v>1299</v>
      </c>
    </row>
    <row r="701" spans="1:2" x14ac:dyDescent="0.2">
      <c r="A701" s="49">
        <v>2</v>
      </c>
      <c r="B701" s="49" t="s">
        <v>1300</v>
      </c>
    </row>
    <row r="702" spans="1:2" x14ac:dyDescent="0.2">
      <c r="A702" s="49">
        <v>3</v>
      </c>
      <c r="B702" s="49" t="s">
        <v>1301</v>
      </c>
    </row>
    <row r="703" spans="1:2" x14ac:dyDescent="0.2">
      <c r="A703" s="49">
        <v>4</v>
      </c>
      <c r="B703" s="49" t="s">
        <v>1302</v>
      </c>
    </row>
    <row r="704" spans="1:2" x14ac:dyDescent="0.2">
      <c r="A704" s="49">
        <v>5</v>
      </c>
      <c r="B704" s="49" t="s">
        <v>1303</v>
      </c>
    </row>
    <row r="705" spans="1:2" x14ac:dyDescent="0.2">
      <c r="A705" s="49">
        <v>6</v>
      </c>
      <c r="B705" s="49" t="s">
        <v>1304</v>
      </c>
    </row>
    <row r="706" spans="1:2" x14ac:dyDescent="0.2">
      <c r="A706" s="49">
        <v>7</v>
      </c>
      <c r="B706" s="49" t="s">
        <v>1305</v>
      </c>
    </row>
  </sheetData>
  <sheetProtection algorithmName="SHA-512" hashValue="ex8bQtYKr4OZahtby2YXa73mtoWvChd6SRBKdCDrA6wFngkMAWtEyfDxgYQulMRHG+F3C1YlNyZa8o6EEpw06Q==" saltValue="NmAWIuuzv1TtT8HVpj2Cig==" spinCount="100000" sheet="1" objects="1" scenarios="1" formatCells="0"/>
  <mergeCells count="4">
    <mergeCell ref="B12:B17"/>
    <mergeCell ref="B18:B21"/>
    <mergeCell ref="B22:B29"/>
    <mergeCell ref="B30:B33"/>
  </mergeCells>
  <conditionalFormatting sqref="D7">
    <cfRule type="expression" dxfId="6" priority="2">
      <formula>D$11="Samedi"</formula>
    </cfRule>
    <cfRule type="expression" dxfId="5" priority="3">
      <formula>D$11="Dimanche"</formula>
    </cfRule>
  </conditionalFormatting>
  <conditionalFormatting sqref="D9:WO33">
    <cfRule type="expression" dxfId="4" priority="4">
      <formula>D$11="Lundi"</formula>
    </cfRule>
    <cfRule type="expression" dxfId="3" priority="5">
      <formula>D$11="Dimanche"</formula>
    </cfRule>
  </conditionalFormatting>
  <conditionalFormatting sqref="D12:XFD33">
    <cfRule type="expression" dxfId="2" priority="1">
      <formula>ISTEXT(D12)</formula>
    </cfRule>
  </conditionalFormatting>
  <dataValidations count="1">
    <dataValidation type="date" allowBlank="1" showInputMessage="1" showErrorMessage="1" sqref="C4:C5" xr:uid="{AB21CA0D-6B7F-4A5A-A84A-3F00E9243C18}">
      <formula1>1</formula1>
      <formula2>2921942</formula2>
    </dataValidation>
  </dataValidations>
  <printOptions horizontalCentered="1" verticalCentered="1"/>
  <pageMargins left="0.31496062992125984" right="0.31496062992125984" top="0.55118110236220474" bottom="0.55118110236220474" header="0.31496062992125984" footer="0.31496062992125984"/>
  <pageSetup paperSize="9" scale="80" fitToWidth="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9FEAA8-A1FA-41AB-8298-86697D89DFDC}">
  <sheetPr>
    <pageSetUpPr fitToPage="1"/>
  </sheetPr>
  <dimension ref="A1:I50"/>
  <sheetViews>
    <sheetView showGridLines="0" zoomScale="110" zoomScaleNormal="110" workbookViewId="0">
      <selection activeCell="D12" sqref="D12"/>
    </sheetView>
  </sheetViews>
  <sheetFormatPr baseColWidth="10" defaultColWidth="11.375" defaultRowHeight="13.85" x14ac:dyDescent="0.2"/>
  <cols>
    <col min="1" max="1" width="7.375" style="2" customWidth="1"/>
    <col min="2" max="2" width="6.375" style="2" customWidth="1"/>
    <col min="3" max="3" width="48.625" style="2" customWidth="1"/>
    <col min="4" max="4" width="11.375" style="2"/>
    <col min="5" max="5" width="6.125" style="2" customWidth="1"/>
    <col min="6" max="16384" width="11.375" style="2"/>
  </cols>
  <sheetData>
    <row r="1" spans="1:9" ht="27.7" x14ac:dyDescent="0.4">
      <c r="A1" s="233" t="s">
        <v>1317</v>
      </c>
      <c r="B1" s="69"/>
      <c r="I1" s="294" t="s">
        <v>1437</v>
      </c>
    </row>
    <row r="2" spans="1:9" ht="25.65" x14ac:dyDescent="0.4">
      <c r="A2" s="69"/>
      <c r="B2" s="69"/>
    </row>
    <row r="3" spans="1:9" ht="25.65" x14ac:dyDescent="0.4">
      <c r="A3" s="22" t="s">
        <v>1367</v>
      </c>
      <c r="B3" s="69"/>
    </row>
    <row r="4" spans="1:9" s="132" customFormat="1" ht="25.65" x14ac:dyDescent="0.25">
      <c r="A4" s="130" t="s">
        <v>1366</v>
      </c>
      <c r="B4" s="131"/>
    </row>
    <row r="5" spans="1:9" ht="14.55" thickBot="1" x14ac:dyDescent="0.25"/>
    <row r="6" spans="1:9" ht="22.5" customHeight="1" x14ac:dyDescent="0.2">
      <c r="B6" s="122"/>
      <c r="C6" s="123"/>
      <c r="D6" s="123"/>
      <c r="E6" s="124"/>
    </row>
    <row r="7" spans="1:9" ht="26.35" customHeight="1" x14ac:dyDescent="0.2">
      <c r="B7" s="125"/>
      <c r="C7" s="262" t="s">
        <v>1410</v>
      </c>
      <c r="D7" s="262"/>
      <c r="E7" s="126"/>
    </row>
    <row r="8" spans="1:9" x14ac:dyDescent="0.2">
      <c r="B8" s="125"/>
      <c r="E8" s="126"/>
    </row>
    <row r="9" spans="1:9" x14ac:dyDescent="0.2">
      <c r="B9" s="125"/>
      <c r="E9" s="126"/>
    </row>
    <row r="10" spans="1:9" ht="14.55" x14ac:dyDescent="0.25">
      <c r="B10" s="125"/>
      <c r="C10" s="134" t="s">
        <v>1414</v>
      </c>
      <c r="D10" s="135" t="s">
        <v>1365</v>
      </c>
      <c r="E10" s="126"/>
    </row>
    <row r="11" spans="1:9" x14ac:dyDescent="0.2">
      <c r="B11" s="125"/>
      <c r="C11" s="136"/>
      <c r="D11" s="136"/>
      <c r="E11" s="126"/>
    </row>
    <row r="12" spans="1:9" x14ac:dyDescent="0.2">
      <c r="B12" s="125"/>
      <c r="C12" s="136" t="s">
        <v>1415</v>
      </c>
      <c r="D12" s="137">
        <v>8</v>
      </c>
      <c r="E12" s="126"/>
    </row>
    <row r="13" spans="1:9" x14ac:dyDescent="0.2">
      <c r="B13" s="125"/>
      <c r="C13" s="136" t="s">
        <v>1416</v>
      </c>
      <c r="D13" s="137">
        <v>8</v>
      </c>
      <c r="E13" s="126"/>
    </row>
    <row r="14" spans="1:9" x14ac:dyDescent="0.2">
      <c r="B14" s="125"/>
      <c r="C14" s="136" t="s">
        <v>1417</v>
      </c>
      <c r="D14" s="137">
        <v>8</v>
      </c>
      <c r="E14" s="126"/>
    </row>
    <row r="15" spans="1:9" x14ac:dyDescent="0.2">
      <c r="B15" s="125"/>
      <c r="C15" s="136" t="s">
        <v>1418</v>
      </c>
      <c r="D15" s="137">
        <v>21</v>
      </c>
      <c r="E15" s="126"/>
    </row>
    <row r="16" spans="1:9" x14ac:dyDescent="0.2">
      <c r="B16" s="125"/>
      <c r="C16" s="136" t="s">
        <v>1419</v>
      </c>
      <c r="D16" s="137">
        <v>13</v>
      </c>
      <c r="E16" s="126"/>
    </row>
    <row r="17" spans="2:5" x14ac:dyDescent="0.2">
      <c r="B17" s="125"/>
      <c r="C17" s="136" t="s">
        <v>1420</v>
      </c>
      <c r="D17" s="137">
        <v>17</v>
      </c>
      <c r="E17" s="126"/>
    </row>
    <row r="18" spans="2:5" x14ac:dyDescent="0.2">
      <c r="B18" s="125"/>
      <c r="C18" s="136" t="s">
        <v>1423</v>
      </c>
      <c r="D18" s="137">
        <v>20</v>
      </c>
      <c r="E18" s="126"/>
    </row>
    <row r="19" spans="2:5" x14ac:dyDescent="0.2">
      <c r="B19" s="125"/>
      <c r="C19" s="136" t="s">
        <v>1421</v>
      </c>
      <c r="D19" s="137">
        <v>26</v>
      </c>
      <c r="E19" s="126"/>
    </row>
    <row r="20" spans="2:5" x14ac:dyDescent="0.2">
      <c r="B20" s="125"/>
      <c r="C20" s="136" t="s">
        <v>1422</v>
      </c>
      <c r="D20" s="137">
        <v>19</v>
      </c>
      <c r="E20" s="126"/>
    </row>
    <row r="21" spans="2:5" x14ac:dyDescent="0.2">
      <c r="B21" s="125"/>
      <c r="C21" s="136"/>
      <c r="D21" s="136"/>
      <c r="E21" s="126"/>
    </row>
    <row r="22" spans="2:5" ht="14.55" x14ac:dyDescent="0.25">
      <c r="B22" s="125"/>
      <c r="C22" s="134" t="s">
        <v>1424</v>
      </c>
      <c r="D22" s="136"/>
      <c r="E22" s="126"/>
    </row>
    <row r="23" spans="2:5" x14ac:dyDescent="0.2">
      <c r="B23" s="125"/>
      <c r="C23" s="136"/>
      <c r="D23" s="136"/>
      <c r="E23" s="126"/>
    </row>
    <row r="24" spans="2:5" x14ac:dyDescent="0.2">
      <c r="B24" s="125"/>
      <c r="C24" s="136" t="s">
        <v>1425</v>
      </c>
      <c r="D24" s="137">
        <v>38</v>
      </c>
      <c r="E24" s="126"/>
    </row>
    <row r="25" spans="2:5" x14ac:dyDescent="0.2">
      <c r="B25" s="125"/>
      <c r="C25" s="136" t="s">
        <v>1426</v>
      </c>
      <c r="D25" s="137"/>
      <c r="E25" s="126"/>
    </row>
    <row r="26" spans="2:5" x14ac:dyDescent="0.2">
      <c r="B26" s="125"/>
      <c r="C26" s="136" t="s">
        <v>1427</v>
      </c>
      <c r="D26" s="137"/>
      <c r="E26" s="126"/>
    </row>
    <row r="27" spans="2:5" x14ac:dyDescent="0.2">
      <c r="B27" s="125"/>
      <c r="C27" s="136" t="s">
        <v>1428</v>
      </c>
      <c r="D27" s="137"/>
      <c r="E27" s="126"/>
    </row>
    <row r="28" spans="2:5" x14ac:dyDescent="0.2">
      <c r="B28" s="125"/>
      <c r="C28" s="136" t="s">
        <v>1429</v>
      </c>
      <c r="D28" s="137"/>
      <c r="E28" s="126"/>
    </row>
    <row r="29" spans="2:5" x14ac:dyDescent="0.2">
      <c r="B29" s="125"/>
      <c r="C29" s="136" t="s">
        <v>1430</v>
      </c>
      <c r="D29" s="136"/>
      <c r="E29" s="126"/>
    </row>
    <row r="30" spans="2:5" x14ac:dyDescent="0.2">
      <c r="B30" s="125"/>
      <c r="C30" s="136" t="s">
        <v>1318</v>
      </c>
      <c r="D30" s="137"/>
      <c r="E30" s="126"/>
    </row>
    <row r="31" spans="2:5" x14ac:dyDescent="0.2">
      <c r="B31" s="125"/>
      <c r="C31" s="136"/>
      <c r="D31" s="137"/>
      <c r="E31" s="126"/>
    </row>
    <row r="32" spans="2:5" ht="14.55" x14ac:dyDescent="0.25">
      <c r="B32" s="125"/>
      <c r="C32" s="134" t="s">
        <v>1431</v>
      </c>
      <c r="D32" s="137"/>
      <c r="E32" s="126"/>
    </row>
    <row r="33" spans="2:5" x14ac:dyDescent="0.2">
      <c r="B33" s="125"/>
      <c r="C33" s="136"/>
      <c r="D33" s="137"/>
      <c r="E33" s="126"/>
    </row>
    <row r="34" spans="2:5" x14ac:dyDescent="0.2">
      <c r="B34" s="125"/>
      <c r="C34" s="136" t="s">
        <v>1434</v>
      </c>
      <c r="D34" s="137"/>
      <c r="E34" s="126"/>
    </row>
    <row r="35" spans="2:5" x14ac:dyDescent="0.2">
      <c r="B35" s="125"/>
      <c r="C35" s="136" t="s">
        <v>1432</v>
      </c>
      <c r="D35" s="136"/>
      <c r="E35" s="126"/>
    </row>
    <row r="36" spans="2:5" x14ac:dyDescent="0.2">
      <c r="B36" s="125"/>
      <c r="C36" s="136" t="s">
        <v>1393</v>
      </c>
      <c r="D36" s="137"/>
      <c r="E36" s="126"/>
    </row>
    <row r="37" spans="2:5" x14ac:dyDescent="0.2">
      <c r="B37" s="125"/>
      <c r="C37" s="136"/>
      <c r="D37" s="137"/>
      <c r="E37" s="126"/>
    </row>
    <row r="38" spans="2:5" ht="14.55" x14ac:dyDescent="0.25">
      <c r="B38" s="125"/>
      <c r="C38" s="134" t="s">
        <v>1433</v>
      </c>
      <c r="D38" s="137"/>
      <c r="E38" s="126"/>
    </row>
    <row r="39" spans="2:5" x14ac:dyDescent="0.2">
      <c r="B39" s="125"/>
      <c r="C39" s="136"/>
      <c r="D39" s="136"/>
      <c r="E39" s="126"/>
    </row>
    <row r="40" spans="2:5" x14ac:dyDescent="0.2">
      <c r="B40" s="125"/>
      <c r="C40" s="136" t="s">
        <v>1435</v>
      </c>
      <c r="D40" s="136"/>
      <c r="E40" s="126"/>
    </row>
    <row r="41" spans="2:5" x14ac:dyDescent="0.2">
      <c r="B41" s="125"/>
      <c r="C41" s="136" t="s">
        <v>1393</v>
      </c>
      <c r="D41" s="136"/>
      <c r="E41" s="126"/>
    </row>
    <row r="42" spans="2:5" x14ac:dyDescent="0.2">
      <c r="B42" s="125"/>
      <c r="C42" s="136"/>
      <c r="D42" s="137"/>
      <c r="E42" s="126"/>
    </row>
    <row r="43" spans="2:5" x14ac:dyDescent="0.2">
      <c r="B43" s="125"/>
      <c r="C43" s="136"/>
      <c r="D43" s="136"/>
      <c r="E43" s="126"/>
    </row>
    <row r="44" spans="2:5" x14ac:dyDescent="0.2">
      <c r="B44" s="125"/>
      <c r="C44" s="133"/>
      <c r="D44" s="133"/>
      <c r="E44" s="126"/>
    </row>
    <row r="45" spans="2:5" x14ac:dyDescent="0.2">
      <c r="B45" s="125"/>
      <c r="C45" s="263" t="str">
        <f>IF(ISBLANK(Paramètres!C8),"",Paramètres!C8)</f>
        <v>Un temps pour soi</v>
      </c>
      <c r="D45" s="263"/>
      <c r="E45" s="126"/>
    </row>
    <row r="46" spans="2:5" x14ac:dyDescent="0.2">
      <c r="B46" s="125"/>
      <c r="C46" s="264" t="str">
        <f>IF(ISBLANK(Paramètres!C9),"",Paramètres!C9)</f>
        <v>1 côte des Rillettes, 44000 Nantes</v>
      </c>
      <c r="D46" s="264"/>
      <c r="E46" s="126"/>
    </row>
    <row r="47" spans="2:5" x14ac:dyDescent="0.2">
      <c r="B47" s="125"/>
      <c r="C47" s="265">
        <f>IF(ISBLANK(Paramètres!C10),"",Paramètres!C10)</f>
        <v>265656565</v>
      </c>
      <c r="D47" s="265"/>
      <c r="E47" s="126"/>
    </row>
    <row r="48" spans="2:5" x14ac:dyDescent="0.2">
      <c r="B48" s="125"/>
      <c r="C48" s="264" t="str">
        <f>IF(ISBLANK(Paramètres!C11),"",Paramètres!C11)</f>
        <v>un-temps-pour-soi@gmail.com</v>
      </c>
      <c r="D48" s="264"/>
      <c r="E48" s="126"/>
    </row>
    <row r="49" spans="2:5" x14ac:dyDescent="0.2">
      <c r="B49" s="125"/>
      <c r="C49" s="261" t="str">
        <f>"Siret : "&amp;IF(ISBLANK(Paramètres!C12),"",Paramètres!C12)</f>
        <v>Siret : 565 565 565 00012</v>
      </c>
      <c r="D49" s="261"/>
      <c r="E49" s="126"/>
    </row>
    <row r="50" spans="2:5" ht="27" customHeight="1" thickBot="1" x14ac:dyDescent="0.25">
      <c r="B50" s="127"/>
      <c r="C50" s="128"/>
      <c r="D50" s="128"/>
      <c r="E50" s="129"/>
    </row>
  </sheetData>
  <sheetProtection algorithmName="SHA-512" hashValue="owZ4q5U7Ig9hbjlYEOz79PPpvMjK3qDyFsLZniBpNQxooLlKl0QOT3deDXkKEMF9FF3N4/l4RelDjufglky+Jg==" saltValue="FPx9lxjNf21M+DTQtPHbfg==" spinCount="100000" sheet="1" objects="1" scenarios="1"/>
  <mergeCells count="6">
    <mergeCell ref="C49:D49"/>
    <mergeCell ref="C7:D7"/>
    <mergeCell ref="C45:D45"/>
    <mergeCell ref="C46:D46"/>
    <mergeCell ref="C47:D47"/>
    <mergeCell ref="C48:D48"/>
  </mergeCells>
  <printOptions horizontalCentered="1" verticalCentered="1"/>
  <pageMargins left="0.23622047244094491" right="0.15748031496062992" top="0.23622047244094491" bottom="0.27559055118110237" header="0.15748031496062992" footer="0.15748031496062992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7AA0D2-88FD-48C4-AC37-8C4C09892790}">
  <sheetPr>
    <pageSetUpPr fitToPage="1"/>
  </sheetPr>
  <dimension ref="A1:R80"/>
  <sheetViews>
    <sheetView showGridLines="0" zoomScale="110" zoomScaleNormal="110" workbookViewId="0">
      <selection activeCell="B9" sqref="B9"/>
    </sheetView>
  </sheetViews>
  <sheetFormatPr baseColWidth="10" defaultColWidth="11.375" defaultRowHeight="13.85" x14ac:dyDescent="0.2"/>
  <cols>
    <col min="1" max="1" width="24.875" style="2" customWidth="1"/>
    <col min="2" max="2" width="14.875" style="17" customWidth="1"/>
    <col min="3" max="3" width="49.875" style="2" bestFit="1" customWidth="1"/>
    <col min="4" max="4" width="10" style="3" customWidth="1"/>
    <col min="5" max="6" width="14.125" style="3" customWidth="1"/>
    <col min="7" max="7" width="22.875" style="96" customWidth="1"/>
    <col min="8" max="8" width="14.125" style="3" customWidth="1"/>
    <col min="9" max="9" width="2.625" style="2" customWidth="1"/>
    <col min="10" max="10" width="11.375" style="97" hidden="1" customWidth="1"/>
    <col min="11" max="11" width="27" style="97" hidden="1" customWidth="1"/>
    <col min="12" max="14" width="11.375" style="2" hidden="1" customWidth="1"/>
    <col min="15" max="15" width="24.875" style="2" hidden="1" customWidth="1"/>
    <col min="16" max="18" width="11.375" style="2" hidden="1" customWidth="1"/>
    <col min="19" max="16384" width="11.375" style="2"/>
  </cols>
  <sheetData>
    <row r="1" spans="1:15" ht="27.7" x14ac:dyDescent="0.4">
      <c r="A1" s="121" t="s">
        <v>1361</v>
      </c>
      <c r="F1" s="294" t="s">
        <v>1437</v>
      </c>
    </row>
    <row r="3" spans="1:15" ht="26.35" customHeight="1" x14ac:dyDescent="0.25">
      <c r="A3" s="98" t="s">
        <v>1370</v>
      </c>
    </row>
    <row r="4" spans="1:15" ht="15.25" x14ac:dyDescent="0.25">
      <c r="A4" s="98"/>
    </row>
    <row r="6" spans="1:15" ht="35.35" customHeight="1" x14ac:dyDescent="0.2">
      <c r="A6" s="145" t="s">
        <v>1319</v>
      </c>
      <c r="B6" s="146" t="s">
        <v>1320</v>
      </c>
      <c r="C6" s="147" t="s">
        <v>1321</v>
      </c>
      <c r="D6" s="145" t="s">
        <v>1322</v>
      </c>
      <c r="E6" s="145" t="s">
        <v>1323</v>
      </c>
      <c r="F6" s="145" t="s">
        <v>1324</v>
      </c>
      <c r="G6" s="148" t="s">
        <v>1325</v>
      </c>
      <c r="H6" s="145" t="s">
        <v>1326</v>
      </c>
    </row>
    <row r="7" spans="1:15" s="104" customFormat="1" ht="18" customHeight="1" x14ac:dyDescent="0.25">
      <c r="A7" s="267" t="s">
        <v>1362</v>
      </c>
      <c r="B7" s="99" t="s">
        <v>15</v>
      </c>
      <c r="C7" s="100" t="s">
        <v>1411</v>
      </c>
      <c r="D7" s="101" t="s">
        <v>1328</v>
      </c>
      <c r="E7" s="102">
        <v>12</v>
      </c>
      <c r="F7" s="102">
        <v>20</v>
      </c>
      <c r="G7" s="103" t="str">
        <f>IF(ISBLANK(E7),"",IF(E7&lt;F7,"Alerte !","stock OK"))</f>
        <v>Alerte !</v>
      </c>
      <c r="H7" s="102">
        <v>30</v>
      </c>
      <c r="J7" s="105" t="s">
        <v>1327</v>
      </c>
      <c r="K7" s="105" t="str">
        <f>IF(ISBLANK(H7),"",C7&amp;" "&amp;D7&amp;" x "&amp;H7)</f>
        <v>Huile de massage 250 ml argan unité x 30</v>
      </c>
      <c r="L7" s="104">
        <f>IF(ISBLANK(H7),0,1)</f>
        <v>1</v>
      </c>
      <c r="M7" s="104">
        <f>IF(ISBLANK(H7),"",SUM(L$7:L7))</f>
        <v>1</v>
      </c>
      <c r="N7" s="104" t="str">
        <f>J7</f>
        <v>Papeterie</v>
      </c>
      <c r="O7" s="104" t="str">
        <f>K7</f>
        <v>Huile de massage 250 ml argan unité x 30</v>
      </c>
    </row>
    <row r="8" spans="1:15" s="104" customFormat="1" ht="18" customHeight="1" x14ac:dyDescent="0.25">
      <c r="A8" s="269"/>
      <c r="B8" s="106" t="s">
        <v>17</v>
      </c>
      <c r="C8" s="107" t="s">
        <v>1412</v>
      </c>
      <c r="D8" s="108" t="s">
        <v>1328</v>
      </c>
      <c r="E8" s="109">
        <v>24</v>
      </c>
      <c r="F8" s="109">
        <v>20</v>
      </c>
      <c r="G8" s="110" t="str">
        <f t="shared" ref="G8:G71" si="0">IF(ISBLANK(E8),"",IF(E8&lt;F8,"Alerte !","stock OK"))</f>
        <v>stock OK</v>
      </c>
      <c r="H8" s="109">
        <v>30</v>
      </c>
      <c r="J8" s="105" t="s">
        <v>1327</v>
      </c>
      <c r="K8" s="105" t="str">
        <f t="shared" ref="K8:K38" si="1">IF(ISBLANK(H8),"",C8&amp;" "&amp;D8&amp;" x "&amp;H8)</f>
        <v>Huile de massage 500 ml fleur oranger unité x 30</v>
      </c>
      <c r="L8" s="104">
        <f t="shared" ref="L8:L38" si="2">IF(ISBLANK(H8),0,1)</f>
        <v>1</v>
      </c>
      <c r="M8" s="104">
        <f>IF(ISBLANK(H8),"",SUM(L$7:L8))</f>
        <v>2</v>
      </c>
      <c r="N8" s="104" t="str">
        <f t="shared" ref="N8:O38" si="3">J8</f>
        <v>Papeterie</v>
      </c>
      <c r="O8" s="104" t="str">
        <f t="shared" si="3"/>
        <v>Huile de massage 500 ml fleur oranger unité x 30</v>
      </c>
    </row>
    <row r="9" spans="1:15" s="104" customFormat="1" ht="18" customHeight="1" x14ac:dyDescent="0.25">
      <c r="A9" s="269"/>
      <c r="B9" s="106"/>
      <c r="C9" s="107"/>
      <c r="D9" s="108"/>
      <c r="E9" s="109"/>
      <c r="F9" s="109"/>
      <c r="G9" s="110" t="str">
        <f t="shared" si="0"/>
        <v/>
      </c>
      <c r="H9" s="109"/>
      <c r="J9" s="105" t="s">
        <v>1327</v>
      </c>
      <c r="K9" s="105" t="str">
        <f t="shared" si="1"/>
        <v/>
      </c>
      <c r="L9" s="104">
        <f t="shared" si="2"/>
        <v>0</v>
      </c>
      <c r="M9" s="104" t="str">
        <f>IF(ISBLANK(H9),"",SUM(L$7:L9))</f>
        <v/>
      </c>
      <c r="N9" s="104" t="str">
        <f t="shared" si="3"/>
        <v>Papeterie</v>
      </c>
      <c r="O9" s="104" t="str">
        <f t="shared" si="3"/>
        <v/>
      </c>
    </row>
    <row r="10" spans="1:15" s="104" customFormat="1" ht="18" customHeight="1" x14ac:dyDescent="0.25">
      <c r="A10" s="269"/>
      <c r="B10" s="106"/>
      <c r="C10" s="107"/>
      <c r="D10" s="108"/>
      <c r="E10" s="109"/>
      <c r="F10" s="109"/>
      <c r="G10" s="110" t="str">
        <f t="shared" si="0"/>
        <v/>
      </c>
      <c r="H10" s="109"/>
      <c r="J10" s="105" t="s">
        <v>1327</v>
      </c>
      <c r="K10" s="105" t="str">
        <f t="shared" si="1"/>
        <v/>
      </c>
      <c r="L10" s="104">
        <f t="shared" si="2"/>
        <v>0</v>
      </c>
      <c r="M10" s="104" t="str">
        <f>IF(ISBLANK(H10),"",SUM(L$7:L10))</f>
        <v/>
      </c>
      <c r="N10" s="104" t="str">
        <f t="shared" si="3"/>
        <v>Papeterie</v>
      </c>
      <c r="O10" s="104" t="str">
        <f t="shared" si="3"/>
        <v/>
      </c>
    </row>
    <row r="11" spans="1:15" s="104" customFormat="1" ht="18" customHeight="1" x14ac:dyDescent="0.25">
      <c r="A11" s="269"/>
      <c r="B11" s="106"/>
      <c r="C11" s="107"/>
      <c r="D11" s="108"/>
      <c r="E11" s="109"/>
      <c r="F11" s="109"/>
      <c r="G11" s="110" t="str">
        <f t="shared" si="0"/>
        <v/>
      </c>
      <c r="H11" s="109"/>
      <c r="J11" s="105" t="s">
        <v>1327</v>
      </c>
      <c r="K11" s="105" t="str">
        <f t="shared" si="1"/>
        <v/>
      </c>
      <c r="L11" s="104">
        <f t="shared" si="2"/>
        <v>0</v>
      </c>
      <c r="M11" s="104" t="str">
        <f>IF(ISBLANK(H11),"",SUM(L$7:L11))</f>
        <v/>
      </c>
      <c r="N11" s="104" t="str">
        <f t="shared" si="3"/>
        <v>Papeterie</v>
      </c>
      <c r="O11" s="104" t="str">
        <f t="shared" si="3"/>
        <v/>
      </c>
    </row>
    <row r="12" spans="1:15" s="104" customFormat="1" ht="18" customHeight="1" x14ac:dyDescent="0.25">
      <c r="A12" s="269"/>
      <c r="B12" s="106"/>
      <c r="C12" s="107"/>
      <c r="D12" s="108"/>
      <c r="E12" s="109"/>
      <c r="F12" s="109"/>
      <c r="G12" s="110" t="str">
        <f t="shared" si="0"/>
        <v/>
      </c>
      <c r="H12" s="109"/>
      <c r="J12" s="105" t="s">
        <v>1327</v>
      </c>
      <c r="K12" s="105" t="str">
        <f t="shared" si="1"/>
        <v/>
      </c>
      <c r="L12" s="104">
        <f t="shared" si="2"/>
        <v>0</v>
      </c>
      <c r="M12" s="104" t="str">
        <f>IF(ISBLANK(H12),"",SUM(L$7:L12))</f>
        <v/>
      </c>
      <c r="N12" s="104" t="str">
        <f t="shared" si="3"/>
        <v>Papeterie</v>
      </c>
      <c r="O12" s="104" t="str">
        <f t="shared" si="3"/>
        <v/>
      </c>
    </row>
    <row r="13" spans="1:15" s="104" customFormat="1" ht="18" customHeight="1" x14ac:dyDescent="0.25">
      <c r="A13" s="269"/>
      <c r="B13" s="106"/>
      <c r="C13" s="107"/>
      <c r="D13" s="108"/>
      <c r="E13" s="109"/>
      <c r="F13" s="109"/>
      <c r="G13" s="110" t="str">
        <f t="shared" si="0"/>
        <v/>
      </c>
      <c r="H13" s="109"/>
      <c r="J13" s="105"/>
      <c r="K13" s="105"/>
    </row>
    <row r="14" spans="1:15" s="104" customFormat="1" ht="18" customHeight="1" x14ac:dyDescent="0.25">
      <c r="A14" s="269"/>
      <c r="B14" s="106"/>
      <c r="C14" s="107"/>
      <c r="D14" s="108"/>
      <c r="E14" s="109"/>
      <c r="F14" s="109"/>
      <c r="G14" s="110" t="str">
        <f t="shared" si="0"/>
        <v/>
      </c>
      <c r="H14" s="109"/>
      <c r="J14" s="105"/>
      <c r="K14" s="105"/>
    </row>
    <row r="15" spans="1:15" s="104" customFormat="1" ht="18" customHeight="1" x14ac:dyDescent="0.25">
      <c r="A15" s="269"/>
      <c r="B15" s="106"/>
      <c r="C15" s="107"/>
      <c r="D15" s="108"/>
      <c r="E15" s="109"/>
      <c r="F15" s="109"/>
      <c r="G15" s="110" t="str">
        <f t="shared" si="0"/>
        <v/>
      </c>
      <c r="H15" s="109"/>
      <c r="J15" s="105" t="s">
        <v>1327</v>
      </c>
      <c r="K15" s="105" t="str">
        <f t="shared" si="1"/>
        <v/>
      </c>
      <c r="L15" s="104">
        <f t="shared" si="2"/>
        <v>0</v>
      </c>
      <c r="M15" s="104" t="str">
        <f>IF(ISBLANK(H15),"",SUM(L$7:L15))</f>
        <v/>
      </c>
      <c r="N15" s="104" t="str">
        <f t="shared" si="3"/>
        <v>Papeterie</v>
      </c>
      <c r="O15" s="104" t="str">
        <f t="shared" si="3"/>
        <v/>
      </c>
    </row>
    <row r="16" spans="1:15" s="104" customFormat="1" ht="18" customHeight="1" x14ac:dyDescent="0.25">
      <c r="A16" s="269"/>
      <c r="B16" s="106"/>
      <c r="C16" s="107"/>
      <c r="D16" s="108"/>
      <c r="E16" s="109"/>
      <c r="F16" s="109"/>
      <c r="G16" s="110" t="str">
        <f t="shared" si="0"/>
        <v/>
      </c>
      <c r="H16" s="109"/>
      <c r="J16" s="105" t="s">
        <v>1327</v>
      </c>
      <c r="K16" s="105" t="str">
        <f t="shared" si="1"/>
        <v/>
      </c>
      <c r="L16" s="104">
        <f t="shared" si="2"/>
        <v>0</v>
      </c>
      <c r="M16" s="104" t="str">
        <f>IF(ISBLANK(H16),"",SUM(L$7:L16))</f>
        <v/>
      </c>
      <c r="N16" s="104" t="str">
        <f t="shared" si="3"/>
        <v>Papeterie</v>
      </c>
      <c r="O16" s="104" t="str">
        <f t="shared" si="3"/>
        <v/>
      </c>
    </row>
    <row r="17" spans="1:15" s="104" customFormat="1" ht="18" customHeight="1" x14ac:dyDescent="0.25">
      <c r="A17" s="269"/>
      <c r="B17" s="106"/>
      <c r="C17" s="107"/>
      <c r="D17" s="108"/>
      <c r="E17" s="109"/>
      <c r="F17" s="109"/>
      <c r="G17" s="110" t="str">
        <f t="shared" si="0"/>
        <v/>
      </c>
      <c r="H17" s="109"/>
      <c r="J17" s="105" t="s">
        <v>1327</v>
      </c>
      <c r="K17" s="105" t="str">
        <f t="shared" si="1"/>
        <v/>
      </c>
      <c r="L17" s="104">
        <f t="shared" si="2"/>
        <v>0</v>
      </c>
      <c r="M17" s="104" t="str">
        <f>IF(ISBLANK(H17),"",SUM(L$7:L17))</f>
        <v/>
      </c>
      <c r="N17" s="104" t="str">
        <f t="shared" si="3"/>
        <v>Papeterie</v>
      </c>
      <c r="O17" s="104" t="str">
        <f t="shared" si="3"/>
        <v/>
      </c>
    </row>
    <row r="18" spans="1:15" s="104" customFormat="1" ht="18" customHeight="1" x14ac:dyDescent="0.25">
      <c r="A18" s="269"/>
      <c r="B18" s="106"/>
      <c r="C18" s="107"/>
      <c r="D18" s="108"/>
      <c r="E18" s="109"/>
      <c r="F18" s="109"/>
      <c r="G18" s="110" t="str">
        <f t="shared" si="0"/>
        <v/>
      </c>
      <c r="H18" s="109"/>
      <c r="J18" s="105" t="s">
        <v>1327</v>
      </c>
      <c r="K18" s="105" t="str">
        <f t="shared" si="1"/>
        <v/>
      </c>
      <c r="L18" s="104">
        <f t="shared" si="2"/>
        <v>0</v>
      </c>
      <c r="M18" s="104" t="str">
        <f>IF(ISBLANK(H18),"",SUM(L$7:L18))</f>
        <v/>
      </c>
      <c r="N18" s="104" t="str">
        <f t="shared" si="3"/>
        <v>Papeterie</v>
      </c>
      <c r="O18" s="104" t="str">
        <f t="shared" si="3"/>
        <v/>
      </c>
    </row>
    <row r="19" spans="1:15" s="104" customFormat="1" ht="18" customHeight="1" x14ac:dyDescent="0.25">
      <c r="A19" s="269"/>
      <c r="B19" s="106"/>
      <c r="C19" s="107"/>
      <c r="D19" s="108"/>
      <c r="E19" s="109"/>
      <c r="F19" s="109"/>
      <c r="G19" s="110" t="str">
        <f t="shared" si="0"/>
        <v/>
      </c>
      <c r="H19" s="109"/>
      <c r="J19" s="105" t="s">
        <v>1327</v>
      </c>
      <c r="K19" s="105" t="str">
        <f t="shared" si="1"/>
        <v/>
      </c>
      <c r="L19" s="104">
        <f t="shared" si="2"/>
        <v>0</v>
      </c>
      <c r="M19" s="104" t="str">
        <f>IF(ISBLANK(H19),"",SUM(L$7:L19))</f>
        <v/>
      </c>
      <c r="N19" s="104" t="str">
        <f t="shared" si="3"/>
        <v>Papeterie</v>
      </c>
      <c r="O19" s="104" t="str">
        <f t="shared" si="3"/>
        <v/>
      </c>
    </row>
    <row r="20" spans="1:15" s="104" customFormat="1" ht="18" customHeight="1" x14ac:dyDescent="0.25">
      <c r="A20" s="269"/>
      <c r="B20" s="106"/>
      <c r="C20" s="107"/>
      <c r="D20" s="108"/>
      <c r="E20" s="109"/>
      <c r="F20" s="109"/>
      <c r="G20" s="110" t="str">
        <f t="shared" si="0"/>
        <v/>
      </c>
      <c r="H20" s="109"/>
      <c r="J20" s="105" t="s">
        <v>1327</v>
      </c>
      <c r="K20" s="105" t="str">
        <f t="shared" si="1"/>
        <v/>
      </c>
      <c r="L20" s="104">
        <f t="shared" si="2"/>
        <v>0</v>
      </c>
      <c r="M20" s="104" t="str">
        <f>IF(ISBLANK(H20),"",SUM(L$7:L20))</f>
        <v/>
      </c>
      <c r="N20" s="104" t="str">
        <f t="shared" si="3"/>
        <v>Papeterie</v>
      </c>
      <c r="O20" s="104" t="str">
        <f t="shared" si="3"/>
        <v/>
      </c>
    </row>
    <row r="21" spans="1:15" s="104" customFormat="1" ht="18" customHeight="1" x14ac:dyDescent="0.25">
      <c r="A21" s="270"/>
      <c r="B21" s="111"/>
      <c r="C21" s="112"/>
      <c r="D21" s="113"/>
      <c r="E21" s="114"/>
      <c r="F21" s="114"/>
      <c r="G21" s="115" t="str">
        <f t="shared" si="0"/>
        <v/>
      </c>
      <c r="H21" s="114"/>
      <c r="J21" s="105" t="s">
        <v>1327</v>
      </c>
      <c r="K21" s="105" t="str">
        <f t="shared" si="1"/>
        <v/>
      </c>
      <c r="L21" s="104">
        <f t="shared" si="2"/>
        <v>0</v>
      </c>
      <c r="M21" s="104" t="str">
        <f>IF(ISBLANK(H21),"",SUM(L$7:L21))</f>
        <v/>
      </c>
      <c r="N21" s="104" t="str">
        <f t="shared" si="3"/>
        <v>Papeterie</v>
      </c>
      <c r="O21" s="104" t="str">
        <f t="shared" si="3"/>
        <v/>
      </c>
    </row>
    <row r="22" spans="1:15" s="104" customFormat="1" ht="18" customHeight="1" x14ac:dyDescent="0.25">
      <c r="A22" s="266" t="s">
        <v>1363</v>
      </c>
      <c r="B22" s="116" t="s">
        <v>1377</v>
      </c>
      <c r="C22" s="117" t="s">
        <v>1413</v>
      </c>
      <c r="D22" s="118" t="s">
        <v>1328</v>
      </c>
      <c r="E22" s="119">
        <v>24</v>
      </c>
      <c r="F22" s="119">
        <v>24</v>
      </c>
      <c r="G22" s="120" t="str">
        <f t="shared" si="0"/>
        <v>stock OK</v>
      </c>
      <c r="H22" s="119"/>
      <c r="J22" s="105" t="s">
        <v>1331</v>
      </c>
      <c r="K22" s="105" t="str">
        <f t="shared" si="1"/>
        <v/>
      </c>
      <c r="L22" s="104">
        <f t="shared" si="2"/>
        <v>0</v>
      </c>
      <c r="M22" s="104" t="str">
        <f>IF(ISBLANK(H22),"",SUM(L$7:L22))</f>
        <v/>
      </c>
      <c r="N22" s="104" t="str">
        <f t="shared" si="3"/>
        <v>Enveloppes/timbres</v>
      </c>
      <c r="O22" s="104" t="str">
        <f t="shared" si="3"/>
        <v/>
      </c>
    </row>
    <row r="23" spans="1:15" s="104" customFormat="1" ht="18" customHeight="1" x14ac:dyDescent="0.25">
      <c r="A23" s="267"/>
      <c r="B23" s="106"/>
      <c r="C23" s="107"/>
      <c r="D23" s="108"/>
      <c r="E23" s="109"/>
      <c r="F23" s="109"/>
      <c r="G23" s="110" t="str">
        <f t="shared" si="0"/>
        <v/>
      </c>
      <c r="H23" s="109"/>
      <c r="J23" s="105" t="s">
        <v>1331</v>
      </c>
      <c r="K23" s="105" t="str">
        <f t="shared" si="1"/>
        <v/>
      </c>
      <c r="L23" s="104">
        <f t="shared" si="2"/>
        <v>0</v>
      </c>
      <c r="M23" s="104" t="str">
        <f>IF(ISBLANK(H23),"",SUM(L$7:L23))</f>
        <v/>
      </c>
      <c r="N23" s="104" t="str">
        <f t="shared" si="3"/>
        <v>Enveloppes/timbres</v>
      </c>
      <c r="O23" s="104" t="str">
        <f t="shared" si="3"/>
        <v/>
      </c>
    </row>
    <row r="24" spans="1:15" s="104" customFormat="1" ht="18" customHeight="1" x14ac:dyDescent="0.25">
      <c r="A24" s="267"/>
      <c r="B24" s="106"/>
      <c r="C24" s="107"/>
      <c r="D24" s="108"/>
      <c r="E24" s="109"/>
      <c r="F24" s="109"/>
      <c r="G24" s="110" t="str">
        <f t="shared" si="0"/>
        <v/>
      </c>
      <c r="H24" s="109"/>
      <c r="J24" s="105" t="s">
        <v>1331</v>
      </c>
      <c r="K24" s="105" t="str">
        <f t="shared" si="1"/>
        <v/>
      </c>
      <c r="L24" s="104">
        <f t="shared" si="2"/>
        <v>0</v>
      </c>
      <c r="M24" s="104" t="str">
        <f>IF(ISBLANK(H24),"",SUM(L$7:L24))</f>
        <v/>
      </c>
      <c r="N24" s="104" t="str">
        <f t="shared" si="3"/>
        <v>Enveloppes/timbres</v>
      </c>
      <c r="O24" s="104" t="str">
        <f t="shared" si="3"/>
        <v/>
      </c>
    </row>
    <row r="25" spans="1:15" s="104" customFormat="1" ht="18" customHeight="1" x14ac:dyDescent="0.25">
      <c r="A25" s="267"/>
      <c r="B25" s="106"/>
      <c r="C25" s="107"/>
      <c r="D25" s="108"/>
      <c r="E25" s="109"/>
      <c r="F25" s="109"/>
      <c r="G25" s="110" t="str">
        <f t="shared" si="0"/>
        <v/>
      </c>
      <c r="H25" s="109"/>
      <c r="J25" s="105" t="s">
        <v>1331</v>
      </c>
      <c r="K25" s="105" t="str">
        <f t="shared" si="1"/>
        <v/>
      </c>
      <c r="L25" s="104">
        <f t="shared" si="2"/>
        <v>0</v>
      </c>
      <c r="M25" s="104" t="str">
        <f>IF(ISBLANK(H25),"",SUM(L$7:L25))</f>
        <v/>
      </c>
      <c r="N25" s="104" t="str">
        <f t="shared" si="3"/>
        <v>Enveloppes/timbres</v>
      </c>
      <c r="O25" s="104" t="str">
        <f t="shared" si="3"/>
        <v/>
      </c>
    </row>
    <row r="26" spans="1:15" s="104" customFormat="1" ht="18" customHeight="1" x14ac:dyDescent="0.25">
      <c r="A26" s="267"/>
      <c r="B26" s="106"/>
      <c r="C26" s="107"/>
      <c r="D26" s="108"/>
      <c r="E26" s="109"/>
      <c r="F26" s="109"/>
      <c r="G26" s="110" t="str">
        <f t="shared" si="0"/>
        <v/>
      </c>
      <c r="H26" s="109"/>
      <c r="J26" s="105" t="s">
        <v>1331</v>
      </c>
      <c r="K26" s="105" t="str">
        <f t="shared" si="1"/>
        <v/>
      </c>
      <c r="L26" s="104">
        <f t="shared" si="2"/>
        <v>0</v>
      </c>
      <c r="M26" s="104" t="str">
        <f>IF(ISBLANK(H26),"",SUM(L$7:L26))</f>
        <v/>
      </c>
      <c r="N26" s="104" t="str">
        <f t="shared" si="3"/>
        <v>Enveloppes/timbres</v>
      </c>
      <c r="O26" s="104" t="str">
        <f t="shared" si="3"/>
        <v/>
      </c>
    </row>
    <row r="27" spans="1:15" s="104" customFormat="1" ht="18" customHeight="1" x14ac:dyDescent="0.25">
      <c r="A27" s="267"/>
      <c r="B27" s="106"/>
      <c r="C27" s="107"/>
      <c r="D27" s="108"/>
      <c r="E27" s="109"/>
      <c r="F27" s="109"/>
      <c r="G27" s="110" t="str">
        <f t="shared" si="0"/>
        <v/>
      </c>
      <c r="H27" s="109"/>
      <c r="J27" s="105"/>
      <c r="K27" s="105"/>
    </row>
    <row r="28" spans="1:15" s="104" customFormat="1" ht="18" customHeight="1" x14ac:dyDescent="0.25">
      <c r="A28" s="267"/>
      <c r="B28" s="106"/>
      <c r="C28" s="107"/>
      <c r="D28" s="108"/>
      <c r="E28" s="109"/>
      <c r="F28" s="109"/>
      <c r="G28" s="110" t="str">
        <f t="shared" si="0"/>
        <v/>
      </c>
      <c r="H28" s="109"/>
      <c r="J28" s="105"/>
      <c r="K28" s="105"/>
    </row>
    <row r="29" spans="1:15" s="104" customFormat="1" ht="18" customHeight="1" x14ac:dyDescent="0.25">
      <c r="A29" s="267"/>
      <c r="B29" s="106"/>
      <c r="C29" s="107"/>
      <c r="D29" s="108"/>
      <c r="E29" s="109"/>
      <c r="F29" s="109"/>
      <c r="G29" s="110" t="str">
        <f t="shared" si="0"/>
        <v/>
      </c>
      <c r="H29" s="109"/>
      <c r="J29" s="105" t="s">
        <v>1331</v>
      </c>
      <c r="K29" s="105" t="str">
        <f t="shared" si="1"/>
        <v/>
      </c>
      <c r="L29" s="104">
        <f t="shared" si="2"/>
        <v>0</v>
      </c>
      <c r="M29" s="104" t="str">
        <f>IF(ISBLANK(H29),"",SUM(L$7:L29))</f>
        <v/>
      </c>
      <c r="N29" s="104" t="str">
        <f t="shared" si="3"/>
        <v>Enveloppes/timbres</v>
      </c>
      <c r="O29" s="104" t="str">
        <f t="shared" si="3"/>
        <v/>
      </c>
    </row>
    <row r="30" spans="1:15" s="104" customFormat="1" ht="18" customHeight="1" x14ac:dyDescent="0.25">
      <c r="A30" s="267"/>
      <c r="B30" s="106"/>
      <c r="C30" s="107"/>
      <c r="D30" s="108"/>
      <c r="E30" s="109"/>
      <c r="F30" s="109"/>
      <c r="G30" s="110" t="str">
        <f t="shared" si="0"/>
        <v/>
      </c>
      <c r="H30" s="109"/>
      <c r="J30" s="105" t="s">
        <v>1331</v>
      </c>
      <c r="K30" s="105" t="str">
        <f t="shared" si="1"/>
        <v/>
      </c>
      <c r="L30" s="104">
        <f t="shared" si="2"/>
        <v>0</v>
      </c>
      <c r="M30" s="104" t="str">
        <f>IF(ISBLANK(H30),"",SUM(L$7:L30))</f>
        <v/>
      </c>
      <c r="N30" s="104" t="str">
        <f t="shared" si="3"/>
        <v>Enveloppes/timbres</v>
      </c>
      <c r="O30" s="104" t="str">
        <f t="shared" si="3"/>
        <v/>
      </c>
    </row>
    <row r="31" spans="1:15" s="104" customFormat="1" ht="18" customHeight="1" x14ac:dyDescent="0.25">
      <c r="A31" s="267"/>
      <c r="B31" s="106"/>
      <c r="C31" s="107"/>
      <c r="D31" s="108"/>
      <c r="E31" s="109"/>
      <c r="F31" s="109"/>
      <c r="G31" s="110" t="str">
        <f t="shared" si="0"/>
        <v/>
      </c>
      <c r="H31" s="109"/>
      <c r="J31" s="105" t="s">
        <v>1331</v>
      </c>
      <c r="K31" s="105" t="str">
        <f t="shared" si="1"/>
        <v/>
      </c>
      <c r="L31" s="104">
        <f t="shared" si="2"/>
        <v>0</v>
      </c>
      <c r="M31" s="104" t="str">
        <f>IF(ISBLANK(H31),"",SUM(L$7:L31))</f>
        <v/>
      </c>
      <c r="N31" s="104" t="str">
        <f t="shared" si="3"/>
        <v>Enveloppes/timbres</v>
      </c>
      <c r="O31" s="104" t="str">
        <f t="shared" si="3"/>
        <v/>
      </c>
    </row>
    <row r="32" spans="1:15" s="104" customFormat="1" ht="18" customHeight="1" x14ac:dyDescent="0.25">
      <c r="A32" s="267"/>
      <c r="B32" s="106"/>
      <c r="C32" s="107"/>
      <c r="D32" s="108"/>
      <c r="E32" s="109"/>
      <c r="F32" s="109"/>
      <c r="G32" s="110" t="str">
        <f t="shared" si="0"/>
        <v/>
      </c>
      <c r="H32" s="109"/>
      <c r="J32" s="105" t="s">
        <v>1331</v>
      </c>
      <c r="K32" s="105" t="str">
        <f t="shared" si="1"/>
        <v/>
      </c>
      <c r="L32" s="104">
        <f t="shared" si="2"/>
        <v>0</v>
      </c>
      <c r="M32" s="104" t="str">
        <f>IF(ISBLANK(H32),"",SUM(L$7:L32))</f>
        <v/>
      </c>
      <c r="N32" s="104" t="str">
        <f t="shared" si="3"/>
        <v>Enveloppes/timbres</v>
      </c>
      <c r="O32" s="104" t="str">
        <f t="shared" si="3"/>
        <v/>
      </c>
    </row>
    <row r="33" spans="1:15" s="104" customFormat="1" ht="18" customHeight="1" x14ac:dyDescent="0.25">
      <c r="A33" s="267"/>
      <c r="B33" s="106"/>
      <c r="C33" s="107"/>
      <c r="D33" s="108"/>
      <c r="E33" s="109"/>
      <c r="F33" s="109"/>
      <c r="G33" s="110" t="str">
        <f t="shared" si="0"/>
        <v/>
      </c>
      <c r="H33" s="109"/>
      <c r="J33" s="105" t="s">
        <v>1331</v>
      </c>
      <c r="K33" s="105" t="str">
        <f t="shared" si="1"/>
        <v/>
      </c>
      <c r="L33" s="104">
        <f t="shared" si="2"/>
        <v>0</v>
      </c>
      <c r="M33" s="104" t="str">
        <f>IF(ISBLANK(H33),"",SUM(L$7:L33))</f>
        <v/>
      </c>
      <c r="N33" s="104" t="str">
        <f t="shared" si="3"/>
        <v>Enveloppes/timbres</v>
      </c>
      <c r="O33" s="104" t="str">
        <f t="shared" si="3"/>
        <v/>
      </c>
    </row>
    <row r="34" spans="1:15" s="104" customFormat="1" ht="18" customHeight="1" x14ac:dyDescent="0.25">
      <c r="A34" s="267"/>
      <c r="B34" s="106"/>
      <c r="C34" s="107"/>
      <c r="D34" s="108"/>
      <c r="E34" s="109"/>
      <c r="F34" s="109"/>
      <c r="G34" s="110" t="str">
        <f t="shared" si="0"/>
        <v/>
      </c>
      <c r="H34" s="109"/>
      <c r="J34" s="105" t="s">
        <v>1331</v>
      </c>
      <c r="K34" s="105" t="str">
        <f t="shared" si="1"/>
        <v/>
      </c>
      <c r="L34" s="104">
        <f t="shared" si="2"/>
        <v>0</v>
      </c>
      <c r="M34" s="104" t="str">
        <f>IF(ISBLANK(H34),"",SUM(L$7:L34))</f>
        <v/>
      </c>
      <c r="N34" s="104" t="str">
        <f t="shared" si="3"/>
        <v>Enveloppes/timbres</v>
      </c>
      <c r="O34" s="104" t="str">
        <f t="shared" si="3"/>
        <v/>
      </c>
    </row>
    <row r="35" spans="1:15" s="104" customFormat="1" ht="18" customHeight="1" x14ac:dyDescent="0.25">
      <c r="A35" s="267"/>
      <c r="B35" s="106"/>
      <c r="C35" s="107"/>
      <c r="D35" s="108"/>
      <c r="E35" s="109"/>
      <c r="F35" s="109"/>
      <c r="G35" s="110" t="str">
        <f t="shared" si="0"/>
        <v/>
      </c>
      <c r="H35" s="109"/>
      <c r="J35" s="105" t="s">
        <v>1331</v>
      </c>
      <c r="K35" s="105" t="str">
        <f t="shared" si="1"/>
        <v/>
      </c>
      <c r="L35" s="104">
        <f t="shared" si="2"/>
        <v>0</v>
      </c>
      <c r="M35" s="104" t="str">
        <f>IF(ISBLANK(H35),"",SUM(L$7:L35))</f>
        <v/>
      </c>
      <c r="N35" s="104" t="str">
        <f t="shared" si="3"/>
        <v>Enveloppes/timbres</v>
      </c>
      <c r="O35" s="104" t="str">
        <f t="shared" si="3"/>
        <v/>
      </c>
    </row>
    <row r="36" spans="1:15" s="104" customFormat="1" ht="18" customHeight="1" x14ac:dyDescent="0.25">
      <c r="A36" s="267"/>
      <c r="B36" s="106"/>
      <c r="C36" s="107"/>
      <c r="D36" s="108"/>
      <c r="E36" s="109"/>
      <c r="F36" s="109"/>
      <c r="G36" s="110" t="str">
        <f t="shared" si="0"/>
        <v/>
      </c>
      <c r="H36" s="109"/>
      <c r="J36" s="105" t="s">
        <v>1331</v>
      </c>
      <c r="K36" s="105" t="str">
        <f t="shared" si="1"/>
        <v/>
      </c>
      <c r="L36" s="104">
        <f t="shared" si="2"/>
        <v>0</v>
      </c>
      <c r="M36" s="104" t="str">
        <f>IF(ISBLANK(H36),"",SUM(L$7:L36))</f>
        <v/>
      </c>
      <c r="N36" s="104" t="str">
        <f t="shared" si="3"/>
        <v>Enveloppes/timbres</v>
      </c>
      <c r="O36" s="104" t="str">
        <f t="shared" si="3"/>
        <v/>
      </c>
    </row>
    <row r="37" spans="1:15" s="104" customFormat="1" ht="18" customHeight="1" x14ac:dyDescent="0.25">
      <c r="A37" s="267"/>
      <c r="B37" s="106"/>
      <c r="C37" s="107"/>
      <c r="D37" s="108"/>
      <c r="E37" s="109"/>
      <c r="F37" s="109"/>
      <c r="G37" s="110" t="str">
        <f t="shared" si="0"/>
        <v/>
      </c>
      <c r="H37" s="109"/>
      <c r="J37" s="105" t="s">
        <v>1331</v>
      </c>
      <c r="K37" s="105" t="str">
        <f t="shared" si="1"/>
        <v/>
      </c>
      <c r="L37" s="104">
        <f t="shared" si="2"/>
        <v>0</v>
      </c>
      <c r="M37" s="104" t="str">
        <f>IF(ISBLANK(H37),"",SUM(L$7:L37))</f>
        <v/>
      </c>
      <c r="N37" s="104" t="str">
        <f t="shared" si="3"/>
        <v>Enveloppes/timbres</v>
      </c>
      <c r="O37" s="104" t="str">
        <f t="shared" si="3"/>
        <v/>
      </c>
    </row>
    <row r="38" spans="1:15" s="104" customFormat="1" ht="18" customHeight="1" x14ac:dyDescent="0.25">
      <c r="A38" s="268"/>
      <c r="B38" s="111"/>
      <c r="C38" s="112"/>
      <c r="D38" s="113"/>
      <c r="E38" s="114"/>
      <c r="F38" s="114"/>
      <c r="G38" s="115" t="str">
        <f t="shared" si="0"/>
        <v/>
      </c>
      <c r="H38" s="114"/>
      <c r="J38" s="105" t="s">
        <v>1331</v>
      </c>
      <c r="K38" s="105" t="str">
        <f t="shared" si="1"/>
        <v/>
      </c>
      <c r="L38" s="104">
        <f t="shared" si="2"/>
        <v>0</v>
      </c>
      <c r="M38" s="104" t="str">
        <f>IF(ISBLANK(H38),"",SUM(L$7:L38))</f>
        <v/>
      </c>
      <c r="N38" s="104" t="str">
        <f t="shared" si="3"/>
        <v>Enveloppes/timbres</v>
      </c>
      <c r="O38" s="104" t="str">
        <f t="shared" si="3"/>
        <v/>
      </c>
    </row>
    <row r="39" spans="1:15" s="104" customFormat="1" ht="18" customHeight="1" x14ac:dyDescent="0.25">
      <c r="A39" s="266" t="s">
        <v>1337</v>
      </c>
      <c r="B39" s="116"/>
      <c r="C39" s="117" t="s">
        <v>1338</v>
      </c>
      <c r="D39" s="118" t="s">
        <v>1335</v>
      </c>
      <c r="E39" s="119"/>
      <c r="F39" s="119"/>
      <c r="G39" s="120" t="str">
        <f t="shared" si="0"/>
        <v/>
      </c>
      <c r="H39" s="119"/>
      <c r="J39" s="105" t="s">
        <v>1339</v>
      </c>
      <c r="K39" s="105" t="str">
        <f t="shared" ref="K39:K55" si="4">IF(ISBLANK(H39),"",C39&amp;" "&amp;D39&amp;" x "&amp;H39)</f>
        <v/>
      </c>
      <c r="L39" s="104">
        <f t="shared" ref="L39:L55" si="5">IF(ISBLANK(H39),0,1)</f>
        <v>0</v>
      </c>
      <c r="M39" s="104" t="str">
        <f>IF(ISBLANK(H39),"",SUM(L$7:L39))</f>
        <v/>
      </c>
      <c r="N39" s="104" t="str">
        <f t="shared" ref="N39:O55" si="6">J39</f>
        <v>Hygiène</v>
      </c>
      <c r="O39" s="104" t="str">
        <f t="shared" si="6"/>
        <v/>
      </c>
    </row>
    <row r="40" spans="1:15" s="104" customFormat="1" ht="18" customHeight="1" x14ac:dyDescent="0.25">
      <c r="A40" s="267"/>
      <c r="B40" s="106"/>
      <c r="C40" s="107" t="s">
        <v>1340</v>
      </c>
      <c r="D40" s="108" t="s">
        <v>1328</v>
      </c>
      <c r="E40" s="109"/>
      <c r="F40" s="109"/>
      <c r="G40" s="110" t="str">
        <f t="shared" si="0"/>
        <v/>
      </c>
      <c r="H40" s="109"/>
      <c r="J40" s="105" t="s">
        <v>1339</v>
      </c>
      <c r="K40" s="105" t="str">
        <f t="shared" si="4"/>
        <v/>
      </c>
      <c r="L40" s="104">
        <f t="shared" si="5"/>
        <v>0</v>
      </c>
      <c r="M40" s="104" t="str">
        <f>IF(ISBLANK(H40),"",SUM(L$7:L40))</f>
        <v/>
      </c>
      <c r="N40" s="104" t="str">
        <f t="shared" si="6"/>
        <v>Hygiène</v>
      </c>
      <c r="O40" s="104" t="str">
        <f t="shared" si="6"/>
        <v/>
      </c>
    </row>
    <row r="41" spans="1:15" s="104" customFormat="1" ht="18" customHeight="1" x14ac:dyDescent="0.25">
      <c r="A41" s="267"/>
      <c r="B41" s="106"/>
      <c r="C41" s="107" t="s">
        <v>1341</v>
      </c>
      <c r="D41" s="108" t="s">
        <v>1328</v>
      </c>
      <c r="E41" s="109"/>
      <c r="F41" s="109"/>
      <c r="G41" s="110" t="str">
        <f t="shared" si="0"/>
        <v/>
      </c>
      <c r="H41" s="109"/>
      <c r="J41" s="105" t="s">
        <v>1339</v>
      </c>
      <c r="K41" s="105" t="str">
        <f t="shared" si="4"/>
        <v/>
      </c>
      <c r="L41" s="104">
        <f t="shared" si="5"/>
        <v>0</v>
      </c>
      <c r="M41" s="104" t="str">
        <f>IF(ISBLANK(H41),"",SUM(L$7:L41))</f>
        <v/>
      </c>
      <c r="N41" s="104" t="str">
        <f t="shared" si="6"/>
        <v>Hygiène</v>
      </c>
      <c r="O41" s="104" t="str">
        <f t="shared" si="6"/>
        <v/>
      </c>
    </row>
    <row r="42" spans="1:15" s="104" customFormat="1" ht="18" customHeight="1" x14ac:dyDescent="0.25">
      <c r="A42" s="267"/>
      <c r="B42" s="106"/>
      <c r="C42" s="107" t="s">
        <v>1342</v>
      </c>
      <c r="D42" s="108" t="s">
        <v>1328</v>
      </c>
      <c r="E42" s="109"/>
      <c r="F42" s="109"/>
      <c r="G42" s="110" t="str">
        <f t="shared" si="0"/>
        <v/>
      </c>
      <c r="H42" s="109"/>
      <c r="J42" s="105" t="s">
        <v>1339</v>
      </c>
      <c r="K42" s="105" t="str">
        <f t="shared" si="4"/>
        <v/>
      </c>
      <c r="L42" s="104">
        <f t="shared" si="5"/>
        <v>0</v>
      </c>
      <c r="M42" s="104" t="str">
        <f>IF(ISBLANK(H42),"",SUM(L$7:L42))</f>
        <v/>
      </c>
      <c r="N42" s="104" t="str">
        <f t="shared" si="6"/>
        <v>Hygiène</v>
      </c>
      <c r="O42" s="104" t="str">
        <f t="shared" si="6"/>
        <v/>
      </c>
    </row>
    <row r="43" spans="1:15" s="104" customFormat="1" ht="18" customHeight="1" x14ac:dyDescent="0.25">
      <c r="A43" s="267"/>
      <c r="B43" s="106"/>
      <c r="C43" s="107" t="s">
        <v>1343</v>
      </c>
      <c r="D43" s="108" t="s">
        <v>1328</v>
      </c>
      <c r="E43" s="109"/>
      <c r="F43" s="109"/>
      <c r="G43" s="110" t="str">
        <f t="shared" si="0"/>
        <v/>
      </c>
      <c r="H43" s="109"/>
      <c r="J43" s="105" t="s">
        <v>1339</v>
      </c>
      <c r="K43" s="105" t="str">
        <f t="shared" si="4"/>
        <v/>
      </c>
      <c r="L43" s="104">
        <f t="shared" si="5"/>
        <v>0</v>
      </c>
      <c r="M43" s="104" t="str">
        <f>IF(ISBLANK(H43),"",SUM(L$7:L43))</f>
        <v/>
      </c>
      <c r="N43" s="104" t="str">
        <f t="shared" si="6"/>
        <v>Hygiène</v>
      </c>
      <c r="O43" s="104" t="str">
        <f t="shared" si="6"/>
        <v/>
      </c>
    </row>
    <row r="44" spans="1:15" s="104" customFormat="1" ht="18" customHeight="1" x14ac:dyDescent="0.25">
      <c r="A44" s="267"/>
      <c r="B44" s="106"/>
      <c r="C44" s="107" t="s">
        <v>1344</v>
      </c>
      <c r="D44" s="108" t="s">
        <v>1328</v>
      </c>
      <c r="E44" s="109"/>
      <c r="F44" s="109"/>
      <c r="G44" s="110" t="str">
        <f t="shared" si="0"/>
        <v/>
      </c>
      <c r="H44" s="109"/>
      <c r="J44" s="105" t="s">
        <v>1339</v>
      </c>
      <c r="K44" s="105" t="str">
        <f t="shared" si="4"/>
        <v/>
      </c>
      <c r="L44" s="104">
        <f t="shared" si="5"/>
        <v>0</v>
      </c>
      <c r="M44" s="104" t="str">
        <f>IF(ISBLANK(H44),"",SUM(L$7:L44))</f>
        <v/>
      </c>
      <c r="N44" s="104" t="str">
        <f t="shared" si="6"/>
        <v>Hygiène</v>
      </c>
      <c r="O44" s="104" t="str">
        <f t="shared" si="6"/>
        <v/>
      </c>
    </row>
    <row r="45" spans="1:15" s="104" customFormat="1" ht="18" customHeight="1" x14ac:dyDescent="0.25">
      <c r="A45" s="267"/>
      <c r="B45" s="106"/>
      <c r="C45" s="107" t="s">
        <v>1345</v>
      </c>
      <c r="D45" s="108" t="s">
        <v>1330</v>
      </c>
      <c r="E45" s="109"/>
      <c r="F45" s="109"/>
      <c r="G45" s="110" t="str">
        <f t="shared" si="0"/>
        <v/>
      </c>
      <c r="H45" s="109"/>
      <c r="J45" s="105" t="s">
        <v>1339</v>
      </c>
      <c r="K45" s="105" t="str">
        <f t="shared" si="4"/>
        <v/>
      </c>
      <c r="L45" s="104">
        <f t="shared" si="5"/>
        <v>0</v>
      </c>
      <c r="M45" s="104" t="str">
        <f>IF(ISBLANK(H45),"",SUM(L$7:L45))</f>
        <v/>
      </c>
      <c r="N45" s="104" t="str">
        <f t="shared" si="6"/>
        <v>Hygiène</v>
      </c>
      <c r="O45" s="104" t="str">
        <f t="shared" si="6"/>
        <v/>
      </c>
    </row>
    <row r="46" spans="1:15" s="104" customFormat="1" ht="18" customHeight="1" x14ac:dyDescent="0.25">
      <c r="A46" s="267"/>
      <c r="B46" s="106"/>
      <c r="C46" s="107" t="s">
        <v>1346</v>
      </c>
      <c r="D46" s="108" t="s">
        <v>1329</v>
      </c>
      <c r="E46" s="109"/>
      <c r="F46" s="109"/>
      <c r="G46" s="110" t="str">
        <f t="shared" si="0"/>
        <v/>
      </c>
      <c r="H46" s="109"/>
      <c r="J46" s="105" t="s">
        <v>1339</v>
      </c>
      <c r="K46" s="105" t="str">
        <f t="shared" si="4"/>
        <v/>
      </c>
      <c r="L46" s="104">
        <f t="shared" si="5"/>
        <v>0</v>
      </c>
      <c r="M46" s="104" t="str">
        <f>IF(ISBLANK(H46),"",SUM(L$7:L46))</f>
        <v/>
      </c>
      <c r="N46" s="104" t="str">
        <f t="shared" si="6"/>
        <v>Hygiène</v>
      </c>
      <c r="O46" s="104" t="str">
        <f t="shared" si="6"/>
        <v/>
      </c>
    </row>
    <row r="47" spans="1:15" s="104" customFormat="1" ht="18" customHeight="1" x14ac:dyDescent="0.25">
      <c r="A47" s="267"/>
      <c r="B47" s="106"/>
      <c r="C47" s="107"/>
      <c r="D47" s="108"/>
      <c r="E47" s="109"/>
      <c r="F47" s="109"/>
      <c r="G47" s="110" t="str">
        <f t="shared" si="0"/>
        <v/>
      </c>
      <c r="H47" s="109"/>
      <c r="J47" s="105" t="s">
        <v>1339</v>
      </c>
      <c r="K47" s="105" t="str">
        <f t="shared" si="4"/>
        <v/>
      </c>
      <c r="L47" s="104">
        <f t="shared" si="5"/>
        <v>0</v>
      </c>
      <c r="M47" s="104" t="str">
        <f>IF(ISBLANK(H47),"",SUM(L$7:L47))</f>
        <v/>
      </c>
      <c r="N47" s="104" t="str">
        <f t="shared" si="6"/>
        <v>Hygiène</v>
      </c>
      <c r="O47" s="104" t="str">
        <f t="shared" si="6"/>
        <v/>
      </c>
    </row>
    <row r="48" spans="1:15" s="104" customFormat="1" ht="18" customHeight="1" x14ac:dyDescent="0.25">
      <c r="A48" s="267"/>
      <c r="B48" s="106"/>
      <c r="C48" s="107"/>
      <c r="D48" s="108"/>
      <c r="E48" s="109"/>
      <c r="F48" s="109"/>
      <c r="G48" s="110" t="str">
        <f t="shared" si="0"/>
        <v/>
      </c>
      <c r="H48" s="109"/>
      <c r="J48" s="105" t="s">
        <v>1339</v>
      </c>
      <c r="K48" s="105" t="str">
        <f t="shared" si="4"/>
        <v/>
      </c>
      <c r="L48" s="104">
        <f t="shared" si="5"/>
        <v>0</v>
      </c>
      <c r="M48" s="104" t="str">
        <f>IF(ISBLANK(H48),"",SUM(L$7:L48))</f>
        <v/>
      </c>
      <c r="N48" s="104" t="str">
        <f t="shared" si="6"/>
        <v>Hygiène</v>
      </c>
      <c r="O48" s="104" t="str">
        <f t="shared" si="6"/>
        <v/>
      </c>
    </row>
    <row r="49" spans="1:15" s="104" customFormat="1" ht="18" customHeight="1" x14ac:dyDescent="0.25">
      <c r="A49" s="268"/>
      <c r="B49" s="111"/>
      <c r="C49" s="112"/>
      <c r="D49" s="113"/>
      <c r="E49" s="114"/>
      <c r="F49" s="114"/>
      <c r="G49" s="115" t="str">
        <f t="shared" si="0"/>
        <v/>
      </c>
      <c r="H49" s="114"/>
      <c r="J49" s="105" t="s">
        <v>1339</v>
      </c>
      <c r="K49" s="105" t="str">
        <f t="shared" si="4"/>
        <v/>
      </c>
      <c r="L49" s="104">
        <f t="shared" si="5"/>
        <v>0</v>
      </c>
      <c r="M49" s="104" t="str">
        <f>IF(ISBLANK(H49),"",SUM(L$7:L49))</f>
        <v/>
      </c>
      <c r="N49" s="104" t="str">
        <f t="shared" si="6"/>
        <v>Hygiène</v>
      </c>
      <c r="O49" s="104" t="str">
        <f t="shared" si="6"/>
        <v/>
      </c>
    </row>
    <row r="50" spans="1:15" s="104" customFormat="1" ht="18" customHeight="1" x14ac:dyDescent="0.25">
      <c r="A50" s="266" t="s">
        <v>1364</v>
      </c>
      <c r="B50" s="116"/>
      <c r="C50" s="117" t="s">
        <v>1347</v>
      </c>
      <c r="D50" s="118" t="s">
        <v>1329</v>
      </c>
      <c r="E50" s="119"/>
      <c r="F50" s="119"/>
      <c r="G50" s="120" t="str">
        <f t="shared" si="0"/>
        <v/>
      </c>
      <c r="H50" s="119"/>
      <c r="J50" s="105" t="s">
        <v>1348</v>
      </c>
      <c r="K50" s="105" t="str">
        <f t="shared" si="4"/>
        <v/>
      </c>
      <c r="L50" s="104">
        <f t="shared" si="5"/>
        <v>0</v>
      </c>
      <c r="M50" s="104" t="str">
        <f>IF(ISBLANK(H50),"",SUM(L$7:L50))</f>
        <v/>
      </c>
      <c r="N50" s="104" t="str">
        <f t="shared" si="6"/>
        <v>Cuisine</v>
      </c>
      <c r="O50" s="104" t="str">
        <f t="shared" si="6"/>
        <v/>
      </c>
    </row>
    <row r="51" spans="1:15" s="104" customFormat="1" ht="18" customHeight="1" x14ac:dyDescent="0.25">
      <c r="A51" s="267"/>
      <c r="B51" s="106"/>
      <c r="C51" s="107" t="s">
        <v>1349</v>
      </c>
      <c r="D51" s="108" t="s">
        <v>1328</v>
      </c>
      <c r="E51" s="109"/>
      <c r="F51" s="109"/>
      <c r="G51" s="110" t="str">
        <f t="shared" si="0"/>
        <v/>
      </c>
      <c r="H51" s="109"/>
      <c r="J51" s="105" t="s">
        <v>1348</v>
      </c>
      <c r="K51" s="105" t="str">
        <f t="shared" si="4"/>
        <v/>
      </c>
      <c r="L51" s="104">
        <f t="shared" si="5"/>
        <v>0</v>
      </c>
      <c r="M51" s="104" t="str">
        <f>IF(ISBLANK(H51),"",SUM(L$7:L51))</f>
        <v/>
      </c>
      <c r="N51" s="104" t="str">
        <f t="shared" si="6"/>
        <v>Cuisine</v>
      </c>
      <c r="O51" s="104" t="str">
        <f t="shared" si="6"/>
        <v/>
      </c>
    </row>
    <row r="52" spans="1:15" s="104" customFormat="1" ht="18" customHeight="1" x14ac:dyDescent="0.25">
      <c r="A52" s="267"/>
      <c r="B52" s="106"/>
      <c r="C52" s="107" t="s">
        <v>1350</v>
      </c>
      <c r="D52" s="108" t="s">
        <v>1335</v>
      </c>
      <c r="E52" s="109"/>
      <c r="F52" s="109"/>
      <c r="G52" s="110" t="str">
        <f t="shared" si="0"/>
        <v/>
      </c>
      <c r="H52" s="109"/>
      <c r="J52" s="105" t="s">
        <v>1348</v>
      </c>
      <c r="K52" s="105" t="str">
        <f t="shared" si="4"/>
        <v/>
      </c>
      <c r="L52" s="104">
        <f t="shared" si="5"/>
        <v>0</v>
      </c>
      <c r="M52" s="104" t="str">
        <f>IF(ISBLANK(H52),"",SUM(L$7:L52))</f>
        <v/>
      </c>
      <c r="N52" s="104" t="str">
        <f t="shared" si="6"/>
        <v>Cuisine</v>
      </c>
      <c r="O52" s="104" t="str">
        <f t="shared" si="6"/>
        <v/>
      </c>
    </row>
    <row r="53" spans="1:15" s="104" customFormat="1" ht="18" customHeight="1" x14ac:dyDescent="0.25">
      <c r="A53" s="267"/>
      <c r="B53" s="106"/>
      <c r="C53" s="107" t="s">
        <v>1351</v>
      </c>
      <c r="D53" s="108" t="s">
        <v>1335</v>
      </c>
      <c r="E53" s="109"/>
      <c r="F53" s="109"/>
      <c r="G53" s="110" t="str">
        <f t="shared" si="0"/>
        <v/>
      </c>
      <c r="H53" s="109"/>
      <c r="J53" s="105" t="s">
        <v>1348</v>
      </c>
      <c r="K53" s="105" t="str">
        <f t="shared" si="4"/>
        <v/>
      </c>
      <c r="L53" s="104">
        <f t="shared" si="5"/>
        <v>0</v>
      </c>
      <c r="M53" s="104" t="str">
        <f>IF(ISBLANK(H53),"",SUM(L$7:L53))</f>
        <v/>
      </c>
      <c r="N53" s="104" t="str">
        <f t="shared" si="6"/>
        <v>Cuisine</v>
      </c>
      <c r="O53" s="104" t="str">
        <f t="shared" si="6"/>
        <v/>
      </c>
    </row>
    <row r="54" spans="1:15" s="104" customFormat="1" ht="18" customHeight="1" x14ac:dyDescent="0.25">
      <c r="A54" s="267"/>
      <c r="B54" s="106"/>
      <c r="C54" s="107" t="s">
        <v>1352</v>
      </c>
      <c r="D54" s="108" t="s">
        <v>1335</v>
      </c>
      <c r="E54" s="109"/>
      <c r="F54" s="109"/>
      <c r="G54" s="110" t="str">
        <f t="shared" si="0"/>
        <v/>
      </c>
      <c r="H54" s="109"/>
      <c r="J54" s="105" t="s">
        <v>1348</v>
      </c>
      <c r="K54" s="105" t="str">
        <f t="shared" si="4"/>
        <v/>
      </c>
      <c r="L54" s="104">
        <f t="shared" si="5"/>
        <v>0</v>
      </c>
      <c r="M54" s="104" t="str">
        <f>IF(ISBLANK(H54),"",SUM(L$7:L54))</f>
        <v/>
      </c>
      <c r="N54" s="104" t="str">
        <f t="shared" si="6"/>
        <v>Cuisine</v>
      </c>
      <c r="O54" s="104" t="str">
        <f t="shared" si="6"/>
        <v/>
      </c>
    </row>
    <row r="55" spans="1:15" s="104" customFormat="1" ht="18" customHeight="1" x14ac:dyDescent="0.25">
      <c r="A55" s="267"/>
      <c r="B55" s="106"/>
      <c r="C55" s="107" t="s">
        <v>1353</v>
      </c>
      <c r="D55" s="108" t="s">
        <v>1335</v>
      </c>
      <c r="E55" s="109"/>
      <c r="F55" s="109"/>
      <c r="G55" s="110" t="str">
        <f t="shared" si="0"/>
        <v/>
      </c>
      <c r="H55" s="109"/>
      <c r="J55" s="105" t="s">
        <v>1348</v>
      </c>
      <c r="K55" s="105" t="str">
        <f t="shared" si="4"/>
        <v/>
      </c>
      <c r="L55" s="104">
        <f t="shared" si="5"/>
        <v>0</v>
      </c>
      <c r="M55" s="104" t="str">
        <f>IF(ISBLANK(H55),"",SUM(L$7:L55))</f>
        <v/>
      </c>
      <c r="N55" s="104" t="str">
        <f t="shared" si="6"/>
        <v>Cuisine</v>
      </c>
      <c r="O55" s="104" t="str">
        <f t="shared" si="6"/>
        <v/>
      </c>
    </row>
    <row r="56" spans="1:15" s="104" customFormat="1" ht="18" customHeight="1" x14ac:dyDescent="0.25">
      <c r="A56" s="267"/>
      <c r="B56" s="106"/>
      <c r="C56" s="107" t="s">
        <v>1354</v>
      </c>
      <c r="D56" s="108" t="s">
        <v>1335</v>
      </c>
      <c r="E56" s="109"/>
      <c r="F56" s="109"/>
      <c r="G56" s="110" t="str">
        <f t="shared" si="0"/>
        <v/>
      </c>
      <c r="H56" s="109"/>
      <c r="J56" s="105" t="s">
        <v>1348</v>
      </c>
      <c r="K56" s="105" t="str">
        <f t="shared" ref="K56:K80" si="7">IF(ISBLANK(H56),"",C56&amp;" "&amp;D56&amp;" x "&amp;H56)</f>
        <v/>
      </c>
      <c r="L56" s="104">
        <f t="shared" ref="L56:L80" si="8">IF(ISBLANK(H56),0,1)</f>
        <v>0</v>
      </c>
      <c r="M56" s="104" t="str">
        <f>IF(ISBLANK(H56),"",SUM(L$7:L56))</f>
        <v/>
      </c>
      <c r="N56" s="104" t="str">
        <f t="shared" ref="N56:O80" si="9">J56</f>
        <v>Cuisine</v>
      </c>
      <c r="O56" s="104" t="str">
        <f t="shared" si="9"/>
        <v/>
      </c>
    </row>
    <row r="57" spans="1:15" s="104" customFormat="1" ht="18" customHeight="1" x14ac:dyDescent="0.25">
      <c r="A57" s="267"/>
      <c r="B57" s="106"/>
      <c r="C57" s="107" t="s">
        <v>1355</v>
      </c>
      <c r="D57" s="108" t="s">
        <v>1328</v>
      </c>
      <c r="E57" s="109"/>
      <c r="F57" s="109"/>
      <c r="G57" s="110" t="str">
        <f t="shared" si="0"/>
        <v/>
      </c>
      <c r="H57" s="109"/>
      <c r="J57" s="105" t="s">
        <v>1348</v>
      </c>
      <c r="K57" s="105" t="str">
        <f t="shared" si="7"/>
        <v/>
      </c>
      <c r="L57" s="104">
        <f t="shared" si="8"/>
        <v>0</v>
      </c>
      <c r="M57" s="104" t="str">
        <f>IF(ISBLANK(H57),"",SUM(L$7:L57))</f>
        <v/>
      </c>
      <c r="N57" s="104" t="str">
        <f t="shared" si="9"/>
        <v>Cuisine</v>
      </c>
      <c r="O57" s="104" t="str">
        <f t="shared" si="9"/>
        <v/>
      </c>
    </row>
    <row r="58" spans="1:15" s="104" customFormat="1" ht="18" customHeight="1" x14ac:dyDescent="0.25">
      <c r="A58" s="267"/>
      <c r="B58" s="106"/>
      <c r="C58" s="107" t="s">
        <v>1356</v>
      </c>
      <c r="D58" s="108" t="s">
        <v>1330</v>
      </c>
      <c r="E58" s="109"/>
      <c r="F58" s="109"/>
      <c r="G58" s="110" t="str">
        <f t="shared" si="0"/>
        <v/>
      </c>
      <c r="H58" s="109"/>
      <c r="J58" s="105" t="s">
        <v>1348</v>
      </c>
      <c r="K58" s="105" t="str">
        <f t="shared" si="7"/>
        <v/>
      </c>
      <c r="L58" s="104">
        <f t="shared" si="8"/>
        <v>0</v>
      </c>
      <c r="M58" s="104" t="str">
        <f>IF(ISBLANK(H58),"",SUM(L$7:L58))</f>
        <v/>
      </c>
      <c r="N58" s="104" t="str">
        <f t="shared" si="9"/>
        <v>Cuisine</v>
      </c>
      <c r="O58" s="104" t="str">
        <f t="shared" si="9"/>
        <v/>
      </c>
    </row>
    <row r="59" spans="1:15" s="104" customFormat="1" ht="18" customHeight="1" x14ac:dyDescent="0.25">
      <c r="A59" s="267"/>
      <c r="B59" s="106"/>
      <c r="C59" s="107" t="s">
        <v>1357</v>
      </c>
      <c r="D59" s="108" t="s">
        <v>1330</v>
      </c>
      <c r="E59" s="109"/>
      <c r="F59" s="109"/>
      <c r="G59" s="110" t="str">
        <f t="shared" si="0"/>
        <v/>
      </c>
      <c r="H59" s="109"/>
      <c r="J59" s="105" t="s">
        <v>1348</v>
      </c>
      <c r="K59" s="105" t="str">
        <f t="shared" si="7"/>
        <v/>
      </c>
      <c r="L59" s="104">
        <f t="shared" si="8"/>
        <v>0</v>
      </c>
      <c r="M59" s="104" t="str">
        <f>IF(ISBLANK(H59),"",SUM(L$7:L59))</f>
        <v/>
      </c>
      <c r="N59" s="104" t="str">
        <f t="shared" si="9"/>
        <v>Cuisine</v>
      </c>
      <c r="O59" s="104" t="str">
        <f t="shared" si="9"/>
        <v/>
      </c>
    </row>
    <row r="60" spans="1:15" s="104" customFormat="1" ht="18" customHeight="1" x14ac:dyDescent="0.25">
      <c r="A60" s="267"/>
      <c r="B60" s="106"/>
      <c r="C60" s="107"/>
      <c r="D60" s="108"/>
      <c r="E60" s="109"/>
      <c r="F60" s="109"/>
      <c r="G60" s="110" t="str">
        <f t="shared" si="0"/>
        <v/>
      </c>
      <c r="H60" s="109"/>
      <c r="J60" s="105" t="s">
        <v>1348</v>
      </c>
      <c r="K60" s="105" t="str">
        <f t="shared" si="7"/>
        <v/>
      </c>
      <c r="L60" s="104">
        <f t="shared" si="8"/>
        <v>0</v>
      </c>
      <c r="M60" s="104" t="str">
        <f>IF(ISBLANK(H60),"",SUM(L$7:L60))</f>
        <v/>
      </c>
      <c r="N60" s="104" t="str">
        <f t="shared" si="9"/>
        <v>Cuisine</v>
      </c>
      <c r="O60" s="104" t="str">
        <f t="shared" si="9"/>
        <v/>
      </c>
    </row>
    <row r="61" spans="1:15" s="104" customFormat="1" ht="18" customHeight="1" x14ac:dyDescent="0.25">
      <c r="A61" s="267"/>
      <c r="B61" s="106"/>
      <c r="C61" s="107" t="s">
        <v>1358</v>
      </c>
      <c r="D61" s="108" t="s">
        <v>1328</v>
      </c>
      <c r="E61" s="109"/>
      <c r="F61" s="109"/>
      <c r="G61" s="110" t="str">
        <f t="shared" si="0"/>
        <v/>
      </c>
      <c r="H61" s="109"/>
      <c r="J61" s="105" t="s">
        <v>1348</v>
      </c>
      <c r="K61" s="105" t="str">
        <f t="shared" si="7"/>
        <v/>
      </c>
      <c r="L61" s="104">
        <f t="shared" si="8"/>
        <v>0</v>
      </c>
      <c r="M61" s="104" t="str">
        <f>IF(ISBLANK(H61),"",SUM(L$7:L61))</f>
        <v/>
      </c>
      <c r="N61" s="104" t="str">
        <f t="shared" si="9"/>
        <v>Cuisine</v>
      </c>
      <c r="O61" s="104" t="str">
        <f t="shared" si="9"/>
        <v/>
      </c>
    </row>
    <row r="62" spans="1:15" s="104" customFormat="1" ht="18" customHeight="1" x14ac:dyDescent="0.25">
      <c r="A62" s="267"/>
      <c r="B62" s="106"/>
      <c r="C62" s="107" t="s">
        <v>1359</v>
      </c>
      <c r="D62" s="108" t="s">
        <v>1328</v>
      </c>
      <c r="E62" s="109"/>
      <c r="F62" s="109"/>
      <c r="G62" s="110" t="str">
        <f t="shared" si="0"/>
        <v/>
      </c>
      <c r="H62" s="109"/>
      <c r="J62" s="105" t="s">
        <v>1348</v>
      </c>
      <c r="K62" s="105" t="str">
        <f t="shared" si="7"/>
        <v/>
      </c>
      <c r="L62" s="104">
        <f t="shared" si="8"/>
        <v>0</v>
      </c>
      <c r="M62" s="104" t="str">
        <f>IF(ISBLANK(H62),"",SUM(L$7:L62))</f>
        <v/>
      </c>
      <c r="N62" s="104" t="str">
        <f t="shared" si="9"/>
        <v>Cuisine</v>
      </c>
      <c r="O62" s="104" t="str">
        <f t="shared" si="9"/>
        <v/>
      </c>
    </row>
    <row r="63" spans="1:15" s="104" customFormat="1" ht="18" customHeight="1" x14ac:dyDescent="0.25">
      <c r="A63" s="267"/>
      <c r="B63" s="106"/>
      <c r="C63" s="107"/>
      <c r="D63" s="108"/>
      <c r="E63" s="109"/>
      <c r="F63" s="109"/>
      <c r="G63" s="110" t="str">
        <f t="shared" si="0"/>
        <v/>
      </c>
      <c r="H63" s="109"/>
      <c r="J63" s="105" t="s">
        <v>1348</v>
      </c>
      <c r="K63" s="105" t="str">
        <f t="shared" si="7"/>
        <v/>
      </c>
      <c r="L63" s="104">
        <f t="shared" si="8"/>
        <v>0</v>
      </c>
      <c r="M63" s="104" t="str">
        <f>IF(ISBLANK(H63),"",SUM(L$7:L63))</f>
        <v/>
      </c>
      <c r="N63" s="104" t="str">
        <f t="shared" si="9"/>
        <v>Cuisine</v>
      </c>
      <c r="O63" s="104" t="str">
        <f t="shared" si="9"/>
        <v/>
      </c>
    </row>
    <row r="64" spans="1:15" s="104" customFormat="1" ht="18" customHeight="1" x14ac:dyDescent="0.25">
      <c r="A64" s="267"/>
      <c r="B64" s="106"/>
      <c r="C64" s="107"/>
      <c r="D64" s="108"/>
      <c r="E64" s="109"/>
      <c r="F64" s="109"/>
      <c r="G64" s="110" t="str">
        <f t="shared" si="0"/>
        <v/>
      </c>
      <c r="H64" s="109"/>
      <c r="J64" s="105" t="s">
        <v>1348</v>
      </c>
      <c r="K64" s="105" t="str">
        <f t="shared" si="7"/>
        <v/>
      </c>
      <c r="L64" s="104">
        <f t="shared" si="8"/>
        <v>0</v>
      </c>
      <c r="M64" s="104" t="str">
        <f>IF(ISBLANK(H64),"",SUM(L$7:L64))</f>
        <v/>
      </c>
      <c r="N64" s="104" t="str">
        <f t="shared" si="9"/>
        <v>Cuisine</v>
      </c>
      <c r="O64" s="104" t="str">
        <f t="shared" si="9"/>
        <v/>
      </c>
    </row>
    <row r="65" spans="1:15" s="104" customFormat="1" ht="18" customHeight="1" x14ac:dyDescent="0.25">
      <c r="A65" s="268"/>
      <c r="B65" s="111"/>
      <c r="C65" s="112"/>
      <c r="D65" s="113"/>
      <c r="E65" s="114"/>
      <c r="F65" s="114"/>
      <c r="G65" s="115" t="str">
        <f t="shared" si="0"/>
        <v/>
      </c>
      <c r="H65" s="114"/>
      <c r="J65" s="105" t="s">
        <v>1348</v>
      </c>
      <c r="K65" s="105" t="str">
        <f t="shared" si="7"/>
        <v/>
      </c>
      <c r="L65" s="104">
        <f t="shared" si="8"/>
        <v>0</v>
      </c>
      <c r="M65" s="104" t="str">
        <f>IF(ISBLANK(H65),"",SUM(L$7:L65))</f>
        <v/>
      </c>
      <c r="N65" s="104" t="str">
        <f t="shared" si="9"/>
        <v>Cuisine</v>
      </c>
      <c r="O65" s="104" t="str">
        <f t="shared" si="9"/>
        <v/>
      </c>
    </row>
    <row r="66" spans="1:15" s="104" customFormat="1" ht="18" customHeight="1" x14ac:dyDescent="0.25">
      <c r="A66" s="266" t="s">
        <v>1334</v>
      </c>
      <c r="B66" s="116"/>
      <c r="C66" s="117"/>
      <c r="D66" s="118"/>
      <c r="E66" s="119"/>
      <c r="F66" s="119"/>
      <c r="G66" s="120" t="str">
        <f t="shared" si="0"/>
        <v/>
      </c>
      <c r="H66" s="119"/>
      <c r="J66" s="105" t="s">
        <v>1360</v>
      </c>
      <c r="K66" s="105" t="str">
        <f t="shared" si="7"/>
        <v/>
      </c>
      <c r="L66" s="104">
        <f t="shared" si="8"/>
        <v>0</v>
      </c>
      <c r="M66" s="104" t="str">
        <f>IF(ISBLANK(H66),"",SUM(L$7:L66))</f>
        <v/>
      </c>
      <c r="N66" s="104" t="str">
        <f t="shared" si="9"/>
        <v>Autres</v>
      </c>
      <c r="O66" s="104" t="str">
        <f t="shared" si="9"/>
        <v/>
      </c>
    </row>
    <row r="67" spans="1:15" s="104" customFormat="1" ht="18" customHeight="1" x14ac:dyDescent="0.25">
      <c r="A67" s="269"/>
      <c r="B67" s="106"/>
      <c r="C67" s="107"/>
      <c r="D67" s="108"/>
      <c r="E67" s="109"/>
      <c r="F67" s="109"/>
      <c r="G67" s="110" t="str">
        <f t="shared" si="0"/>
        <v/>
      </c>
      <c r="H67" s="109"/>
      <c r="J67" s="105" t="s">
        <v>1360</v>
      </c>
      <c r="K67" s="105" t="str">
        <f t="shared" si="7"/>
        <v/>
      </c>
      <c r="L67" s="104">
        <f t="shared" si="8"/>
        <v>0</v>
      </c>
      <c r="M67" s="104" t="str">
        <f>IF(ISBLANK(H67),"",SUM(L$7:L67))</f>
        <v/>
      </c>
      <c r="N67" s="104" t="str">
        <f t="shared" si="9"/>
        <v>Autres</v>
      </c>
      <c r="O67" s="104" t="str">
        <f t="shared" si="9"/>
        <v/>
      </c>
    </row>
    <row r="68" spans="1:15" s="104" customFormat="1" ht="18" customHeight="1" x14ac:dyDescent="0.25">
      <c r="A68" s="269"/>
      <c r="B68" s="106"/>
      <c r="C68" s="107" t="s">
        <v>1332</v>
      </c>
      <c r="D68" s="108" t="s">
        <v>1330</v>
      </c>
      <c r="E68" s="109"/>
      <c r="F68" s="109"/>
      <c r="G68" s="110" t="str">
        <f t="shared" si="0"/>
        <v/>
      </c>
      <c r="H68" s="109"/>
      <c r="J68" s="105" t="s">
        <v>1360</v>
      </c>
      <c r="K68" s="105" t="str">
        <f t="shared" si="7"/>
        <v/>
      </c>
      <c r="L68" s="104">
        <f t="shared" si="8"/>
        <v>0</v>
      </c>
      <c r="M68" s="104" t="str">
        <f>IF(ISBLANK(H68),"",SUM(L$7:L68))</f>
        <v/>
      </c>
      <c r="N68" s="104" t="str">
        <f t="shared" si="9"/>
        <v>Autres</v>
      </c>
      <c r="O68" s="104" t="str">
        <f t="shared" si="9"/>
        <v/>
      </c>
    </row>
    <row r="69" spans="1:15" s="104" customFormat="1" ht="18" customHeight="1" x14ac:dyDescent="0.25">
      <c r="A69" s="269"/>
      <c r="B69" s="106"/>
      <c r="C69" s="107" t="s">
        <v>1333</v>
      </c>
      <c r="D69" s="108" t="s">
        <v>1330</v>
      </c>
      <c r="E69" s="109"/>
      <c r="F69" s="109"/>
      <c r="G69" s="110" t="str">
        <f t="shared" si="0"/>
        <v/>
      </c>
      <c r="H69" s="109"/>
      <c r="J69" s="105" t="s">
        <v>1360</v>
      </c>
      <c r="K69" s="105" t="str">
        <f t="shared" si="7"/>
        <v/>
      </c>
      <c r="L69" s="104">
        <f t="shared" si="8"/>
        <v>0</v>
      </c>
      <c r="M69" s="104" t="str">
        <f>IF(ISBLANK(H69),"",SUM(L$7:L69))</f>
        <v/>
      </c>
      <c r="N69" s="104" t="str">
        <f t="shared" si="9"/>
        <v>Autres</v>
      </c>
      <c r="O69" s="104" t="str">
        <f t="shared" si="9"/>
        <v/>
      </c>
    </row>
    <row r="70" spans="1:15" s="104" customFormat="1" ht="18" customHeight="1" x14ac:dyDescent="0.25">
      <c r="A70" s="269"/>
      <c r="B70" s="106"/>
      <c r="C70" s="107"/>
      <c r="D70" s="108"/>
      <c r="E70" s="109"/>
      <c r="F70" s="109"/>
      <c r="G70" s="110" t="str">
        <f t="shared" si="0"/>
        <v/>
      </c>
      <c r="H70" s="109"/>
      <c r="J70" s="105" t="s">
        <v>1360</v>
      </c>
      <c r="K70" s="105" t="str">
        <f t="shared" si="7"/>
        <v/>
      </c>
      <c r="L70" s="104">
        <f t="shared" si="8"/>
        <v>0</v>
      </c>
      <c r="M70" s="104" t="str">
        <f>IF(ISBLANK(H70),"",SUM(L$7:L70))</f>
        <v/>
      </c>
      <c r="N70" s="104" t="str">
        <f t="shared" si="9"/>
        <v>Autres</v>
      </c>
      <c r="O70" s="104" t="str">
        <f t="shared" si="9"/>
        <v/>
      </c>
    </row>
    <row r="71" spans="1:15" s="104" customFormat="1" ht="18" customHeight="1" x14ac:dyDescent="0.25">
      <c r="A71" s="269"/>
      <c r="B71" s="106"/>
      <c r="C71" s="107"/>
      <c r="D71" s="108"/>
      <c r="E71" s="109"/>
      <c r="F71" s="109"/>
      <c r="G71" s="110" t="str">
        <f t="shared" si="0"/>
        <v/>
      </c>
      <c r="H71" s="109"/>
      <c r="J71" s="105" t="s">
        <v>1360</v>
      </c>
      <c r="K71" s="105" t="str">
        <f t="shared" si="7"/>
        <v/>
      </c>
      <c r="L71" s="104">
        <f t="shared" si="8"/>
        <v>0</v>
      </c>
      <c r="M71" s="104" t="str">
        <f>IF(ISBLANK(H71),"",SUM(L$7:L71))</f>
        <v/>
      </c>
      <c r="N71" s="104" t="str">
        <f t="shared" si="9"/>
        <v>Autres</v>
      </c>
      <c r="O71" s="104" t="str">
        <f t="shared" si="9"/>
        <v/>
      </c>
    </row>
    <row r="72" spans="1:15" s="104" customFormat="1" ht="18" customHeight="1" x14ac:dyDescent="0.25">
      <c r="A72" s="269"/>
      <c r="B72" s="106"/>
      <c r="C72" s="107"/>
      <c r="D72" s="108"/>
      <c r="E72" s="109"/>
      <c r="F72" s="109"/>
      <c r="G72" s="110" t="str">
        <f t="shared" ref="G72:G80" si="10">IF(ISBLANK(E72),"",IF(E72&lt;F72,"Alerte !","stock OK"))</f>
        <v/>
      </c>
      <c r="H72" s="109"/>
      <c r="J72" s="105" t="s">
        <v>1360</v>
      </c>
      <c r="K72" s="105" t="str">
        <f t="shared" si="7"/>
        <v/>
      </c>
      <c r="L72" s="104">
        <f t="shared" si="8"/>
        <v>0</v>
      </c>
      <c r="M72" s="104" t="str">
        <f>IF(ISBLANK(H72),"",SUM(L$7:L72))</f>
        <v/>
      </c>
      <c r="N72" s="104" t="str">
        <f t="shared" si="9"/>
        <v>Autres</v>
      </c>
      <c r="O72" s="104" t="str">
        <f t="shared" si="9"/>
        <v/>
      </c>
    </row>
    <row r="73" spans="1:15" s="104" customFormat="1" ht="18" customHeight="1" x14ac:dyDescent="0.25">
      <c r="A73" s="269"/>
      <c r="B73" s="106"/>
      <c r="C73" s="107"/>
      <c r="D73" s="108"/>
      <c r="E73" s="109"/>
      <c r="F73" s="109"/>
      <c r="G73" s="110" t="str">
        <f t="shared" si="10"/>
        <v/>
      </c>
      <c r="H73" s="109"/>
      <c r="J73" s="105" t="s">
        <v>1360</v>
      </c>
      <c r="K73" s="105" t="str">
        <f t="shared" si="7"/>
        <v/>
      </c>
      <c r="L73" s="104">
        <f t="shared" si="8"/>
        <v>0</v>
      </c>
      <c r="M73" s="104" t="str">
        <f>IF(ISBLANK(H73),"",SUM(L$7:L73))</f>
        <v/>
      </c>
      <c r="N73" s="104" t="str">
        <f t="shared" si="9"/>
        <v>Autres</v>
      </c>
      <c r="O73" s="104" t="str">
        <f t="shared" si="9"/>
        <v/>
      </c>
    </row>
    <row r="74" spans="1:15" s="104" customFormat="1" ht="18" customHeight="1" x14ac:dyDescent="0.25">
      <c r="A74" s="269"/>
      <c r="B74" s="106"/>
      <c r="C74" s="107"/>
      <c r="D74" s="108"/>
      <c r="E74" s="109"/>
      <c r="F74" s="109"/>
      <c r="G74" s="110" t="str">
        <f t="shared" si="10"/>
        <v/>
      </c>
      <c r="H74" s="109"/>
      <c r="J74" s="105" t="s">
        <v>1360</v>
      </c>
      <c r="K74" s="105" t="str">
        <f t="shared" si="7"/>
        <v/>
      </c>
      <c r="L74" s="104">
        <f t="shared" si="8"/>
        <v>0</v>
      </c>
      <c r="M74" s="104" t="str">
        <f>IF(ISBLANK(H74),"",SUM(L$7:L74))</f>
        <v/>
      </c>
      <c r="N74" s="104" t="str">
        <f t="shared" si="9"/>
        <v>Autres</v>
      </c>
      <c r="O74" s="104" t="str">
        <f t="shared" si="9"/>
        <v/>
      </c>
    </row>
    <row r="75" spans="1:15" s="104" customFormat="1" ht="18" customHeight="1" x14ac:dyDescent="0.25">
      <c r="A75" s="269"/>
      <c r="B75" s="106"/>
      <c r="C75" s="107"/>
      <c r="D75" s="108"/>
      <c r="E75" s="109"/>
      <c r="F75" s="109"/>
      <c r="G75" s="110" t="str">
        <f t="shared" si="10"/>
        <v/>
      </c>
      <c r="H75" s="109"/>
      <c r="J75" s="105" t="s">
        <v>1360</v>
      </c>
      <c r="K75" s="105" t="str">
        <f t="shared" si="7"/>
        <v/>
      </c>
      <c r="L75" s="104">
        <f t="shared" si="8"/>
        <v>0</v>
      </c>
      <c r="M75" s="104" t="str">
        <f>IF(ISBLANK(H75),"",SUM(L$7:L75))</f>
        <v/>
      </c>
      <c r="N75" s="104" t="str">
        <f t="shared" si="9"/>
        <v>Autres</v>
      </c>
      <c r="O75" s="104" t="str">
        <f t="shared" si="9"/>
        <v/>
      </c>
    </row>
    <row r="76" spans="1:15" s="104" customFormat="1" ht="18" customHeight="1" x14ac:dyDescent="0.25">
      <c r="A76" s="269"/>
      <c r="B76" s="106"/>
      <c r="C76" s="107"/>
      <c r="D76" s="108"/>
      <c r="E76" s="109"/>
      <c r="F76" s="109"/>
      <c r="G76" s="110" t="str">
        <f t="shared" si="10"/>
        <v/>
      </c>
      <c r="H76" s="109"/>
      <c r="J76" s="105" t="s">
        <v>1360</v>
      </c>
      <c r="K76" s="105" t="str">
        <f t="shared" si="7"/>
        <v/>
      </c>
      <c r="L76" s="104">
        <f t="shared" si="8"/>
        <v>0</v>
      </c>
      <c r="M76" s="104" t="str">
        <f>IF(ISBLANK(H76),"",SUM(L$7:L76))</f>
        <v/>
      </c>
      <c r="N76" s="104" t="str">
        <f t="shared" si="9"/>
        <v>Autres</v>
      </c>
      <c r="O76" s="104" t="str">
        <f t="shared" si="9"/>
        <v/>
      </c>
    </row>
    <row r="77" spans="1:15" s="104" customFormat="1" ht="18" customHeight="1" x14ac:dyDescent="0.25">
      <c r="A77" s="269"/>
      <c r="B77" s="106"/>
      <c r="C77" s="107"/>
      <c r="D77" s="108"/>
      <c r="E77" s="109"/>
      <c r="F77" s="109"/>
      <c r="G77" s="110" t="str">
        <f t="shared" si="10"/>
        <v/>
      </c>
      <c r="H77" s="109"/>
      <c r="J77" s="105" t="s">
        <v>1360</v>
      </c>
      <c r="K77" s="105" t="str">
        <f t="shared" si="7"/>
        <v/>
      </c>
      <c r="L77" s="104">
        <f t="shared" si="8"/>
        <v>0</v>
      </c>
      <c r="M77" s="104" t="str">
        <f>IF(ISBLANK(H77),"",SUM(L$7:L77))</f>
        <v/>
      </c>
      <c r="N77" s="104" t="str">
        <f t="shared" si="9"/>
        <v>Autres</v>
      </c>
      <c r="O77" s="104" t="str">
        <f t="shared" si="9"/>
        <v/>
      </c>
    </row>
    <row r="78" spans="1:15" s="104" customFormat="1" ht="18" customHeight="1" x14ac:dyDescent="0.25">
      <c r="A78" s="269"/>
      <c r="B78" s="106"/>
      <c r="C78" s="107"/>
      <c r="D78" s="108"/>
      <c r="E78" s="109"/>
      <c r="F78" s="109"/>
      <c r="G78" s="110" t="str">
        <f t="shared" si="10"/>
        <v/>
      </c>
      <c r="H78" s="109"/>
      <c r="J78" s="105" t="s">
        <v>1360</v>
      </c>
      <c r="K78" s="105" t="str">
        <f t="shared" si="7"/>
        <v/>
      </c>
      <c r="L78" s="104">
        <f t="shared" si="8"/>
        <v>0</v>
      </c>
      <c r="M78" s="104" t="str">
        <f>IF(ISBLANK(H78),"",SUM(L$7:L78))</f>
        <v/>
      </c>
      <c r="N78" s="104" t="str">
        <f t="shared" si="9"/>
        <v>Autres</v>
      </c>
      <c r="O78" s="104" t="str">
        <f t="shared" si="9"/>
        <v/>
      </c>
    </row>
    <row r="79" spans="1:15" s="104" customFormat="1" ht="18" customHeight="1" x14ac:dyDescent="0.25">
      <c r="A79" s="269"/>
      <c r="B79" s="106"/>
      <c r="C79" s="107"/>
      <c r="D79" s="108"/>
      <c r="E79" s="109"/>
      <c r="F79" s="109"/>
      <c r="G79" s="110" t="str">
        <f t="shared" si="10"/>
        <v/>
      </c>
      <c r="H79" s="109"/>
      <c r="J79" s="105" t="s">
        <v>1360</v>
      </c>
      <c r="K79" s="105" t="str">
        <f t="shared" si="7"/>
        <v/>
      </c>
      <c r="L79" s="104">
        <f t="shared" si="8"/>
        <v>0</v>
      </c>
      <c r="M79" s="104" t="str">
        <f>IF(ISBLANK(H79),"",SUM(L$7:L79))</f>
        <v/>
      </c>
      <c r="N79" s="104" t="str">
        <f t="shared" si="9"/>
        <v>Autres</v>
      </c>
      <c r="O79" s="104" t="str">
        <f t="shared" si="9"/>
        <v/>
      </c>
    </row>
    <row r="80" spans="1:15" s="104" customFormat="1" ht="18" customHeight="1" x14ac:dyDescent="0.25">
      <c r="A80" s="270"/>
      <c r="B80" s="111"/>
      <c r="C80" s="112"/>
      <c r="D80" s="113"/>
      <c r="E80" s="114"/>
      <c r="F80" s="114"/>
      <c r="G80" s="115" t="str">
        <f t="shared" si="10"/>
        <v/>
      </c>
      <c r="H80" s="114"/>
      <c r="J80" s="105" t="s">
        <v>1360</v>
      </c>
      <c r="K80" s="105" t="str">
        <f t="shared" si="7"/>
        <v/>
      </c>
      <c r="L80" s="104">
        <f t="shared" si="8"/>
        <v>0</v>
      </c>
      <c r="M80" s="104" t="str">
        <f>IF(ISBLANK(H80),"",SUM(L$7:L80))</f>
        <v/>
      </c>
      <c r="N80" s="104" t="str">
        <f t="shared" si="9"/>
        <v>Autres</v>
      </c>
      <c r="O80" s="104" t="str">
        <f t="shared" si="9"/>
        <v/>
      </c>
    </row>
  </sheetData>
  <sheetProtection algorithmName="SHA-512" hashValue="EsO87SbDafPcqFrGwCVchTujHWLfX1/ABemPfsNtVayX59Y5m5UJ3YoXvk/R8aK8H2T3UdXnsr9u7Ugo1U6Eqw==" saltValue="i7trryVVaVlTbrp1fYk7Wg==" spinCount="100000" sheet="1" objects="1" scenarios="1"/>
  <mergeCells count="5">
    <mergeCell ref="A39:A49"/>
    <mergeCell ref="A50:A65"/>
    <mergeCell ref="A66:A80"/>
    <mergeCell ref="A7:A21"/>
    <mergeCell ref="A22:A38"/>
  </mergeCells>
  <conditionalFormatting sqref="G1:G1048576">
    <cfRule type="cellIs" dxfId="1" priority="1" operator="equal">
      <formula>"stock OK"</formula>
    </cfRule>
    <cfRule type="cellIs" dxfId="0" priority="2" operator="equal">
      <formula>"Alerte !"</formula>
    </cfRule>
  </conditionalFormatting>
  <dataValidations count="1">
    <dataValidation type="decimal" allowBlank="1" showInputMessage="1" showErrorMessage="1" sqref="H7:H80 E7:F80" xr:uid="{6A4F316B-CFA9-437E-A919-C5915AB9A043}">
      <formula1>0</formula1>
      <formula2>10000000000</formula2>
    </dataValidation>
  </dataValidations>
  <printOptions horizontalCentered="1" verticalCentered="1"/>
  <pageMargins left="0.35" right="0.19" top="0.39" bottom="0.27" header="0.31496062992125984" footer="0.19"/>
  <pageSetup paperSize="9" scale="56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2267E9-CBC5-4127-87A9-EB8E93907F53}">
  <sheetPr>
    <pageSetUpPr fitToPage="1"/>
  </sheetPr>
  <dimension ref="A1:M50"/>
  <sheetViews>
    <sheetView showGridLines="0" workbookViewId="0">
      <selection activeCell="E4" sqref="E4:G4"/>
    </sheetView>
  </sheetViews>
  <sheetFormatPr baseColWidth="10" defaultColWidth="11.375" defaultRowHeight="14.55" x14ac:dyDescent="0.25"/>
  <cols>
    <col min="1" max="1" width="2.375" style="153" customWidth="1"/>
    <col min="2" max="2" width="2.125" style="153" customWidth="1"/>
    <col min="3" max="3" width="13.75" style="153" customWidth="1"/>
    <col min="4" max="4" width="39.625" style="153" customWidth="1"/>
    <col min="5" max="5" width="13.125" style="153" customWidth="1"/>
    <col min="6" max="6" width="12.875" style="153" customWidth="1"/>
    <col min="7" max="9" width="14" style="153" customWidth="1"/>
    <col min="10" max="10" width="2.125" style="153" customWidth="1"/>
    <col min="11" max="11" width="2.625" style="153" customWidth="1"/>
    <col min="12" max="12" width="4.25" customWidth="1"/>
  </cols>
  <sheetData>
    <row r="1" spans="1:13" s="2" customFormat="1" ht="27.7" x14ac:dyDescent="0.2">
      <c r="A1" s="149" t="s">
        <v>1380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</row>
    <row r="2" spans="1:13" s="2" customFormat="1" ht="27.7" x14ac:dyDescent="0.2">
      <c r="A2" s="149"/>
      <c r="B2" s="150"/>
      <c r="C2" s="150"/>
      <c r="D2" s="150"/>
      <c r="E2" s="150"/>
      <c r="F2" s="150"/>
      <c r="G2" s="150"/>
      <c r="H2" s="150"/>
      <c r="I2" s="150"/>
      <c r="J2" s="150"/>
      <c r="K2" s="150"/>
    </row>
    <row r="3" spans="1:13" s="2" customFormat="1" ht="25.45" customHeight="1" x14ac:dyDescent="0.2">
      <c r="B3" s="151" t="s">
        <v>1402</v>
      </c>
      <c r="D3" s="150"/>
      <c r="E3" s="150"/>
      <c r="F3" s="150"/>
      <c r="G3" s="150"/>
      <c r="H3" s="150"/>
      <c r="I3" s="150"/>
      <c r="J3" s="150"/>
      <c r="K3" s="150"/>
    </row>
    <row r="4" spans="1:13" s="2" customFormat="1" ht="20.25" customHeight="1" x14ac:dyDescent="0.2">
      <c r="A4" s="150"/>
      <c r="B4" s="150"/>
      <c r="C4" s="150"/>
      <c r="D4" s="152"/>
      <c r="E4" s="271" t="s">
        <v>1407</v>
      </c>
      <c r="F4" s="272"/>
      <c r="G4" s="273"/>
      <c r="H4" s="150"/>
      <c r="I4" s="150"/>
      <c r="J4" s="150"/>
      <c r="K4" s="150"/>
    </row>
    <row r="5" spans="1:13" s="2" customFormat="1" ht="19.600000000000001" customHeight="1" x14ac:dyDescent="0.2">
      <c r="A5" s="150"/>
      <c r="B5" s="150"/>
      <c r="C5" s="150"/>
      <c r="D5" s="150"/>
      <c r="E5" s="150"/>
      <c r="F5" s="150"/>
      <c r="G5" s="150"/>
      <c r="H5" s="150"/>
      <c r="I5" s="150"/>
      <c r="J5" s="150"/>
      <c r="K5" s="150"/>
    </row>
    <row r="6" spans="1:13" s="2" customFormat="1" ht="10.6" customHeight="1" thickBot="1" x14ac:dyDescent="0.25">
      <c r="A6" s="150"/>
      <c r="B6" s="150"/>
      <c r="C6" s="150"/>
      <c r="D6" s="150"/>
      <c r="E6" s="150"/>
      <c r="F6" s="150"/>
      <c r="G6" s="150"/>
      <c r="H6" s="150"/>
      <c r="I6" s="150"/>
      <c r="J6" s="150"/>
      <c r="K6" s="150"/>
    </row>
    <row r="7" spans="1:13" ht="15.25" thickTop="1" x14ac:dyDescent="0.25">
      <c r="B7" s="154"/>
      <c r="C7" s="155"/>
      <c r="D7" s="155"/>
      <c r="E7" s="155"/>
      <c r="F7" s="155"/>
      <c r="G7" s="155"/>
      <c r="H7" s="155"/>
      <c r="I7" s="155"/>
      <c r="J7" s="156"/>
    </row>
    <row r="8" spans="1:13" ht="15.75" customHeight="1" x14ac:dyDescent="0.3">
      <c r="B8" s="157"/>
      <c r="C8" s="274" t="str">
        <f>IF(ISBLANK(Paramètres!C8),"",Paramètres!C8)</f>
        <v>Un temps pour soi</v>
      </c>
      <c r="D8" s="274"/>
      <c r="F8" s="276" t="str">
        <f>IF(ISBLANK(Paramètres!C8),"",Paramètres!C8)</f>
        <v>Un temps pour soi</v>
      </c>
      <c r="G8" s="276"/>
      <c r="H8" s="276"/>
      <c r="I8" s="276"/>
      <c r="J8" s="158"/>
      <c r="M8" s="159"/>
    </row>
    <row r="9" spans="1:13" ht="15.75" customHeight="1" x14ac:dyDescent="0.3">
      <c r="B9" s="157"/>
      <c r="C9" s="274"/>
      <c r="D9" s="274"/>
      <c r="F9" s="278" t="str">
        <f>IF(ISBLANK(Paramètres!C9),"",Paramètres!C9)</f>
        <v>1 côte des Rillettes, 44000 Nantes</v>
      </c>
      <c r="G9" s="278"/>
      <c r="H9" s="278"/>
      <c r="I9" s="278"/>
      <c r="J9" s="158"/>
      <c r="M9" s="160" t="s">
        <v>1378</v>
      </c>
    </row>
    <row r="10" spans="1:13" ht="15.75" customHeight="1" x14ac:dyDescent="0.3">
      <c r="B10" s="157"/>
      <c r="C10" s="274"/>
      <c r="D10" s="274"/>
      <c r="F10" s="278"/>
      <c r="G10" s="278"/>
      <c r="H10" s="278"/>
      <c r="I10" s="278"/>
      <c r="J10" s="158"/>
      <c r="M10" s="160" t="s">
        <v>1379</v>
      </c>
    </row>
    <row r="11" spans="1:13" ht="15.75" customHeight="1" x14ac:dyDescent="0.25">
      <c r="B11" s="157"/>
      <c r="C11" s="274"/>
      <c r="D11" s="274"/>
      <c r="F11" s="277">
        <f>IF(ISBLANK(Paramètres!C10),"",Paramètres!C10)</f>
        <v>265656565</v>
      </c>
      <c r="G11" s="277"/>
      <c r="H11" s="277"/>
      <c r="I11" s="277"/>
      <c r="J11" s="158"/>
    </row>
    <row r="12" spans="1:13" ht="15.75" customHeight="1" thickBot="1" x14ac:dyDescent="0.3">
      <c r="B12" s="157"/>
      <c r="C12" s="275"/>
      <c r="D12" s="275"/>
      <c r="F12" s="278" t="str">
        <f>IF(ISBLANK(Paramètres!C11),"",Paramètres!C11)</f>
        <v>un-temps-pour-soi@gmail.com</v>
      </c>
      <c r="G12" s="278"/>
      <c r="H12" s="278"/>
      <c r="I12" s="278"/>
      <c r="J12" s="158"/>
    </row>
    <row r="13" spans="1:13" ht="15.75" customHeight="1" thickTop="1" thickBot="1" x14ac:dyDescent="0.3">
      <c r="B13" s="157"/>
      <c r="C13" s="161"/>
      <c r="D13" s="161"/>
      <c r="F13" s="278"/>
      <c r="G13" s="278"/>
      <c r="H13" s="278"/>
      <c r="I13" s="278"/>
      <c r="J13" s="158"/>
    </row>
    <row r="14" spans="1:13" ht="31.15" x14ac:dyDescent="0.25">
      <c r="B14" s="157"/>
      <c r="C14" s="287" t="s">
        <v>1380</v>
      </c>
      <c r="D14" s="288"/>
      <c r="F14" s="289"/>
      <c r="G14" s="289"/>
      <c r="H14" s="289"/>
      <c r="I14" s="289"/>
      <c r="J14" s="158"/>
    </row>
    <row r="15" spans="1:13" ht="31.85" thickBot="1" x14ac:dyDescent="0.55000000000000004">
      <c r="B15" s="157"/>
      <c r="C15" s="162" t="s">
        <v>1381</v>
      </c>
      <c r="D15" s="163" t="s">
        <v>15</v>
      </c>
      <c r="E15" s="164"/>
      <c r="F15" s="165" t="s">
        <v>1382</v>
      </c>
      <c r="H15" s="166"/>
      <c r="I15" s="167"/>
      <c r="J15" s="168"/>
      <c r="K15" s="169"/>
    </row>
    <row r="16" spans="1:13" ht="15.75" customHeight="1" x14ac:dyDescent="0.45">
      <c r="B16" s="157"/>
      <c r="E16" s="290" t="str">
        <f>IF(ISBLANK(E4),"",E4)</f>
        <v>Beauté diffusion</v>
      </c>
      <c r="F16" s="290"/>
      <c r="G16" s="290"/>
      <c r="H16" s="290"/>
      <c r="I16" s="169"/>
      <c r="J16" s="168"/>
      <c r="K16" s="169"/>
    </row>
    <row r="17" spans="1:13" ht="15.75" customHeight="1" x14ac:dyDescent="0.3">
      <c r="B17" s="157"/>
      <c r="C17" s="291">
        <f ca="1">TODAY()</f>
        <v>45227</v>
      </c>
      <c r="D17" s="291"/>
      <c r="E17" s="282" t="str">
        <f>IF(ISERROR(IF(ISBLANK(VLOOKUP($E$4,Paramètres!$B$18:$H$26,2,0)),"",VLOOKUP($E$4,Paramètres!$B$18:$H$26,2,0))),"",IF(ISBLANK(VLOOKUP($E$4,Paramètres!$B$18:$H$26,2,0)),"",VLOOKUP($E$4,Paramètres!$B$18:$H$26,2,0)))</f>
        <v>1 route des Joliettes, 84250 Grans</v>
      </c>
      <c r="F17" s="282"/>
      <c r="G17" s="282"/>
      <c r="H17" s="282"/>
      <c r="I17" s="282"/>
      <c r="J17" s="158"/>
    </row>
    <row r="18" spans="1:13" ht="15.75" customHeight="1" x14ac:dyDescent="0.3">
      <c r="B18" s="157"/>
      <c r="E18" s="281">
        <f>IF(ISERROR(IF(ISBLANK(VLOOKUP($E$4,Paramètres!$B$18:$H$26,4,0)),"",VLOOKUP($E$4,Paramètres!$B$18:$H$26,4,0))),"",IF(ISBLANK(VLOOKUP($E$4,Paramètres!$B$18:$H$26,4,0)),"",VLOOKUP($E$4,Paramètres!$B$18:$H$26,4,0)))</f>
        <v>465897878</v>
      </c>
      <c r="F18" s="281"/>
      <c r="G18" s="281"/>
      <c r="H18" s="281"/>
      <c r="I18" s="281"/>
      <c r="J18" s="158"/>
    </row>
    <row r="19" spans="1:13" ht="15.75" customHeight="1" x14ac:dyDescent="0.3">
      <c r="B19" s="157"/>
      <c r="C19" s="170"/>
      <c r="D19" s="283"/>
      <c r="E19" s="281">
        <f>IF(ISERROR(IF(ISBLANK(VLOOKUP($E$4,Paramètres!$B$18:$H$26,5,0)),"",VLOOKUP($E$4,Paramètres!$B$18:$H$26,5,0))),"",IF(ISBLANK(VLOOKUP($E$4,Paramètres!$B$18:$H$26,5,0)),"",VLOOKUP($E$4,Paramètres!$B$18:$H$26,5,0)))</f>
        <v>660688897</v>
      </c>
      <c r="F19" s="281"/>
      <c r="G19" s="281"/>
      <c r="H19" s="281"/>
      <c r="I19" s="281"/>
      <c r="J19" s="158"/>
    </row>
    <row r="20" spans="1:13" ht="15.75" customHeight="1" x14ac:dyDescent="0.3">
      <c r="B20" s="157"/>
      <c r="C20" s="171"/>
      <c r="D20" s="283"/>
      <c r="E20" s="282" t="str">
        <f>IF(ISERROR(IF(ISBLANK(VLOOKUP($E$4,Paramètres!$B$18:$H$26,6,0)),"",VLOOKUP($E$4,Paramètres!$B$18:$H$26,6,0))),"",IF(ISBLANK(VLOOKUP($E$4,Paramètres!$B$18:$H$26,6,0)),"",VLOOKUP($E$4,Paramètres!$B$18:$H$26,6,0)))</f>
        <v>l.bernais@bernais.com</v>
      </c>
      <c r="F20" s="282"/>
      <c r="G20" s="282"/>
      <c r="H20" s="282"/>
      <c r="I20" s="282"/>
      <c r="J20" s="158"/>
    </row>
    <row r="21" spans="1:13" ht="15.75" customHeight="1" thickBot="1" x14ac:dyDescent="0.35">
      <c r="B21" s="157"/>
      <c r="C21" s="172"/>
      <c r="D21" s="284"/>
      <c r="E21" s="173"/>
      <c r="F21" s="171"/>
      <c r="G21" s="171"/>
      <c r="H21" s="171"/>
      <c r="I21" s="171"/>
      <c r="J21" s="158"/>
    </row>
    <row r="22" spans="1:13" s="153" customFormat="1" ht="15.75" customHeight="1" thickTop="1" x14ac:dyDescent="0.3">
      <c r="B22" s="157"/>
      <c r="C22" s="174"/>
      <c r="D22" s="171"/>
      <c r="E22" s="173"/>
      <c r="F22" s="171"/>
      <c r="G22" s="171"/>
      <c r="H22" s="171"/>
      <c r="I22" s="171"/>
      <c r="J22" s="158"/>
      <c r="L22"/>
      <c r="M22"/>
    </row>
    <row r="23" spans="1:13" s="153" customFormat="1" ht="24.1" customHeight="1" x14ac:dyDescent="0.25">
      <c r="B23" s="157"/>
      <c r="C23" s="285" t="s">
        <v>1383</v>
      </c>
      <c r="D23" s="286"/>
      <c r="E23" s="175"/>
      <c r="F23" s="176" t="s">
        <v>1384</v>
      </c>
      <c r="G23" s="176" t="s">
        <v>1385</v>
      </c>
      <c r="H23" s="176" t="s">
        <v>1386</v>
      </c>
      <c r="I23" s="177" t="s">
        <v>1387</v>
      </c>
      <c r="J23" s="158"/>
      <c r="L23"/>
      <c r="M23"/>
    </row>
    <row r="24" spans="1:13" s="153" customFormat="1" ht="9.6999999999999993" customHeight="1" x14ac:dyDescent="0.3">
      <c r="B24" s="157"/>
      <c r="C24" s="178"/>
      <c r="D24" s="178"/>
      <c r="E24" s="178"/>
      <c r="F24" s="179"/>
      <c r="G24" s="179"/>
      <c r="H24" s="180"/>
      <c r="I24" s="180"/>
      <c r="J24" s="158"/>
      <c r="L24"/>
      <c r="M24"/>
    </row>
    <row r="25" spans="1:13" s="153" customFormat="1" ht="48.85" customHeight="1" x14ac:dyDescent="0.25">
      <c r="A25" s="181">
        <v>5</v>
      </c>
      <c r="B25" s="157"/>
      <c r="C25" s="279" t="s">
        <v>1403</v>
      </c>
      <c r="D25" s="280"/>
      <c r="E25" s="280"/>
      <c r="F25" s="182"/>
      <c r="G25" s="182"/>
      <c r="H25" s="183" t="str">
        <f>IF(ISERROR(IF(ISBLANK(F25),"",F25*G25)),"",IF(ISBLANK(F25),"",F25*G25))</f>
        <v/>
      </c>
      <c r="I25" s="184">
        <v>0.2</v>
      </c>
      <c r="J25" s="158"/>
      <c r="L25"/>
      <c r="M25"/>
    </row>
    <row r="26" spans="1:13" s="153" customFormat="1" ht="48.85" customHeight="1" x14ac:dyDescent="0.25">
      <c r="A26" s="181"/>
      <c r="B26" s="157"/>
      <c r="C26" s="279"/>
      <c r="D26" s="280"/>
      <c r="E26" s="280"/>
      <c r="F26" s="182"/>
      <c r="G26" s="182"/>
      <c r="H26" s="183" t="str">
        <f t="shared" ref="H26:H35" si="0">IF(ISERROR(IF(ISBLANK(F26),"",F26*G26)),"",IF(ISBLANK(F26),"",F26*G26))</f>
        <v/>
      </c>
      <c r="I26" s="184"/>
      <c r="J26" s="158"/>
      <c r="L26"/>
      <c r="M26"/>
    </row>
    <row r="27" spans="1:13" s="153" customFormat="1" ht="48.85" customHeight="1" x14ac:dyDescent="0.25">
      <c r="A27" s="181"/>
      <c r="B27" s="157"/>
      <c r="C27" s="279"/>
      <c r="D27" s="280"/>
      <c r="E27" s="280"/>
      <c r="F27" s="182"/>
      <c r="G27" s="182"/>
      <c r="H27" s="183" t="str">
        <f t="shared" si="0"/>
        <v/>
      </c>
      <c r="I27" s="184"/>
      <c r="J27" s="158"/>
      <c r="L27"/>
      <c r="M27"/>
    </row>
    <row r="28" spans="1:13" s="153" customFormat="1" ht="48.85" customHeight="1" x14ac:dyDescent="0.25">
      <c r="A28" s="181"/>
      <c r="B28" s="157"/>
      <c r="C28" s="279"/>
      <c r="D28" s="280"/>
      <c r="E28" s="280"/>
      <c r="F28" s="182"/>
      <c r="G28" s="182"/>
      <c r="H28" s="183" t="str">
        <f t="shared" si="0"/>
        <v/>
      </c>
      <c r="I28" s="184"/>
      <c r="J28" s="158"/>
      <c r="L28"/>
      <c r="M28"/>
    </row>
    <row r="29" spans="1:13" s="153" customFormat="1" ht="48.85" customHeight="1" x14ac:dyDescent="0.25">
      <c r="A29" s="181"/>
      <c r="B29" s="157"/>
      <c r="C29" s="279"/>
      <c r="D29" s="280"/>
      <c r="E29" s="280"/>
      <c r="F29" s="182"/>
      <c r="G29" s="182"/>
      <c r="H29" s="183" t="str">
        <f t="shared" si="0"/>
        <v/>
      </c>
      <c r="I29" s="184"/>
      <c r="J29" s="158"/>
      <c r="L29"/>
      <c r="M29"/>
    </row>
    <row r="30" spans="1:13" s="153" customFormat="1" ht="48.85" customHeight="1" x14ac:dyDescent="0.25">
      <c r="A30" s="181"/>
      <c r="B30" s="157"/>
      <c r="C30" s="279"/>
      <c r="D30" s="280"/>
      <c r="E30" s="280"/>
      <c r="F30" s="182"/>
      <c r="G30" s="182"/>
      <c r="H30" s="183" t="str">
        <f t="shared" si="0"/>
        <v/>
      </c>
      <c r="I30" s="184"/>
      <c r="J30" s="158"/>
      <c r="L30"/>
      <c r="M30"/>
    </row>
    <row r="31" spans="1:13" s="153" customFormat="1" ht="48.85" customHeight="1" x14ac:dyDescent="0.25">
      <c r="A31" s="181"/>
      <c r="B31" s="157"/>
      <c r="C31" s="279"/>
      <c r="D31" s="280"/>
      <c r="E31" s="280"/>
      <c r="F31" s="182"/>
      <c r="G31" s="182"/>
      <c r="H31" s="183" t="str">
        <f t="shared" si="0"/>
        <v/>
      </c>
      <c r="I31" s="184"/>
      <c r="J31" s="158"/>
      <c r="L31"/>
      <c r="M31"/>
    </row>
    <row r="32" spans="1:13" s="153" customFormat="1" ht="48.85" customHeight="1" x14ac:dyDescent="0.25">
      <c r="A32" s="181"/>
      <c r="B32" s="157"/>
      <c r="C32" s="279"/>
      <c r="D32" s="280"/>
      <c r="E32" s="280"/>
      <c r="F32" s="182"/>
      <c r="G32" s="182"/>
      <c r="H32" s="183" t="str">
        <f t="shared" si="0"/>
        <v/>
      </c>
      <c r="I32" s="184"/>
      <c r="J32" s="158"/>
      <c r="L32"/>
      <c r="M32"/>
    </row>
    <row r="33" spans="1:13" s="153" customFormat="1" ht="48.85" customHeight="1" x14ac:dyDescent="0.25">
      <c r="A33" s="181"/>
      <c r="B33" s="157"/>
      <c r="C33" s="279"/>
      <c r="D33" s="280"/>
      <c r="E33" s="280"/>
      <c r="F33" s="182"/>
      <c r="G33" s="182"/>
      <c r="H33" s="183" t="str">
        <f t="shared" si="0"/>
        <v/>
      </c>
      <c r="I33" s="184"/>
      <c r="J33" s="158"/>
      <c r="L33"/>
      <c r="M33"/>
    </row>
    <row r="34" spans="1:13" s="153" customFormat="1" ht="48.85" customHeight="1" x14ac:dyDescent="0.25">
      <c r="A34" s="181"/>
      <c r="B34" s="157"/>
      <c r="C34" s="279"/>
      <c r="D34" s="280"/>
      <c r="E34" s="280"/>
      <c r="F34" s="182"/>
      <c r="G34" s="182"/>
      <c r="H34" s="183" t="str">
        <f t="shared" si="0"/>
        <v/>
      </c>
      <c r="I34" s="184"/>
      <c r="J34" s="158"/>
      <c r="L34"/>
      <c r="M34"/>
    </row>
    <row r="35" spans="1:13" s="153" customFormat="1" ht="48.85" customHeight="1" x14ac:dyDescent="0.25">
      <c r="A35" s="181"/>
      <c r="B35" s="157"/>
      <c r="C35" s="279"/>
      <c r="D35" s="280"/>
      <c r="E35" s="280"/>
      <c r="F35" s="182"/>
      <c r="G35" s="182"/>
      <c r="H35" s="183" t="str">
        <f t="shared" si="0"/>
        <v/>
      </c>
      <c r="I35" s="184"/>
      <c r="J35" s="158"/>
      <c r="L35"/>
      <c r="M35"/>
    </row>
    <row r="36" spans="1:13" s="153" customFormat="1" ht="15.95" x14ac:dyDescent="0.25">
      <c r="B36" s="157"/>
      <c r="C36" s="185"/>
      <c r="D36" s="185"/>
      <c r="E36" s="186"/>
      <c r="F36" s="186"/>
      <c r="G36" s="186"/>
      <c r="H36" s="187"/>
      <c r="I36" s="187"/>
      <c r="J36" s="158"/>
      <c r="L36"/>
      <c r="M36"/>
    </row>
    <row r="37" spans="1:13" s="153" customFormat="1" ht="15.95" x14ac:dyDescent="0.3">
      <c r="B37" s="157"/>
      <c r="C37" s="188" t="s">
        <v>1388</v>
      </c>
      <c r="D37" s="171"/>
      <c r="E37" s="189"/>
      <c r="F37" s="190" t="s">
        <v>1389</v>
      </c>
      <c r="G37" s="191" t="s">
        <v>1390</v>
      </c>
      <c r="H37" s="192" t="s">
        <v>1391</v>
      </c>
      <c r="I37" s="193" t="s">
        <v>1392</v>
      </c>
      <c r="J37" s="158"/>
      <c r="L37"/>
      <c r="M37"/>
    </row>
    <row r="38" spans="1:13" s="153" customFormat="1" ht="15.95" x14ac:dyDescent="0.3">
      <c r="B38" s="157"/>
      <c r="C38" s="194"/>
      <c r="D38" s="195" t="s">
        <v>1393</v>
      </c>
      <c r="E38" s="189"/>
      <c r="F38" s="196">
        <v>0</v>
      </c>
      <c r="G38" s="197">
        <f>SUMIFS(H$25:H$35,I$25:I$35,F38)</f>
        <v>0</v>
      </c>
      <c r="H38" s="197">
        <f>G38*F38</f>
        <v>0</v>
      </c>
      <c r="I38" s="198">
        <f>SUM(G38:H38)</f>
        <v>0</v>
      </c>
      <c r="J38" s="158"/>
      <c r="L38"/>
      <c r="M38"/>
    </row>
    <row r="39" spans="1:13" s="153" customFormat="1" ht="15.95" x14ac:dyDescent="0.3">
      <c r="B39" s="157"/>
      <c r="C39" s="199"/>
      <c r="D39" s="171"/>
      <c r="E39" s="189"/>
      <c r="F39" s="196">
        <v>5.5E-2</v>
      </c>
      <c r="G39" s="197">
        <f t="shared" ref="G39:G41" si="1">SUMIFS(H$25:H$35,I$25:I$35,F39)</f>
        <v>0</v>
      </c>
      <c r="H39" s="197">
        <f t="shared" ref="H39:H41" si="2">G39*F39</f>
        <v>0</v>
      </c>
      <c r="I39" s="198">
        <f t="shared" ref="I39:I41" si="3">SUM(G39:H39)</f>
        <v>0</v>
      </c>
      <c r="J39" s="158"/>
      <c r="L39"/>
      <c r="M39"/>
    </row>
    <row r="40" spans="1:13" s="153" customFormat="1" ht="15.95" x14ac:dyDescent="0.3">
      <c r="B40" s="157"/>
      <c r="C40" s="188" t="s">
        <v>1394</v>
      </c>
      <c r="D40" s="171"/>
      <c r="E40" s="171"/>
      <c r="F40" s="196">
        <v>0.1</v>
      </c>
      <c r="G40" s="197">
        <f t="shared" si="1"/>
        <v>0</v>
      </c>
      <c r="H40" s="197">
        <f t="shared" si="2"/>
        <v>0</v>
      </c>
      <c r="I40" s="198">
        <f t="shared" si="3"/>
        <v>0</v>
      </c>
      <c r="J40" s="158"/>
      <c r="L40"/>
      <c r="M40"/>
    </row>
    <row r="41" spans="1:13" s="153" customFormat="1" ht="15.95" x14ac:dyDescent="0.3">
      <c r="B41" s="157"/>
      <c r="C41" s="194"/>
      <c r="D41" s="200" t="s">
        <v>1393</v>
      </c>
      <c r="E41" s="171"/>
      <c r="F41" s="196">
        <v>0.2</v>
      </c>
      <c r="G41" s="197">
        <f t="shared" si="1"/>
        <v>0</v>
      </c>
      <c r="H41" s="197">
        <f t="shared" si="2"/>
        <v>0</v>
      </c>
      <c r="I41" s="198">
        <f t="shared" si="3"/>
        <v>0</v>
      </c>
      <c r="J41" s="158"/>
      <c r="L41"/>
      <c r="M41"/>
    </row>
    <row r="42" spans="1:13" s="153" customFormat="1" ht="16.649999999999999" thickBot="1" x14ac:dyDescent="0.35">
      <c r="B42" s="157"/>
      <c r="D42" s="171"/>
      <c r="E42" s="171"/>
      <c r="F42" s="201"/>
      <c r="G42" s="202"/>
      <c r="H42" s="203"/>
      <c r="I42" s="204"/>
      <c r="J42" s="158"/>
      <c r="L42"/>
      <c r="M42"/>
    </row>
    <row r="43" spans="1:13" s="153" customFormat="1" ht="19.600000000000001" customHeight="1" thickBot="1" x14ac:dyDescent="0.3">
      <c r="B43" s="157"/>
      <c r="C43" s="205" t="s">
        <v>1395</v>
      </c>
      <c r="D43" s="206"/>
      <c r="E43" s="206"/>
      <c r="F43" s="206"/>
      <c r="G43" s="206"/>
      <c r="H43" s="189" t="s">
        <v>1392</v>
      </c>
      <c r="I43" s="207">
        <f>SUM(I38:I41)</f>
        <v>0</v>
      </c>
      <c r="J43" s="158"/>
      <c r="L43"/>
      <c r="M43"/>
    </row>
    <row r="44" spans="1:13" s="153" customFormat="1" ht="15.95" x14ac:dyDescent="0.3">
      <c r="B44" s="157"/>
      <c r="D44" s="206"/>
      <c r="E44" s="206"/>
      <c r="F44" s="206"/>
      <c r="G44" s="206"/>
      <c r="I44" s="204"/>
      <c r="J44" s="158"/>
      <c r="L44"/>
      <c r="M44"/>
    </row>
    <row r="45" spans="1:13" s="153" customFormat="1" ht="15.95" x14ac:dyDescent="0.25">
      <c r="B45" s="157"/>
      <c r="C45" s="206"/>
      <c r="D45" s="206"/>
      <c r="E45" s="206"/>
      <c r="F45" s="206"/>
      <c r="G45" s="206"/>
      <c r="I45" s="186"/>
      <c r="J45" s="158"/>
      <c r="L45"/>
      <c r="M45"/>
    </row>
    <row r="46" spans="1:13" s="153" customFormat="1" ht="15.95" x14ac:dyDescent="0.25">
      <c r="B46" s="157"/>
      <c r="C46" s="292"/>
      <c r="D46" s="292"/>
      <c r="E46" s="208"/>
      <c r="F46" s="208"/>
      <c r="G46" s="208"/>
      <c r="I46" s="186"/>
      <c r="J46" s="158"/>
      <c r="L46"/>
      <c r="M46"/>
    </row>
    <row r="47" spans="1:13" s="153" customFormat="1" ht="15.95" x14ac:dyDescent="0.25">
      <c r="B47" s="157"/>
      <c r="D47" s="206"/>
      <c r="E47" s="206"/>
      <c r="F47" s="206"/>
      <c r="G47" s="206"/>
      <c r="I47" s="209"/>
      <c r="J47" s="158"/>
      <c r="L47"/>
      <c r="M47"/>
    </row>
    <row r="48" spans="1:13" s="153" customFormat="1" x14ac:dyDescent="0.25">
      <c r="B48" s="157"/>
      <c r="D48" s="210" t="str">
        <f>IF(ISBLANK(Paramètres!C8),"",Paramètres!C8)</f>
        <v>Un temps pour soi</v>
      </c>
      <c r="E48" s="211" t="str">
        <f>"Siret : "&amp;IF(ISBLANK(Paramètres!C12),"",Paramètres!C12)</f>
        <v>Siret : 565 565 565 00012</v>
      </c>
      <c r="F48" s="211"/>
      <c r="G48" s="211"/>
      <c r="H48" s="212"/>
      <c r="I48" s="213"/>
      <c r="J48" s="158"/>
      <c r="L48"/>
      <c r="M48"/>
    </row>
    <row r="49" spans="2:13" s="153" customFormat="1" ht="15.25" thickBot="1" x14ac:dyDescent="0.3">
      <c r="B49" s="214"/>
      <c r="C49" s="215"/>
      <c r="D49" s="215"/>
      <c r="E49" s="215"/>
      <c r="F49" s="215"/>
      <c r="G49" s="215"/>
      <c r="H49" s="215"/>
      <c r="I49" s="215"/>
      <c r="J49" s="216"/>
      <c r="L49"/>
      <c r="M49"/>
    </row>
    <row r="50" spans="2:13" s="153" customFormat="1" ht="11.25" customHeight="1" thickTop="1" x14ac:dyDescent="0.25">
      <c r="L50"/>
      <c r="M50"/>
    </row>
  </sheetData>
  <sheetProtection algorithmName="SHA-512" hashValue="PtWIMzL8srPg+1DY6TvW25AU7rjEjYJZF7fptKGMcFnDbL3L/RSvBsnWeHYQ44WIMTemB4azS8K2uyqeKX1UPQ==" saltValue="jHzmCIE1pyM2ECo950T/vg==" spinCount="100000" sheet="1" objects="1" scenarios="1"/>
  <mergeCells count="29">
    <mergeCell ref="C32:E32"/>
    <mergeCell ref="C33:E33"/>
    <mergeCell ref="C34:E34"/>
    <mergeCell ref="C35:E35"/>
    <mergeCell ref="C46:D46"/>
    <mergeCell ref="F13:I13"/>
    <mergeCell ref="C14:D14"/>
    <mergeCell ref="F14:I14"/>
    <mergeCell ref="E16:H16"/>
    <mergeCell ref="C17:D17"/>
    <mergeCell ref="E17:I17"/>
    <mergeCell ref="E18:I18"/>
    <mergeCell ref="E19:I19"/>
    <mergeCell ref="E20:I20"/>
    <mergeCell ref="C26:E26"/>
    <mergeCell ref="D19:D21"/>
    <mergeCell ref="C23:D23"/>
    <mergeCell ref="C25:E25"/>
    <mergeCell ref="C27:E27"/>
    <mergeCell ref="C28:E28"/>
    <mergeCell ref="C29:E29"/>
    <mergeCell ref="C30:E30"/>
    <mergeCell ref="C31:E31"/>
    <mergeCell ref="E4:G4"/>
    <mergeCell ref="C8:D12"/>
    <mergeCell ref="F8:I8"/>
    <mergeCell ref="F11:I11"/>
    <mergeCell ref="F12:I12"/>
    <mergeCell ref="F9:I10"/>
  </mergeCells>
  <dataValidations count="1">
    <dataValidation type="list" allowBlank="1" showInputMessage="1" showErrorMessage="1" sqref="I25:I35" xr:uid="{BF1FA8A9-2946-4A75-AA1E-FEB1F83C13AD}">
      <formula1>$F$38:$F$41</formula1>
    </dataValidation>
  </dataValidations>
  <printOptions horizontalCentered="1" verticalCentered="1"/>
  <pageMargins left="0.23" right="0.17" top="0.28999999999999998" bottom="0.27" header="0.22" footer="0.17"/>
  <pageSetup paperSize="9" scale="75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84F973F-4DA3-4901-99C9-38592E3584BA}">
          <x14:formula1>
            <xm:f>Paramètres!$B$18:$B$26</xm:f>
          </x14:formula1>
          <xm:sqref>E4:G4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1E2ABE-5168-419C-BDCC-58ABF079468C}">
  <dimension ref="A7:I25"/>
  <sheetViews>
    <sheetView showGridLines="0" zoomScale="110" zoomScaleNormal="110" workbookViewId="0">
      <selection activeCell="A27" sqref="A27"/>
    </sheetView>
  </sheetViews>
  <sheetFormatPr baseColWidth="10" defaultColWidth="11.375" defaultRowHeight="14.55" x14ac:dyDescent="0.25"/>
  <cols>
    <col min="7" max="7" width="27.125" customWidth="1"/>
    <col min="8" max="8" width="30.5" customWidth="1"/>
  </cols>
  <sheetData>
    <row r="7" spans="1:9" ht="20.8" x14ac:dyDescent="0.35">
      <c r="A7" s="138" t="s">
        <v>1371</v>
      </c>
    </row>
    <row r="8" spans="1:9" ht="18" x14ac:dyDescent="0.3">
      <c r="A8" s="139"/>
    </row>
    <row r="9" spans="1:9" ht="18" x14ac:dyDescent="0.3">
      <c r="B9" s="140" t="s">
        <v>1372</v>
      </c>
    </row>
    <row r="10" spans="1:9" ht="18" x14ac:dyDescent="0.3">
      <c r="B10" s="24"/>
      <c r="C10" s="293" t="s">
        <v>1406</v>
      </c>
      <c r="D10" s="293"/>
      <c r="E10" s="293"/>
      <c r="F10" s="293"/>
      <c r="G10" s="293"/>
      <c r="H10" s="293"/>
      <c r="I10" s="141" t="s">
        <v>1373</v>
      </c>
    </row>
    <row r="12" spans="1:9" x14ac:dyDescent="0.25">
      <c r="C12" s="294" t="s">
        <v>1442</v>
      </c>
    </row>
    <row r="23" spans="1:1" x14ac:dyDescent="0.25">
      <c r="A23" s="142" t="s">
        <v>1374</v>
      </c>
    </row>
    <row r="24" spans="1:1" x14ac:dyDescent="0.25">
      <c r="A24" s="143" t="s">
        <v>1375</v>
      </c>
    </row>
    <row r="25" spans="1:1" x14ac:dyDescent="0.25">
      <c r="A25" s="144" t="s">
        <v>1376</v>
      </c>
    </row>
  </sheetData>
  <sheetProtection algorithmName="SHA-512" hashValue="X6Od/oNkZ2R4SRq3xeOxI1Rl52MS+BTn4fDxcABd4J5kbBVmfTbIEwbcLb0NQFLZJpZ4wP/5AfK89J2qANfxCA==" saltValue="ZuuWeOm/QdfQPUErmDGP8g==" spinCount="100000" sheet="1" objects="1" scenarios="1"/>
  <mergeCells count="1">
    <mergeCell ref="C10:H10"/>
  </mergeCells>
  <hyperlinks>
    <hyperlink ref="A24" r:id="rId1" xr:uid="{A6B35634-8E50-4C8D-A9D5-2FD85E98BF06}"/>
    <hyperlink ref="C10" r:id="rId2" xr:uid="{2F132193-A842-42A5-9BDB-39161B28D250}"/>
  </hyperlinks>
  <pageMargins left="0.7" right="0.7" top="0.75" bottom="0.75" header="0.3" footer="0.3"/>
  <pageSetup paperSize="9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7</vt:i4>
      </vt:variant>
      <vt:variant>
        <vt:lpstr>Plages nommées</vt:lpstr>
      </vt:variant>
      <vt:variant>
        <vt:i4>4</vt:i4>
      </vt:variant>
    </vt:vector>
  </HeadingPairs>
  <TitlesOfParts>
    <vt:vector size="11" baseType="lpstr">
      <vt:lpstr>Paramètres</vt:lpstr>
      <vt:lpstr>Fichier client</vt:lpstr>
      <vt:lpstr>Planning</vt:lpstr>
      <vt:lpstr>Tarifs</vt:lpstr>
      <vt:lpstr>Gestion des stocks</vt:lpstr>
      <vt:lpstr>Bon de commande fournisseurs</vt:lpstr>
      <vt:lpstr>Mot de passe</vt:lpstr>
      <vt:lpstr>'Bon de commande fournisseurs'!Zone_d_impression</vt:lpstr>
      <vt:lpstr>'Gestion des stocks'!Zone_d_impression</vt:lpstr>
      <vt:lpstr>Planning!Zone_d_impression</vt:lpstr>
      <vt:lpstr>Tarifs!Zone_d_impression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Jean-Marie Bugarel</dc:creator>
  <cp:lastModifiedBy>Jean-Marie Bugarel</cp:lastModifiedBy>
  <cp:lastPrinted>2021-11-21T13:22:18Z</cp:lastPrinted>
  <dcterms:created xsi:type="dcterms:W3CDTF">2021-11-21T06:48:01Z</dcterms:created>
  <dcterms:modified xsi:type="dcterms:W3CDTF">2023-10-28T17:13:20Z</dcterms:modified>
</cp:coreProperties>
</file>